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共有\公営企業部\01 上下水道業務課\☆　上下水道業務課共通\32.経営比較分析表\R7作成\"/>
    </mc:Choice>
  </mc:AlternateContent>
  <workbookProtection workbookAlgorithmName="SHA-512" workbookHashValue="IkXeDMW7M/JzthjhYbcFjA2nOGqaDHNeenfbTp/JzEvwUF5wm0/LCcHXoXw89N2gV/hg9BV1d5N8xF0NCPa2+g==" workbookSaltValue="gDfSvueg3T8KkKGTmYSOQ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<sst xmlns="http://schemas.openxmlformats.org/spreadsheetml/2006/main" count="325" uniqueCount="115">
  <si>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</si>
  <si>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</si>
  <si>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</si>
  <si>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</si>
  <si>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</si>
  <si>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</si>
  <si>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</si>
  <si>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</si>
  <si>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</si>
  <si>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</si>
  <si>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</si>
  <si>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</si>
  <si>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</si>
  <si>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</si>
  <si>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</si>
  <si>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</si>
  <si>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</si>
  <si>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</si>
  <si>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</si>
  <si>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</si>
  <si>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</si>
  <si>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</si>
  <si>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</si>
  <si>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</si>
  <si>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</si>
  <si>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</si>
  <si>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</si>
  <si>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</si>
  <si>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</si>
  <si>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</si>
  <si>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</si>
  <si>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</si>
  <si>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</si>
  <si>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</si>
  <si>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</si>
  <si>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</si>
  <si>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</si>
  <si>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</si>
  <si>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</si>
  <si>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</si>
  <si>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</si>
  <si>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</si>
  <si>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</si>
  <si>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</si>
  <si>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</si>
  <si>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</si>
  <si>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</si>
  <si>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</si>
  <si>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</si>
  <si>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</si>
  <si>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</si>
  <si>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</si>
  <si>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</si>
  <si>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</si>
  <si>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</si>
  <si>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</si>
  <si>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</si>
  <si>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</si>
  <si>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</si>
  <si>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</si>
  <si>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</si>
  <si>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</si>
  <si>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</si>
  <si>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</si>
  <si>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</si>
  <si>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</si>
  <si>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</si>
  <si>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</si>
  <si>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</si>
  <si>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</si>
  <si>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</si>
  <si>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</si>
  <si>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</si>
  <si>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</si>
  <si>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</si>
  <si>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</si>
  <si>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</si>
  <si>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</si>
  <si>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</si>
  <si>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</si>
  <si>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</si>
  <si>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</si>
  <si>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</si>
  <si>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</si>
  <si>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</si>
  <si>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</si>
  <si>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</si>
  <si>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</si>
  <si>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</si>
  <si>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</si>
  <si>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</si>
  <si>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</si>
  <si>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</si>
  <si>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</si>
  <si>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</si>
  <si>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</si>
  <si>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甲斐市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</si>
  <si>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</si>
  <si>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</si>
  <si>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</si>
  <si>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</si>
  <si>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</si>
  <si>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</si>
  <si>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</si>
  <si>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</si>
  <si>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</si>
  <si>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</si>
  <si>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</si>
  <si>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</si>
  <si>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</si>
  <si>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</si>
  <si>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</si>
  <si>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t>
    </r>
    <r>
      <rPr>
        <sz val="11"/>
        <rFont val="ＭＳ ゴシック"/>
        <family val="3"/>
        <charset val="128"/>
      </rPr>
      <t>①経常収支比率は、100％を超えているが一般会計繰入金に依存しているため、経営改善を図る必要がある。
　②累積欠損比率は、未処理欠損金自体が発生していないため0％である。
　③流動比率は、類似団体と比較して同程度の水準である。
　④企業債残高対給水収益比率は非常に高く、補助金と企業債の借入れにより施設更新を行っている状況である。</t>
    </r>
    <r>
      <rPr>
        <sz val="11"/>
        <color rgb="FFFF0000"/>
        <rFont val="ＭＳ ゴシック"/>
        <family val="3"/>
        <charset val="128"/>
      </rPr>
      <t xml:space="preserve">
　</t>
    </r>
    <r>
      <rPr>
        <sz val="11"/>
        <rFont val="ＭＳ ゴシック"/>
        <family val="3"/>
        <charset val="128"/>
      </rPr>
      <t>⑤経費回収率は、非常に低く、経営に必要な経費を使用料で賄えてない。使用料の改定等、自主財源の確保に努める必要がある。</t>
    </r>
    <r>
      <rPr>
        <sz val="11"/>
        <color rgb="FFFF0000"/>
        <rFont val="ＭＳ ゴシック"/>
        <family val="3"/>
        <charset val="128"/>
      </rPr>
      <t xml:space="preserve">
　</t>
    </r>
    <r>
      <rPr>
        <sz val="11"/>
        <rFont val="ＭＳ ゴシック"/>
        <family val="3"/>
        <charset val="128"/>
      </rPr>
      <t>⑥汚水処理原価は、類似団体と比べて高い。効率的な汚水処理といえる。維持管理等にコストがかかっていると考えられる。
　⑦施設利用率は、類似団体と比較して同程度の水準である。戸別処理の合併浄化槽事業であるため、どの団体も大きくは違わないと思われる。
　⑧水洗化率も類似団体と比較して同程度の水準である。</t>
    </r>
    <rPh sb="15" eb="16">
      <t>コ</t>
    </rPh>
    <rPh sb="38" eb="40">
      <t>ケイエイ</t>
    </rPh>
    <rPh sb="40" eb="42">
      <t>カイゼン</t>
    </rPh>
    <rPh sb="43" eb="44">
      <t>ハカ</t>
    </rPh>
    <rPh sb="62" eb="68">
      <t>ミショリケッソンキン</t>
    </rPh>
    <rPh sb="68" eb="70">
      <t>ジタイ</t>
    </rPh>
    <rPh sb="71" eb="73">
      <t>ハッセイ</t>
    </rPh>
    <rPh sb="104" eb="107">
      <t>ドウテイド</t>
    </rPh>
    <rPh sb="108" eb="110">
      <t>スイジュン</t>
    </rPh>
    <rPh sb="136" eb="139">
      <t>ホジョキン</t>
    </rPh>
    <rPh sb="176" eb="178">
      <t>ヒジョウ</t>
    </rPh>
    <rPh sb="179" eb="180">
      <t>ヒク</t>
    </rPh>
    <rPh sb="182" eb="184">
      <t>ケイエイ</t>
    </rPh>
    <rPh sb="185" eb="187">
      <t>ヒツヨウ</t>
    </rPh>
    <rPh sb="188" eb="190">
      <t>ケイヒ</t>
    </rPh>
    <rPh sb="191" eb="194">
      <t>シヨウリョウ</t>
    </rPh>
    <rPh sb="195" eb="196">
      <t>マカナ</t>
    </rPh>
    <rPh sb="207" eb="208">
      <t>トウ</t>
    </rPh>
    <rPh sb="237" eb="241">
      <t>ルイジダンタイ</t>
    </rPh>
    <rPh sb="242" eb="243">
      <t>クラ</t>
    </rPh>
    <rPh sb="245" eb="246">
      <t>タカ</t>
    </rPh>
    <rPh sb="248" eb="251">
      <t>コウリツテキ</t>
    </rPh>
    <rPh sb="252" eb="256">
      <t>オスイショリ</t>
    </rPh>
    <rPh sb="261" eb="263">
      <t>イジ</t>
    </rPh>
    <rPh sb="263" eb="266">
      <t>カンリトウ</t>
    </rPh>
    <rPh sb="278" eb="279">
      <t>カンガ</t>
    </rPh>
    <rPh sb="313" eb="315">
      <t>コベツ</t>
    </rPh>
    <rPh sb="315" eb="317">
      <t>ショリ</t>
    </rPh>
    <rPh sb="318" eb="320">
      <t>ガッペイ</t>
    </rPh>
    <rPh sb="320" eb="323">
      <t>ジョウカソウ</t>
    </rPh>
    <rPh sb="323" eb="325">
      <t>ジギョウ</t>
    </rPh>
    <rPh sb="333" eb="335">
      <t>ダンタイ</t>
    </rPh>
    <rPh sb="336" eb="337">
      <t>オオ</t>
    </rPh>
    <rPh sb="340" eb="341">
      <t>チガ</t>
    </rPh>
    <rPh sb="345" eb="346">
      <t>オモ</t>
    </rPh>
    <phoneticPr fontId="4"/>
  </si>
  <si>
    <r>
      <t>　</t>
    </r>
    <r>
      <rPr>
        <sz val="11"/>
        <rFont val="ＭＳ ゴシック"/>
        <family val="3"/>
        <charset val="128"/>
      </rPr>
      <t>①令和6年度から公営企業会計化を行った。
　類似団体と比較すると低い値であるが、今後増加していく事が見込まれるため、適正な維持管理を行っていく。</t>
    </r>
    <rPh sb="2" eb="4">
      <t>レイワ</t>
    </rPh>
    <rPh sb="5" eb="7">
      <t>ネンド</t>
    </rPh>
    <rPh sb="9" eb="11">
      <t>コウエイ</t>
    </rPh>
    <rPh sb="11" eb="13">
      <t>キギョウ</t>
    </rPh>
    <rPh sb="13" eb="15">
      <t>カイケイ</t>
    </rPh>
    <rPh sb="15" eb="16">
      <t>カ</t>
    </rPh>
    <rPh sb="17" eb="18">
      <t>オコナ</t>
    </rPh>
    <rPh sb="33" eb="34">
      <t>ヒク</t>
    </rPh>
    <rPh sb="35" eb="36">
      <t>アタイ</t>
    </rPh>
    <rPh sb="41" eb="43">
      <t>コンゴ</t>
    </rPh>
    <rPh sb="43" eb="45">
      <t>ゾウカ</t>
    </rPh>
    <rPh sb="49" eb="50">
      <t>コト</t>
    </rPh>
    <rPh sb="51" eb="53">
      <t>ミコ</t>
    </rPh>
    <rPh sb="59" eb="61">
      <t>テキセイ</t>
    </rPh>
    <rPh sb="62" eb="64">
      <t>イジ</t>
    </rPh>
    <rPh sb="64" eb="66">
      <t>カンリ</t>
    </rPh>
    <rPh sb="67" eb="68">
      <t>オコナ</t>
    </rPh>
    <phoneticPr fontId="4"/>
  </si>
  <si>
    <t>　戸別合併処理浄化槽事業については、令和6年度から公営企業会計化し、事業を行っている。
　今後は老朽化した浄化槽の維持管理や修繕にかかる経費が増加すると見込まれるため、料金改定についても検討が必要になると考えている。</t>
    <rPh sb="1" eb="3">
      <t>コベツ</t>
    </rPh>
    <rPh sb="3" eb="5">
      <t>ガッペイ</t>
    </rPh>
    <rPh sb="5" eb="7">
      <t>ショリ</t>
    </rPh>
    <rPh sb="7" eb="10">
      <t>ジョウカソウ</t>
    </rPh>
    <rPh sb="10" eb="12">
      <t>ジギョウ</t>
    </rPh>
    <rPh sb="18" eb="20">
      <t>レイワ</t>
    </rPh>
    <rPh sb="21" eb="23">
      <t>ネンド</t>
    </rPh>
    <rPh sb="25" eb="27">
      <t>コウエイ</t>
    </rPh>
    <rPh sb="27" eb="29">
      <t>キギョウ</t>
    </rPh>
    <rPh sb="29" eb="31">
      <t>カイケイ</t>
    </rPh>
    <rPh sb="31" eb="32">
      <t>カ</t>
    </rPh>
    <rPh sb="34" eb="36">
      <t>ジギョウ</t>
    </rPh>
    <rPh sb="37" eb="38">
      <t>オコナ</t>
    </rPh>
    <rPh sb="45" eb="47">
      <t>コンゴ</t>
    </rPh>
    <rPh sb="48" eb="51">
      <t>ロウキュウカ</t>
    </rPh>
    <rPh sb="53" eb="56">
      <t>ジョウカソウ</t>
    </rPh>
    <rPh sb="57" eb="59">
      <t>イジ</t>
    </rPh>
    <rPh sb="59" eb="61">
      <t>カンリ</t>
    </rPh>
    <rPh sb="62" eb="64">
      <t>シュウゼン</t>
    </rPh>
    <rPh sb="68" eb="70">
      <t>ケイヒ</t>
    </rPh>
    <rPh sb="71" eb="73">
      <t>ゾウカ</t>
    </rPh>
    <rPh sb="76" eb="78">
      <t>ミコ</t>
    </rPh>
    <rPh sb="85" eb="86">
      <t>キン</t>
    </rPh>
    <rPh sb="86" eb="88">
      <t>カイテイ</t>
    </rPh>
    <rPh sb="93" eb="95">
      <t>ケントウ</t>
    </rPh>
    <rPh sb="96" eb="98">
      <t>ヒツヨウ</t>
    </rPh>
    <rPh sb="102" eb="10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</si>
</sst>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33-414E-A358-EB7418406CE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C33-414E-A358-EB7418406CE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53.23</c:v>
                </c:pt>
              </c:numCache>
            </c:numRef>
          </c:val>
          <c:extLst>
            <c:ext xmlns:c16="http://schemas.microsoft.com/office/drawing/2014/chart" uri="{C3380CC4-5D6E-409C-BE32-E72D297353CC}">
              <c16:uniqueId val="{00000000-81F5-4133-A217-7A4EC5DF222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81F5-4133-A217-7A4EC5DF222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84.47</c:v>
                </c:pt>
              </c:numCache>
            </c:numRef>
          </c:val>
          <c:extLst>
            <c:ext xmlns:c16="http://schemas.microsoft.com/office/drawing/2014/chart" uri="{C3380CC4-5D6E-409C-BE32-E72D297353CC}">
              <c16:uniqueId val="{00000000-7DEA-4589-9FBA-400EF8368C4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7DEA-4589-9FBA-400EF8368C4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106.1</c:v>
                </c:pt>
              </c:numCache>
            </c:numRef>
          </c:val>
          <c:extLst>
            <c:ext xmlns:c16="http://schemas.microsoft.com/office/drawing/2014/chart" uri="{C3380CC4-5D6E-409C-BE32-E72D297353CC}">
              <c16:uniqueId val="{00000000-777D-4AC1-859E-84FC05F729F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777D-4AC1-859E-84FC05F729F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5.43</c:v>
                </c:pt>
              </c:numCache>
            </c:numRef>
          </c:val>
          <c:extLst>
            <c:ext xmlns:c16="http://schemas.microsoft.com/office/drawing/2014/chart" uri="{C3380CC4-5D6E-409C-BE32-E72D297353CC}">
              <c16:uniqueId val="{00000000-EF51-43F6-8ACE-CEDA725F745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EF51-43F6-8ACE-CEDA725F745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CB-488F-A55E-5853E7B12F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4CB-488F-A55E-5853E7B12F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5B6-41E2-871D-3F66150E091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A5B6-41E2-871D-3F66150E091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113.66</c:v>
                </c:pt>
              </c:numCache>
            </c:numRef>
          </c:val>
          <c:extLst>
            <c:ext xmlns:c16="http://schemas.microsoft.com/office/drawing/2014/chart" uri="{C3380CC4-5D6E-409C-BE32-E72D297353CC}">
              <c16:uniqueId val="{00000000-07EB-4AAF-8A2A-0B9A8555D5C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07EB-4AAF-8A2A-0B9A8555D5C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778.28</c:v>
                </c:pt>
              </c:numCache>
            </c:numRef>
          </c:val>
          <c:extLst>
            <c:ext xmlns:c16="http://schemas.microsoft.com/office/drawing/2014/chart" uri="{C3380CC4-5D6E-409C-BE32-E72D297353CC}">
              <c16:uniqueId val="{00000000-3254-43C9-B208-0547771A14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3254-43C9-B208-0547771A14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23.55</c:v>
                </c:pt>
              </c:numCache>
            </c:numRef>
          </c:val>
          <c:extLst>
            <c:ext xmlns:c16="http://schemas.microsoft.com/office/drawing/2014/chart" uri="{C3380CC4-5D6E-409C-BE32-E72D297353CC}">
              <c16:uniqueId val="{00000000-4D5E-4986-9EDA-7FA8AE9000A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4D5E-4986-9EDA-7FA8AE9000A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463.41</c:v>
                </c:pt>
              </c:numCache>
            </c:numRef>
          </c:val>
          <c:extLst>
            <c:ext xmlns:c16="http://schemas.microsoft.com/office/drawing/2014/chart" uri="{C3380CC4-5D6E-409C-BE32-E72D297353CC}">
              <c16:uniqueId val="{00000000-7799-4B09-B132-085D8BB607E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7799-4B09-B132-085D8BB607E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山梨県　甲斐市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76370</v>
      </c>
      <c r="AM8" s="44"/>
      <c r="AN8" s="44"/>
      <c r="AO8" s="44"/>
      <c r="AP8" s="44"/>
      <c r="AQ8" s="44"/>
      <c r="AR8" s="44"/>
      <c r="AS8" s="44"/>
      <c r="AT8" s="45">
        <f>データ!T6</f>
        <v>71.95</v>
      </c>
      <c r="AU8" s="45"/>
      <c r="AV8" s="45"/>
      <c r="AW8" s="45"/>
      <c r="AX8" s="45"/>
      <c r="AY8" s="45"/>
      <c r="AZ8" s="45"/>
      <c r="BA8" s="45"/>
      <c r="BB8" s="45">
        <f>データ!U6</f>
        <v>1061.43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50.45</v>
      </c>
      <c r="J10" s="45"/>
      <c r="K10" s="45"/>
      <c r="L10" s="45"/>
      <c r="M10" s="45"/>
      <c r="N10" s="45"/>
      <c r="O10" s="45"/>
      <c r="P10" s="45">
        <f>データ!P6</f>
        <v>1.03</v>
      </c>
      <c r="Q10" s="45"/>
      <c r="R10" s="45"/>
      <c r="S10" s="45"/>
      <c r="T10" s="45"/>
      <c r="U10" s="45"/>
      <c r="V10" s="45"/>
      <c r="W10" s="45">
        <f>データ!Q6</f>
        <v>100</v>
      </c>
      <c r="X10" s="45"/>
      <c r="Y10" s="45"/>
      <c r="Z10" s="45"/>
      <c r="AA10" s="45"/>
      <c r="AB10" s="45"/>
      <c r="AC10" s="45"/>
      <c r="AD10" s="44">
        <f>データ!R6</f>
        <v>1760</v>
      </c>
      <c r="AE10" s="44"/>
      <c r="AF10" s="44"/>
      <c r="AG10" s="44"/>
      <c r="AH10" s="44"/>
      <c r="AI10" s="44"/>
      <c r="AJ10" s="44"/>
      <c r="AK10" s="2"/>
      <c r="AL10" s="44">
        <f>データ!V6</f>
        <v>779</v>
      </c>
      <c r="AM10" s="44"/>
      <c r="AN10" s="44"/>
      <c r="AO10" s="44"/>
      <c r="AP10" s="44"/>
      <c r="AQ10" s="44"/>
      <c r="AR10" s="44"/>
      <c r="AS10" s="44"/>
      <c r="AT10" s="45">
        <f>データ!W6</f>
        <v>0.01</v>
      </c>
      <c r="AU10" s="45"/>
      <c r="AV10" s="45"/>
      <c r="AW10" s="45"/>
      <c r="AX10" s="45"/>
      <c r="AY10" s="45"/>
      <c r="AZ10" s="45"/>
      <c r="BA10" s="45"/>
      <c r="BB10" s="45">
        <f>データ!X6</f>
        <v>77900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IrKWcHKro5YW9uOaucykdmHPRBeTctKI6tQOgDIQMg8JOhydKi7dvekW6VjdSfhQzzgQih9J+DMdoWShZBThTA==" saltValue="ejuqnM0SQE/TLh4ofhTh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192104</v>
      </c>
      <c r="D6" s="19">
        <f t="shared" si="3"/>
        <v>46</v>
      </c>
      <c r="E6" s="19">
        <f t="shared" si="3"/>
        <v>18</v>
      </c>
      <c r="F6" s="19">
        <f t="shared" si="3"/>
        <v>0</v>
      </c>
      <c r="G6" s="19">
        <f t="shared" si="3"/>
        <v>0</v>
      </c>
      <c r="H6" s="19" t="str">
        <f t="shared" si="3"/>
        <v>山梨県　甲斐市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50.45</v>
      </c>
      <c r="P6" s="20">
        <f t="shared" si="3"/>
        <v>1.03</v>
      </c>
      <c r="Q6" s="20">
        <f t="shared" si="3"/>
        <v>100</v>
      </c>
      <c r="R6" s="20">
        <f t="shared" si="3"/>
        <v>1760</v>
      </c>
      <c r="S6" s="20">
        <f t="shared" si="3"/>
        <v>76370</v>
      </c>
      <c r="T6" s="20">
        <f t="shared" si="3"/>
        <v>71.95</v>
      </c>
      <c r="U6" s="20">
        <f t="shared" si="3"/>
        <v>1061.43</v>
      </c>
      <c r="V6" s="20">
        <f t="shared" si="3"/>
        <v>779</v>
      </c>
      <c r="W6" s="20">
        <f t="shared" si="3"/>
        <v>0.01</v>
      </c>
      <c r="X6" s="20">
        <f t="shared" si="3"/>
        <v>77900</v>
      </c>
      <c r="Y6" s="21" t="str">
        <f>IF(Y7="",NA(),Y7)</f>
        <v>-</v>
      </c>
      <c r="Z6" s="21" t="str">
        <f t="shared" ref="Z6:AH6" si="4">IF(Z7="",NA(),Z7)</f>
        <v>-</v>
      </c>
      <c r="AA6" s="21" t="str">
        <f t="shared" si="4"/>
        <v>-</v>
      </c>
      <c r="AB6" s="21" t="str">
        <f t="shared" si="4"/>
        <v>-</v>
      </c>
      <c r="AC6" s="21">
        <f t="shared" si="4"/>
        <v>106.1</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113.66</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778.28</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23.55</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463.41</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53.23</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84.47</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5.43</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192104</v>
      </c>
      <c r="D7" s="23">
        <v>46</v>
      </c>
      <c r="E7" s="23">
        <v>18</v>
      </c>
      <c r="F7" s="23">
        <v>0</v>
      </c>
      <c r="G7" s="23">
        <v>0</v>
      </c>
      <c r="H7" s="23" t="s">
        <v>96</v>
      </c>
      <c r="I7" s="23" t="s">
        <v>97</v>
      </c>
      <c r="J7" s="23" t="s">
        <v>98</v>
      </c>
      <c r="K7" s="23" t="s">
        <v>99</v>
      </c>
      <c r="L7" s="23" t="s">
        <v>100</v>
      </c>
      <c r="M7" s="23" t="s">
        <v>101</v>
      </c>
      <c r="N7" s="24" t="s">
        <v>102</v>
      </c>
      <c r="O7" s="24">
        <v>50.45</v>
      </c>
      <c r="P7" s="24">
        <v>1.03</v>
      </c>
      <c r="Q7" s="24">
        <v>100</v>
      </c>
      <c r="R7" s="24">
        <v>1760</v>
      </c>
      <c r="S7" s="24">
        <v>76370</v>
      </c>
      <c r="T7" s="24">
        <v>71.95</v>
      </c>
      <c r="U7" s="24">
        <v>1061.43</v>
      </c>
      <c r="V7" s="24">
        <v>779</v>
      </c>
      <c r="W7" s="24">
        <v>0.01</v>
      </c>
      <c r="X7" s="24">
        <v>77900</v>
      </c>
      <c r="Y7" s="24" t="s">
        <v>102</v>
      </c>
      <c r="Z7" s="24" t="s">
        <v>102</v>
      </c>
      <c r="AA7" s="24" t="s">
        <v>102</v>
      </c>
      <c r="AB7" s="24" t="s">
        <v>102</v>
      </c>
      <c r="AC7" s="24">
        <v>106.1</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113.66</v>
      </c>
      <c r="AZ7" s="24" t="s">
        <v>102</v>
      </c>
      <c r="BA7" s="24" t="s">
        <v>102</v>
      </c>
      <c r="BB7" s="24" t="s">
        <v>102</v>
      </c>
      <c r="BC7" s="24" t="s">
        <v>102</v>
      </c>
      <c r="BD7" s="24">
        <v>103.61</v>
      </c>
      <c r="BE7" s="24">
        <v>106.63</v>
      </c>
      <c r="BF7" s="24" t="s">
        <v>102</v>
      </c>
      <c r="BG7" s="24" t="s">
        <v>102</v>
      </c>
      <c r="BH7" s="24" t="s">
        <v>102</v>
      </c>
      <c r="BI7" s="24" t="s">
        <v>102</v>
      </c>
      <c r="BJ7" s="24">
        <v>778.28</v>
      </c>
      <c r="BK7" s="24" t="s">
        <v>102</v>
      </c>
      <c r="BL7" s="24" t="s">
        <v>102</v>
      </c>
      <c r="BM7" s="24" t="s">
        <v>102</v>
      </c>
      <c r="BN7" s="24" t="s">
        <v>102</v>
      </c>
      <c r="BO7" s="24">
        <v>368.83</v>
      </c>
      <c r="BP7" s="24">
        <v>386.06</v>
      </c>
      <c r="BQ7" s="24" t="s">
        <v>102</v>
      </c>
      <c r="BR7" s="24" t="s">
        <v>102</v>
      </c>
      <c r="BS7" s="24" t="s">
        <v>102</v>
      </c>
      <c r="BT7" s="24" t="s">
        <v>102</v>
      </c>
      <c r="BU7" s="24">
        <v>23.55</v>
      </c>
      <c r="BV7" s="24" t="s">
        <v>102</v>
      </c>
      <c r="BW7" s="24" t="s">
        <v>102</v>
      </c>
      <c r="BX7" s="24" t="s">
        <v>102</v>
      </c>
      <c r="BY7" s="24" t="s">
        <v>102</v>
      </c>
      <c r="BZ7" s="24">
        <v>53.25</v>
      </c>
      <c r="CA7" s="24">
        <v>51.14</v>
      </c>
      <c r="CB7" s="24" t="s">
        <v>102</v>
      </c>
      <c r="CC7" s="24" t="s">
        <v>102</v>
      </c>
      <c r="CD7" s="24" t="s">
        <v>102</v>
      </c>
      <c r="CE7" s="24" t="s">
        <v>102</v>
      </c>
      <c r="CF7" s="24">
        <v>463.41</v>
      </c>
      <c r="CG7" s="24" t="s">
        <v>102</v>
      </c>
      <c r="CH7" s="24" t="s">
        <v>102</v>
      </c>
      <c r="CI7" s="24" t="s">
        <v>102</v>
      </c>
      <c r="CJ7" s="24" t="s">
        <v>102</v>
      </c>
      <c r="CK7" s="24">
        <v>325.45</v>
      </c>
      <c r="CL7" s="24">
        <v>329.31</v>
      </c>
      <c r="CM7" s="24" t="s">
        <v>102</v>
      </c>
      <c r="CN7" s="24" t="s">
        <v>102</v>
      </c>
      <c r="CO7" s="24" t="s">
        <v>102</v>
      </c>
      <c r="CP7" s="24" t="s">
        <v>102</v>
      </c>
      <c r="CQ7" s="24">
        <v>53.23</v>
      </c>
      <c r="CR7" s="24" t="s">
        <v>102</v>
      </c>
      <c r="CS7" s="24" t="s">
        <v>102</v>
      </c>
      <c r="CT7" s="24" t="s">
        <v>102</v>
      </c>
      <c r="CU7" s="24" t="s">
        <v>102</v>
      </c>
      <c r="CV7" s="24">
        <v>52.59</v>
      </c>
      <c r="CW7" s="24">
        <v>54.37</v>
      </c>
      <c r="CX7" s="24" t="s">
        <v>102</v>
      </c>
      <c r="CY7" s="24" t="s">
        <v>102</v>
      </c>
      <c r="CZ7" s="24" t="s">
        <v>102</v>
      </c>
      <c r="DA7" s="24" t="s">
        <v>102</v>
      </c>
      <c r="DB7" s="24">
        <v>84.47</v>
      </c>
      <c r="DC7" s="24" t="s">
        <v>102</v>
      </c>
      <c r="DD7" s="24" t="s">
        <v>102</v>
      </c>
      <c r="DE7" s="24" t="s">
        <v>102</v>
      </c>
      <c r="DF7" s="24" t="s">
        <v>102</v>
      </c>
      <c r="DG7" s="24">
        <v>87.02</v>
      </c>
      <c r="DH7" s="24">
        <v>84.89</v>
      </c>
      <c r="DI7" s="24" t="s">
        <v>102</v>
      </c>
      <c r="DJ7" s="24" t="s">
        <v>102</v>
      </c>
      <c r="DK7" s="24" t="s">
        <v>102</v>
      </c>
      <c r="DL7" s="24" t="s">
        <v>102</v>
      </c>
      <c r="DM7" s="24">
        <v>5.43</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藤井亮一</cp:lastModifiedBy>
  <dcterms:created xsi:type="dcterms:W3CDTF">2025-12-23T06:30:28Z</dcterms:created>
  <dcterms:modified xsi:type="dcterms:W3CDTF">2026-01-29T01:36:30Z</dcterms:modified>
  <cp:category/>
</cp:coreProperties>
</file>