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2025年度\4.計画担当\2.下水道事業\WIP\"/>
    </mc:Choice>
  </mc:AlternateContent>
  <xr:revisionPtr revIDLastSave="0" documentId="13_ncr:1_{1B459CA1-B11F-4FF5-A37E-8F371A8C819E}" xr6:coauthVersionLast="47" xr6:coauthVersionMax="47" xr10:uidLastSave="{00000000-0000-0000-0000-000000000000}"/>
  <workbookProtection workbookAlgorithmName="SHA-512" workbookHashValue="s7IhC0BZkAMYKa0fPlUVRMB8VuI+kpZviij/4ZrOIyGQctLnfK9r6PzvL4h9M2GK9Ib6K3tMG5XRdRW++912Og==" workbookSaltValue="9qI93j1i+tJdEzOwQvhFAg==" workbookSpinCount="100000" lockStructure="1"/>
  <bookViews>
    <workbookView xWindow="2868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<sst xmlns="http://schemas.openxmlformats.org/spreadsheetml/2006/main" count="319" uniqueCount="116">
  <si>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</si>
  <si>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</si>
  <si>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</si>
  <si>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</si>
  <si>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</si>
  <si>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</si>
  <si>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</si>
  <si>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</si>
  <si>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</si>
  <si>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</si>
  <si>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</si>
  <si>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</si>
  <si>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</si>
  <si>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</si>
  <si>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</si>
  <si>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</si>
  <si>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</si>
  <si>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</si>
  <si>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</si>
  <si>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</si>
  <si>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</si>
  <si>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</si>
  <si>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</si>
  <si>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</si>
  <si>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</si>
  <si>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</si>
  <si>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</si>
  <si>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</si>
  <si>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</si>
  <si>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</si>
  <si>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</si>
  <si>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</si>
  <si>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</si>
  <si>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</si>
  <si>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</si>
  <si>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</si>
  <si>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</si>
  <si>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</si>
  <si>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</si>
  <si>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</si>
  <si>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</si>
  <si>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</si>
  <si>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</si>
  <si>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</si>
  <si>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</si>
  <si>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</si>
  <si>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</si>
  <si>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</si>
  <si>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</si>
  <si>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</si>
  <si>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</si>
  <si>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</si>
  <si>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</si>
  <si>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</si>
  <si>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</si>
  <si>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</si>
  <si>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</si>
  <si>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</si>
  <si>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</si>
  <si>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</si>
  <si>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</si>
  <si>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</si>
  <si>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</si>
  <si>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</si>
  <si>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</si>
  <si>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</si>
  <si>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</si>
  <si>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</si>
  <si>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</si>
  <si>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</si>
  <si>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</si>
  <si>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</si>
  <si>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</si>
  <si>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</si>
  <si>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</si>
  <si>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</si>
  <si>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</si>
  <si>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</si>
  <si>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</si>
  <si>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</si>
  <si>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</si>
  <si>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</si>
  <si>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</si>
  <si>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</si>
  <si>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</si>
  <si>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</si>
  <si>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</si>
  <si>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</si>
  <si>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</si>
  <si>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</si>
  <si>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</si>
  <si>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</si>
  <si>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</si>
  <si>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</si>
  <si>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</si>
  <si>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</si>
  <si>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南アルプス市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</si>
  <si>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</si>
  <si>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</si>
  <si>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</si>
  <si>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</si>
  <si>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</si>
  <si>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</si>
  <si>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</si>
  <si>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</si>
  <si>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</si>
  <si>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</si>
  <si>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</si>
  <si>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</si>
  <si>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</si>
  <si>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</si>
  <si>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</si>
  <si>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</si>
  <si>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農業集落排水事業は、農業用排水の水質汚濁の防止や、地域に住む人の生活環境を快適にし、水環境を保全することを目的とした事業である。
　地形等の問題により、公共下水道の普及が困難な山村地域ではあるが、本市の水源にも当たる重要な地域であることから、一般財源を投入し維持すべき事業であると考える。
　このため、健全経営は困難な状況であるが、公営企業会計への適用を踏まえ、適切な使用料の設定、今後の維持管理や老朽化対策等を検証し、経営改善を図る必要がある。</t>
    <rPh sb="1" eb="3">
      <t>ノウギョウ</t>
    </rPh>
    <rPh sb="3" eb="5">
      <t>シュウラク</t>
    </rPh>
    <rPh sb="5" eb="7">
      <t>ハイスイ</t>
    </rPh>
    <rPh sb="7" eb="9">
      <t>ジギョウ</t>
    </rPh>
    <rPh sb="11" eb="14">
      <t>ノウギョウヨウ</t>
    </rPh>
    <rPh sb="17" eb="19">
      <t>スイシツ</t>
    </rPh>
    <rPh sb="19" eb="21">
      <t>オダク</t>
    </rPh>
    <rPh sb="22" eb="24">
      <t>ボウシ</t>
    </rPh>
    <rPh sb="26" eb="28">
      <t>チイキ</t>
    </rPh>
    <rPh sb="29" eb="30">
      <t>ス</t>
    </rPh>
    <rPh sb="31" eb="32">
      <t>ヒト</t>
    </rPh>
    <rPh sb="33" eb="35">
      <t>セイカツ</t>
    </rPh>
    <rPh sb="35" eb="37">
      <t>カンキョウ</t>
    </rPh>
    <rPh sb="38" eb="40">
      <t>カイテキ</t>
    </rPh>
    <rPh sb="43" eb="44">
      <t>ミズ</t>
    </rPh>
    <rPh sb="44" eb="46">
      <t>カンキョウ</t>
    </rPh>
    <rPh sb="47" eb="49">
      <t>ホゼン</t>
    </rPh>
    <rPh sb="54" eb="56">
      <t>モクテキ</t>
    </rPh>
    <rPh sb="59" eb="61">
      <t>ジギョウ</t>
    </rPh>
    <rPh sb="67" eb="69">
      <t>チケイ</t>
    </rPh>
    <rPh sb="69" eb="70">
      <t>トウ</t>
    </rPh>
    <rPh sb="71" eb="73">
      <t>モンダイ</t>
    </rPh>
    <rPh sb="77" eb="79">
      <t>コウキョウ</t>
    </rPh>
    <rPh sb="79" eb="81">
      <t>ゲスイ</t>
    </rPh>
    <rPh sb="81" eb="82">
      <t>ドウ</t>
    </rPh>
    <rPh sb="83" eb="85">
      <t>フキュウ</t>
    </rPh>
    <rPh sb="86" eb="88">
      <t>コンナン</t>
    </rPh>
    <rPh sb="89" eb="91">
      <t>ヤマムラ</t>
    </rPh>
    <rPh sb="91" eb="93">
      <t>チイキ</t>
    </rPh>
    <rPh sb="99" eb="101">
      <t>ホンシ</t>
    </rPh>
    <rPh sb="102" eb="104">
      <t>スイゲン</t>
    </rPh>
    <rPh sb="106" eb="107">
      <t>ア</t>
    </rPh>
    <rPh sb="109" eb="111">
      <t>ジュウヨウ</t>
    </rPh>
    <rPh sb="112" eb="114">
      <t>チイキ</t>
    </rPh>
    <rPh sb="122" eb="124">
      <t>イッパン</t>
    </rPh>
    <rPh sb="124" eb="126">
      <t>ザイゲン</t>
    </rPh>
    <rPh sb="127" eb="129">
      <t>トウニュウ</t>
    </rPh>
    <rPh sb="130" eb="132">
      <t>イジ</t>
    </rPh>
    <rPh sb="135" eb="137">
      <t>ジギョウ</t>
    </rPh>
    <rPh sb="141" eb="142">
      <t>カンガ</t>
    </rPh>
    <rPh sb="152" eb="154">
      <t>ケンゼン</t>
    </rPh>
    <rPh sb="154" eb="156">
      <t>ケイエイ</t>
    </rPh>
    <rPh sb="157" eb="159">
      <t>コンナン</t>
    </rPh>
    <rPh sb="160" eb="162">
      <t>ジョウキョウ</t>
    </rPh>
    <rPh sb="167" eb="169">
      <t>コウエイ</t>
    </rPh>
    <rPh sb="169" eb="171">
      <t>キギョウ</t>
    </rPh>
    <rPh sb="171" eb="173">
      <t>カイケイ</t>
    </rPh>
    <rPh sb="175" eb="177">
      <t>テキヨウ</t>
    </rPh>
    <rPh sb="178" eb="179">
      <t>フ</t>
    </rPh>
    <rPh sb="182" eb="184">
      <t>テキセツ</t>
    </rPh>
    <rPh sb="185" eb="188">
      <t>シヨウリョウ</t>
    </rPh>
    <rPh sb="189" eb="191">
      <t>セッテイ</t>
    </rPh>
    <rPh sb="192" eb="194">
      <t>コンゴ</t>
    </rPh>
    <rPh sb="195" eb="197">
      <t>イジ</t>
    </rPh>
    <rPh sb="197" eb="199">
      <t>カンリ</t>
    </rPh>
    <rPh sb="200" eb="203">
      <t>ロウキュウカ</t>
    </rPh>
    <rPh sb="203" eb="205">
      <t>タイサク</t>
    </rPh>
    <rPh sb="205" eb="206">
      <t>トウ</t>
    </rPh>
    <rPh sb="207" eb="209">
      <t>ケンショウ</t>
    </rPh>
    <rPh sb="211" eb="213">
      <t>ケイエイ</t>
    </rPh>
    <rPh sb="213" eb="215">
      <t>カイゼン</t>
    </rPh>
    <rPh sb="216" eb="217">
      <t>ハカ</t>
    </rPh>
    <rPh sb="218" eb="220">
      <t>ヒツヨウ</t>
    </rPh>
    <phoneticPr fontId="4"/>
  </si>
  <si>
    <t>①有形固定資産減価償却率（資産の老朽化度合を示す）
　全国平均及び類似団体平均値を大きく上回っており、資産の老朽化度合が高い状況である。耐用年数を経過した管渠は存在していない状況であるが、処理場やポンプ施設は老朽化による修繕等が必要とされる箇所が出始めてきているため、今後は最適化整備構想に基づき、施設の機能維持に積極的に努め、長寿命化を図る必要がある。
②管渠老朽化率（管渠の老朽化度合を示す）
　法定耐用年数を経過した管渠はなく、0%となっている。
③管渠改善率（更新した管渠延長の割合を示す）
　更新した管渠がないため、0%となっている。</t>
    <rPh sb="134" eb="136">
      <t>コンゴ</t>
    </rPh>
    <phoneticPr fontId="4"/>
  </si>
  <si>
    <t xml:space="preserve"> 令和6年度に法適用したため、令和5年度以前の数値が未記載となっている。
①経常収支比率（収益で費用を賄えている比率）
　100％を超えているが、一般会計繰入金に依存している状況である。
②累積欠損金比率（営業収益に対する累積欠損金の割合）
　累積欠損金は生じていないため、0%となっている。
③流動比率（短期的な債務に対する支払能力）
　200％を超えているが、一般会計繰入金に依存している状況であるため、経営改善を図る必要がある。
④企業債残高対事業規模比率（使用料収入に対する企業債残高の割合）
　0％となっているのは、企業債償還を一般会計からの繰入金で補填しているからであり、今後は使用料の見直し等経営改善を図る必要がある。
⑤経費回収比率（経費を使用料で賄えているかの指標）
　類似団体及び全国の平均値を著しく下回っており、汚水処理に係る費用が使用料収入で賄えていない。使用者の激増は望めない地域であるため、使用料収入の確保が今後の課題である。
⑥汚水処理原価（汚水処理に要した費用）
　類似団体及び全国平均値を大きく上回っている。有収水量は減少し、汚水処理費用については増加が見込まれるため、歳出削減や使用料改定の検討が必要である。
⑦施設利用率（1日に対応可能な処理能力に対する1日平均処理水量の割合）
　類似団体及び全国平均値を大きく上回っているが、将来の人口減少等を踏まえ、実情に合わせた設備のスペックを検討する必要がある。
⑧水洗化率（汚水処理している人口の割合）
　類似団体及び全国平均値を上回っているが、使用料収入の確保や水質保全のため、今後も水洗化率向上に取り組む必要がある。　</t>
    <rPh sb="218" eb="219">
      <t>サイ</t>
    </rPh>
    <rPh sb="220" eb="222">
      <t>カリイレ</t>
    </rPh>
    <rPh sb="222" eb="223">
      <t>ガク</t>
    </rPh>
    <rPh sb="224" eb="226">
      <t>ゾウカ</t>
    </rPh>
    <rPh sb="231" eb="234">
      <t>ゼンネンド</t>
    </rPh>
    <rPh sb="244" eb="246">
      <t>ゾウカ</t>
    </rPh>
    <rPh sb="253" eb="255">
      <t>キギョウ</t>
    </rPh>
    <rPh sb="255" eb="256">
      <t>サイ</t>
    </rPh>
    <rPh sb="256" eb="258">
      <t>ザンダカ</t>
    </rPh>
    <rPh sb="258" eb="259">
      <t>タイ</t>
    </rPh>
    <rPh sb="259" eb="261">
      <t>ジギョウ</t>
    </rPh>
    <rPh sb="261" eb="263">
      <t>キボ</t>
    </rPh>
    <rPh sb="263" eb="265">
      <t>ヒリツ</t>
    </rPh>
    <rPh sb="297" eb="299">
      <t>キギョウ</t>
    </rPh>
    <rPh sb="299" eb="300">
      <t>サイ</t>
    </rPh>
    <rPh sb="300" eb="302">
      <t>ショウカン</t>
    </rPh>
    <rPh sb="303" eb="305">
      <t>イッパン</t>
    </rPh>
    <rPh sb="305" eb="307">
      <t>カイケイ</t>
    </rPh>
    <rPh sb="310" eb="312">
      <t>クリイレ</t>
    </rPh>
    <rPh sb="312" eb="313">
      <t>キン</t>
    </rPh>
    <rPh sb="314" eb="316">
      <t>ホテン</t>
    </rPh>
    <rPh sb="326" eb="328">
      <t>コンゴ</t>
    </rPh>
    <rPh sb="329" eb="332">
      <t>シヨウリョウ</t>
    </rPh>
    <rPh sb="333" eb="335">
      <t>ミナオ</t>
    </rPh>
    <rPh sb="336" eb="337">
      <t>トウ</t>
    </rPh>
    <rPh sb="337" eb="339">
      <t>ケイエイ</t>
    </rPh>
    <rPh sb="339" eb="341">
      <t>カイゼン</t>
    </rPh>
    <rPh sb="342" eb="343">
      <t>ハカ</t>
    </rPh>
    <rPh sb="344" eb="346">
      <t>ヒツヨウ</t>
    </rPh>
    <rPh sb="352" eb="354">
      <t>ケイヒ</t>
    </rPh>
    <rPh sb="354" eb="356">
      <t>カイシュウ</t>
    </rPh>
    <rPh sb="378" eb="380">
      <t>ダンタイ</t>
    </rPh>
    <rPh sb="380" eb="381">
      <t>オヨ</t>
    </rPh>
    <rPh sb="382" eb="384">
      <t>ゼンコク</t>
    </rPh>
    <rPh sb="385" eb="388">
      <t>ヘイキンチ</t>
    </rPh>
    <rPh sb="389" eb="390">
      <t>オオ</t>
    </rPh>
    <rPh sb="392" eb="394">
      <t>シタマワ</t>
    </rPh>
    <rPh sb="399" eb="401">
      <t>オスイ</t>
    </rPh>
    <rPh sb="401" eb="403">
      <t>ショリ</t>
    </rPh>
    <rPh sb="404" eb="405">
      <t>カカ</t>
    </rPh>
    <rPh sb="406" eb="408">
      <t>ヒヨウ</t>
    </rPh>
    <rPh sb="409" eb="412">
      <t>シヨウリョウ</t>
    </rPh>
    <rPh sb="412" eb="414">
      <t>シュウニュウ</t>
    </rPh>
    <rPh sb="415" eb="416">
      <t>マカナ</t>
    </rPh>
    <rPh sb="422" eb="425">
      <t>シヨウシャ</t>
    </rPh>
    <rPh sb="426" eb="428">
      <t>ゲキゾウ</t>
    </rPh>
    <rPh sb="429" eb="430">
      <t>ノゾ</t>
    </rPh>
    <rPh sb="433" eb="435">
      <t>チイキ</t>
    </rPh>
    <rPh sb="441" eb="444">
      <t>シヨウリョウ</t>
    </rPh>
    <rPh sb="444" eb="446">
      <t>シュウニュウ</t>
    </rPh>
    <rPh sb="447" eb="449">
      <t>カクホ</t>
    </rPh>
    <rPh sb="450" eb="452">
      <t>コンゴ</t>
    </rPh>
    <rPh sb="453" eb="455">
      <t>カダイ</t>
    </rPh>
    <rPh sb="461" eb="463">
      <t>オスイ</t>
    </rPh>
    <rPh sb="463" eb="465">
      <t>ショリ</t>
    </rPh>
    <rPh sb="465" eb="467">
      <t>ゲンカ</t>
    </rPh>
    <rPh sb="483" eb="485">
      <t>ダンタイ</t>
    </rPh>
    <rPh sb="485" eb="486">
      <t>オヨ</t>
    </rPh>
    <rPh sb="487" eb="489">
      <t>ゼンコク</t>
    </rPh>
    <rPh sb="489" eb="492">
      <t>ヘイキンチ</t>
    </rPh>
    <rPh sb="494" eb="495">
      <t>オオ</t>
    </rPh>
    <rPh sb="497" eb="499">
      <t>ウワマワ</t>
    </rPh>
    <rPh sb="508" eb="510">
      <t>ゲンショウ</t>
    </rPh>
    <rPh sb="512" eb="514">
      <t>オスイ</t>
    </rPh>
    <rPh sb="514" eb="516">
      <t>ショリ</t>
    </rPh>
    <rPh sb="516" eb="517">
      <t>ヒ</t>
    </rPh>
    <rPh sb="517" eb="518">
      <t>ヨウ</t>
    </rPh>
    <rPh sb="523" eb="525">
      <t>ゾウカ</t>
    </rPh>
    <rPh sb="526" eb="528">
      <t>ミコ</t>
    </rPh>
    <rPh sb="534" eb="536">
      <t>サイシュツ</t>
    </rPh>
    <rPh sb="536" eb="538">
      <t>サクゲン</t>
    </rPh>
    <rPh sb="539" eb="542">
      <t>シヨウリョウ</t>
    </rPh>
    <rPh sb="542" eb="544">
      <t>カイテイ</t>
    </rPh>
    <rPh sb="545" eb="547">
      <t>ケントウ</t>
    </rPh>
    <rPh sb="548" eb="550">
      <t>ヒツヨウ</t>
    </rPh>
    <rPh sb="556" eb="558">
      <t>シセツ</t>
    </rPh>
    <rPh sb="558" eb="560">
      <t>リヨウ</t>
    </rPh>
    <rPh sb="572" eb="573">
      <t>オオ</t>
    </rPh>
    <rPh sb="583" eb="585">
      <t>ショウライ</t>
    </rPh>
    <rPh sb="636" eb="638">
      <t>ダンタイ</t>
    </rPh>
    <rPh sb="638" eb="639">
      <t>オヨ</t>
    </rPh>
    <rPh sb="640" eb="642">
      <t>ゼンコク</t>
    </rPh>
    <rPh sb="642" eb="645">
      <t>ヘイキンチ</t>
    </rPh>
    <rPh sb="646" eb="648">
      <t>ウワマワ</t>
    </rPh>
    <rPh sb="657" eb="658">
      <t>カ</t>
    </rPh>
    <rPh sb="658" eb="659">
      <t>リツ</t>
    </rPh>
    <rPh sb="678" eb="680">
      <t>ダンタイ</t>
    </rPh>
    <rPh sb="680" eb="681">
      <t>オヨ</t>
    </rPh>
    <rPh sb="682" eb="684">
      <t>ゼンコク</t>
    </rPh>
    <rPh sb="684" eb="687">
      <t>ヘイキンチ</t>
    </rPh>
    <rPh sb="688" eb="690">
      <t>ウワマワシヨウリョウシュウニュウカクホスイシツホゼンコンゴスイセンカリツコウジョウトクヒツヨウ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</si>
</sst>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D33-44DC-8F6A-77F1AB3AC1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2D33-44DC-8F6A-77F1AB3AC1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97.77</c:v>
                </c:pt>
              </c:numCache>
            </c:numRef>
          </c:val>
          <c:extLst>
            <c:ext xmlns:c16="http://schemas.microsoft.com/office/drawing/2014/chart" uri="{C3380CC4-5D6E-409C-BE32-E72D297353CC}">
              <c16:uniqueId val="{00000000-75E0-40BD-8D54-05C37CB772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5E0-40BD-8D54-05C37CB772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97.7</c:v>
                </c:pt>
              </c:numCache>
            </c:numRef>
          </c:val>
          <c:extLst>
            <c:ext xmlns:c16="http://schemas.microsoft.com/office/drawing/2014/chart" uri="{C3380CC4-5D6E-409C-BE32-E72D297353CC}">
              <c16:uniqueId val="{00000000-4CB9-4801-80E6-55547C65A0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CB9-4801-80E6-55547C65A0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140.54</c:v>
                </c:pt>
              </c:numCache>
            </c:numRef>
          </c:val>
          <c:extLst>
            <c:ext xmlns:c16="http://schemas.microsoft.com/office/drawing/2014/chart" uri="{C3380CC4-5D6E-409C-BE32-E72D297353CC}">
              <c16:uniqueId val="{00000000-3064-43EC-90E2-3C0702B193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3064-43EC-90E2-3C0702B193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67.31</c:v>
                </c:pt>
              </c:numCache>
            </c:numRef>
          </c:val>
          <c:extLst>
            <c:ext xmlns:c16="http://schemas.microsoft.com/office/drawing/2014/chart" uri="{C3380CC4-5D6E-409C-BE32-E72D297353CC}">
              <c16:uniqueId val="{00000000-CDD0-400D-9B85-DFEC658246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CDD0-400D-9B85-DFEC658246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7EA-4993-826D-15F0D52A5B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7EA-4993-826D-15F0D52A5B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BA-4608-9632-C92EA47CF9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03BA-4608-9632-C92EA47CF9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201.22</c:v>
                </c:pt>
              </c:numCache>
            </c:numRef>
          </c:val>
          <c:extLst>
            <c:ext xmlns:c16="http://schemas.microsoft.com/office/drawing/2014/chart" uri="{C3380CC4-5D6E-409C-BE32-E72D297353CC}">
              <c16:uniqueId val="{00000000-F58C-4E4A-AD18-3AFE7A905F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F58C-4E4A-AD18-3AFE7A905F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0B0-4B1E-A9FF-3083CB8490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0B0-4B1E-A9FF-3083CB8490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15.31</c:v>
                </c:pt>
              </c:numCache>
            </c:numRef>
          </c:val>
          <c:extLst>
            <c:ext xmlns:c16="http://schemas.microsoft.com/office/drawing/2014/chart" uri="{C3380CC4-5D6E-409C-BE32-E72D297353CC}">
              <c16:uniqueId val="{00000000-563B-4008-8C73-6B863C25D5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63B-4008-8C73-6B863C25D5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467.55</c:v>
                </c:pt>
              </c:numCache>
            </c:numRef>
          </c:val>
          <c:extLst>
            <c:ext xmlns:c16="http://schemas.microsoft.com/office/drawing/2014/chart" uri="{C3380CC4-5D6E-409C-BE32-E72D297353CC}">
              <c16:uniqueId val="{00000000-CB35-4139-889A-58747B2B90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B35-4139-889A-58747B2B90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85" zoomScaleNormal="85" workbookViewId="0">
      <selection activeCell="BH37" sqref="BH3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山梨県　南アルプス市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71726</v>
      </c>
      <c r="AM8" s="41"/>
      <c r="AN8" s="41"/>
      <c r="AO8" s="41"/>
      <c r="AP8" s="41"/>
      <c r="AQ8" s="41"/>
      <c r="AR8" s="41"/>
      <c r="AS8" s="41"/>
      <c r="AT8" s="34">
        <f>データ!T6</f>
        <v>264.14</v>
      </c>
      <c r="AU8" s="34"/>
      <c r="AV8" s="34"/>
      <c r="AW8" s="34"/>
      <c r="AX8" s="34"/>
      <c r="AY8" s="34"/>
      <c r="AZ8" s="34"/>
      <c r="BA8" s="34"/>
      <c r="BB8" s="34">
        <f>データ!U6</f>
        <v>271.55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83.91</v>
      </c>
      <c r="J10" s="34"/>
      <c r="K10" s="34"/>
      <c r="L10" s="34"/>
      <c r="M10" s="34"/>
      <c r="N10" s="34"/>
      <c r="O10" s="34"/>
      <c r="P10" s="34">
        <f>データ!P6</f>
        <v>0.24</v>
      </c>
      <c r="Q10" s="34"/>
      <c r="R10" s="34"/>
      <c r="S10" s="34"/>
      <c r="T10" s="34"/>
      <c r="U10" s="34"/>
      <c r="V10" s="34"/>
      <c r="W10" s="34">
        <f>データ!Q6</f>
        <v>100</v>
      </c>
      <c r="X10" s="34"/>
      <c r="Y10" s="34"/>
      <c r="Z10" s="34"/>
      <c r="AA10" s="34"/>
      <c r="AB10" s="34"/>
      <c r="AC10" s="34"/>
      <c r="AD10" s="41">
        <f>データ!R6</f>
        <v>2750</v>
      </c>
      <c r="AE10" s="41"/>
      <c r="AF10" s="41"/>
      <c r="AG10" s="41"/>
      <c r="AH10" s="41"/>
      <c r="AI10" s="41"/>
      <c r="AJ10" s="41"/>
      <c r="AK10" s="2"/>
      <c r="AL10" s="41">
        <f>データ!V6</f>
        <v>174</v>
      </c>
      <c r="AM10" s="41"/>
      <c r="AN10" s="41"/>
      <c r="AO10" s="41"/>
      <c r="AP10" s="41"/>
      <c r="AQ10" s="41"/>
      <c r="AR10" s="41"/>
      <c r="AS10" s="41"/>
      <c r="AT10" s="34">
        <f>データ!W6</f>
        <v>0.14000000000000001</v>
      </c>
      <c r="AU10" s="34"/>
      <c r="AV10" s="34"/>
      <c r="AW10" s="34"/>
      <c r="AX10" s="34"/>
      <c r="AY10" s="34"/>
      <c r="AZ10" s="34"/>
      <c r="BA10" s="34"/>
      <c r="BB10" s="34">
        <f>データ!X6</f>
        <v>1242.8599999999999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5HvTX/D8AIEVrvCUeGuSTl/5l2J+qQRyYOfIrS78dr60rYn3Me8mLHP0jzcUh0yAZ9jR7sdSUTDwBphFkMpuA==" saltValue="WukgI+nWd5TdSXnna+wM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192082</v>
      </c>
      <c r="D6" s="19">
        <f t="shared" si="3"/>
        <v>46</v>
      </c>
      <c r="E6" s="19">
        <f t="shared" si="3"/>
        <v>17</v>
      </c>
      <c r="F6" s="19">
        <f t="shared" si="3"/>
        <v>5</v>
      </c>
      <c r="G6" s="19">
        <f t="shared" si="3"/>
        <v>0</v>
      </c>
      <c r="H6" s="19" t="str">
        <f t="shared" si="3"/>
        <v>山梨県　南アルプス市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83.91</v>
      </c>
      <c r="P6" s="20">
        <f t="shared" si="3"/>
        <v>0.24</v>
      </c>
      <c r="Q6" s="20">
        <f t="shared" si="3"/>
        <v>100</v>
      </c>
      <c r="R6" s="20">
        <f t="shared" si="3"/>
        <v>2750</v>
      </c>
      <c r="S6" s="20">
        <f t="shared" si="3"/>
        <v>71726</v>
      </c>
      <c r="T6" s="20">
        <f t="shared" si="3"/>
        <v>264.14</v>
      </c>
      <c r="U6" s="20">
        <f t="shared" si="3"/>
        <v>271.55</v>
      </c>
      <c r="V6" s="20">
        <f t="shared" si="3"/>
        <v>174</v>
      </c>
      <c r="W6" s="20">
        <f t="shared" si="3"/>
        <v>0.14000000000000001</v>
      </c>
      <c r="X6" s="20">
        <f t="shared" si="3"/>
        <v>1242.8599999999999</v>
      </c>
      <c r="Y6" s="21" t="str">
        <f>IF(Y7="",NA(),Y7)</f>
        <v>-</v>
      </c>
      <c r="Z6" s="21" t="str">
        <f t="shared" ref="Z6:AH6" si="4">IF(Z7="",NA(),Z7)</f>
        <v>-</v>
      </c>
      <c r="AA6" s="21" t="str">
        <f t="shared" si="4"/>
        <v>-</v>
      </c>
      <c r="AB6" s="21" t="str">
        <f t="shared" si="4"/>
        <v>-</v>
      </c>
      <c r="AC6" s="21">
        <f t="shared" si="4"/>
        <v>140.54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201.22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15.31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467.55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97.77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97.7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67.31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192082</v>
      </c>
      <c r="D7" s="23">
        <v>46</v>
      </c>
      <c r="E7" s="23">
        <v>17</v>
      </c>
      <c r="F7" s="23">
        <v>5</v>
      </c>
      <c r="G7" s="23">
        <v>0</v>
      </c>
      <c r="H7" s="23" t="s">
        <v>96</v>
      </c>
      <c r="I7" s="23" t="s">
        <v>97</v>
      </c>
      <c r="J7" s="23" t="s">
        <v>98</v>
      </c>
      <c r="K7" s="23" t="s">
        <v>99</v>
      </c>
      <c r="L7" s="23" t="s">
        <v>100</v>
      </c>
      <c r="M7" s="23" t="s">
        <v>101</v>
      </c>
      <c r="N7" s="24" t="s">
        <v>102</v>
      </c>
      <c r="O7" s="24">
        <v>83.91</v>
      </c>
      <c r="P7" s="24">
        <v>0.24</v>
      </c>
      <c r="Q7" s="24">
        <v>100</v>
      </c>
      <c r="R7" s="24">
        <v>2750</v>
      </c>
      <c r="S7" s="24">
        <v>71726</v>
      </c>
      <c r="T7" s="24">
        <v>264.14</v>
      </c>
      <c r="U7" s="24">
        <v>271.55</v>
      </c>
      <c r="V7" s="24">
        <v>174</v>
      </c>
      <c r="W7" s="24">
        <v>0.14000000000000001</v>
      </c>
      <c r="X7" s="24">
        <v>1242.8599999999999</v>
      </c>
      <c r="Y7" s="24" t="s">
        <v>102</v>
      </c>
      <c r="Z7" s="24" t="s">
        <v>102</v>
      </c>
      <c r="AA7" s="24" t="s">
        <v>102</v>
      </c>
      <c r="AB7" s="24" t="s">
        <v>102</v>
      </c>
      <c r="AC7" s="24">
        <v>140.54</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201.22</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15.31</v>
      </c>
      <c r="BV7" s="24" t="s">
        <v>102</v>
      </c>
      <c r="BW7" s="24" t="s">
        <v>102</v>
      </c>
      <c r="BX7" s="24" t="s">
        <v>102</v>
      </c>
      <c r="BY7" s="24" t="s">
        <v>102</v>
      </c>
      <c r="BZ7" s="24">
        <v>47.96</v>
      </c>
      <c r="CA7" s="24">
        <v>54.51</v>
      </c>
      <c r="CB7" s="24" t="s">
        <v>102</v>
      </c>
      <c r="CC7" s="24" t="s">
        <v>102</v>
      </c>
      <c r="CD7" s="24" t="s">
        <v>102</v>
      </c>
      <c r="CE7" s="24" t="s">
        <v>102</v>
      </c>
      <c r="CF7" s="24">
        <v>467.55</v>
      </c>
      <c r="CG7" s="24" t="s">
        <v>102</v>
      </c>
      <c r="CH7" s="24" t="s">
        <v>102</v>
      </c>
      <c r="CI7" s="24" t="s">
        <v>102</v>
      </c>
      <c r="CJ7" s="24" t="s">
        <v>102</v>
      </c>
      <c r="CK7" s="24">
        <v>325.85000000000002</v>
      </c>
      <c r="CL7" s="24">
        <v>286.33</v>
      </c>
      <c r="CM7" s="24" t="s">
        <v>102</v>
      </c>
      <c r="CN7" s="24" t="s">
        <v>102</v>
      </c>
      <c r="CO7" s="24" t="s">
        <v>102</v>
      </c>
      <c r="CP7" s="24" t="s">
        <v>102</v>
      </c>
      <c r="CQ7" s="24">
        <v>97.77</v>
      </c>
      <c r="CR7" s="24" t="s">
        <v>102</v>
      </c>
      <c r="CS7" s="24" t="s">
        <v>102</v>
      </c>
      <c r="CT7" s="24" t="s">
        <v>102</v>
      </c>
      <c r="CU7" s="24" t="s">
        <v>102</v>
      </c>
      <c r="CV7" s="24">
        <v>45.32</v>
      </c>
      <c r="CW7" s="24">
        <v>49.92</v>
      </c>
      <c r="CX7" s="24" t="s">
        <v>102</v>
      </c>
      <c r="CY7" s="24" t="s">
        <v>102</v>
      </c>
      <c r="CZ7" s="24" t="s">
        <v>102</v>
      </c>
      <c r="DA7" s="24" t="s">
        <v>102</v>
      </c>
      <c r="DB7" s="24">
        <v>97.7</v>
      </c>
      <c r="DC7" s="24" t="s">
        <v>102</v>
      </c>
      <c r="DD7" s="24" t="s">
        <v>102</v>
      </c>
      <c r="DE7" s="24" t="s">
        <v>102</v>
      </c>
      <c r="DF7" s="24" t="s">
        <v>102</v>
      </c>
      <c r="DG7" s="24">
        <v>83.54</v>
      </c>
      <c r="DH7" s="24">
        <v>87.8</v>
      </c>
      <c r="DI7" s="24" t="s">
        <v>102</v>
      </c>
      <c r="DJ7" s="24" t="s">
        <v>102</v>
      </c>
      <c r="DK7" s="24" t="s">
        <v>102</v>
      </c>
      <c r="DL7" s="24" t="s">
        <v>102</v>
      </c>
      <c r="DM7" s="24">
        <v>67.31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川﨑 裕憲</cp:lastModifiedBy>
  <cp:lastPrinted>2026-01-27T11:11:33Z</cp:lastPrinted>
  <dcterms:created xsi:type="dcterms:W3CDTF">2025-12-23T06:19:41Z</dcterms:created>
  <dcterms:modified xsi:type="dcterms:W3CDTF">2026-01-28T08:27:42Z</dcterms:modified>
  <cp:category/>
</cp:coreProperties>
</file>