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loud\Box\業務フォルダ\62期\62104660014_特定都市河川検討業務委託\6210466A014_大阪支店 河川水工部\4. 資料\2．送付資料\250619_マニュアルと様式一式\★提出書類一式\"/>
    </mc:Choice>
  </mc:AlternateContent>
  <xr:revisionPtr revIDLastSave="0" documentId="13_ncr:1_{FFD464A8-7E2E-4B90-8978-8E4F7EEC35AE}" xr6:coauthVersionLast="47" xr6:coauthVersionMax="47" xr10:uidLastSave="{00000000-0000-0000-0000-000000000000}"/>
  <bookViews>
    <workbookView xWindow="-11580" yWindow="-15090" windowWidth="21600" windowHeight="11175" tabRatio="771" activeTab="6" xr2:uid="{00000000-000D-0000-FFFF-FFFF00000000}"/>
  </bookViews>
  <sheets>
    <sheet name="様式-2" sheetId="2" r:id="rId1"/>
    <sheet name="様式-3" sheetId="3" r:id="rId2"/>
    <sheet name="様式-4" sheetId="4" r:id="rId3"/>
    <sheet name="様式-5" sheetId="5" r:id="rId4"/>
    <sheet name="様式-6" sheetId="6" r:id="rId5"/>
    <sheet name="様式-７" sheetId="17" r:id="rId6"/>
    <sheet name="様式-８" sheetId="16" r:id="rId7"/>
    <sheet name="降雨強度式 " sheetId="15" r:id="rId8"/>
  </sheets>
  <definedNames>
    <definedName name="_xlnm.Print_Area" localSheetId="7">'降雨強度式 '!$A$1:$N$47</definedName>
    <definedName name="_xlnm.Print_Area" localSheetId="2">'様式-4'!$A$1:$O$32</definedName>
    <definedName name="_xlnm.Print_Area" localSheetId="5">'様式-７'!$A$1:$S$101</definedName>
    <definedName name="_xlnm.Print_Area" localSheetId="6">'様式-８'!$A$1:$N$67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2" i="17" l="1"/>
  <c r="O62" i="17"/>
  <c r="U61" i="17"/>
  <c r="O61" i="17"/>
  <c r="U60" i="17"/>
  <c r="O60" i="17"/>
  <c r="U59" i="17"/>
  <c r="O59" i="17"/>
  <c r="U58" i="17"/>
  <c r="O58" i="17"/>
  <c r="U57" i="17"/>
  <c r="O57" i="17"/>
  <c r="U56" i="17"/>
  <c r="O56" i="17"/>
  <c r="U55" i="17"/>
  <c r="O55" i="17"/>
  <c r="U54" i="17"/>
  <c r="O54" i="17"/>
  <c r="U53" i="17"/>
  <c r="O53" i="17"/>
  <c r="U48" i="17"/>
  <c r="O48" i="17"/>
  <c r="U47" i="17"/>
  <c r="O47" i="17"/>
  <c r="U46" i="17"/>
  <c r="O46" i="17"/>
  <c r="U45" i="17"/>
  <c r="O45" i="17"/>
  <c r="U44" i="17"/>
  <c r="O44" i="17"/>
  <c r="U43" i="17"/>
  <c r="O43" i="17"/>
  <c r="U42" i="17"/>
  <c r="O42" i="17"/>
  <c r="U41" i="17"/>
  <c r="O41" i="17"/>
  <c r="U40" i="17"/>
  <c r="O40" i="17"/>
  <c r="U39" i="17"/>
  <c r="U49" i="17" s="1"/>
  <c r="O39" i="17"/>
  <c r="U34" i="17"/>
  <c r="O34" i="17"/>
  <c r="U33" i="17"/>
  <c r="O33" i="17"/>
  <c r="U32" i="17"/>
  <c r="O32" i="17"/>
  <c r="U31" i="17"/>
  <c r="O31" i="17"/>
  <c r="U30" i="17"/>
  <c r="O30" i="17"/>
  <c r="U29" i="17"/>
  <c r="O29" i="17"/>
  <c r="U28" i="17"/>
  <c r="O28" i="17"/>
  <c r="U27" i="17"/>
  <c r="O27" i="17"/>
  <c r="U26" i="17"/>
  <c r="O26" i="17"/>
  <c r="U25" i="17"/>
  <c r="O25" i="17"/>
  <c r="U20" i="17"/>
  <c r="O20" i="17"/>
  <c r="U19" i="17"/>
  <c r="O19" i="17"/>
  <c r="U18" i="17"/>
  <c r="O18" i="17"/>
  <c r="U17" i="17"/>
  <c r="O17" i="17"/>
  <c r="U16" i="17"/>
  <c r="O16" i="17"/>
  <c r="U15" i="17"/>
  <c r="O15" i="17"/>
  <c r="U14" i="17"/>
  <c r="O14" i="17"/>
  <c r="U13" i="17"/>
  <c r="O13" i="17"/>
  <c r="U12" i="17"/>
  <c r="O12" i="17"/>
  <c r="U11" i="17"/>
  <c r="O11" i="17"/>
  <c r="O49" i="17" l="1"/>
  <c r="O35" i="17"/>
  <c r="O63" i="17"/>
  <c r="U63" i="17"/>
  <c r="U35" i="17"/>
  <c r="O21" i="17"/>
  <c r="H6" i="17" s="1"/>
  <c r="U21" i="17"/>
  <c r="Q6" i="17" s="1"/>
  <c r="R13" i="15" l="1"/>
  <c r="R12" i="15"/>
  <c r="K14" i="4" l="1"/>
  <c r="K15" i="4"/>
  <c r="J21" i="4"/>
  <c r="J22" i="4"/>
  <c r="F22" i="5" s="1"/>
  <c r="K22" i="4"/>
  <c r="J23" i="4"/>
  <c r="F23" i="5" s="1"/>
  <c r="K23" i="4"/>
  <c r="G23" i="5" s="1"/>
  <c r="L23" i="4"/>
  <c r="M23" i="4" s="1"/>
  <c r="J25" i="4"/>
  <c r="F24" i="5" s="1"/>
  <c r="K25" i="4"/>
  <c r="G24" i="5" s="1"/>
  <c r="L25" i="4"/>
  <c r="B22" i="3"/>
  <c r="K7" i="4" s="1"/>
  <c r="C22" i="3"/>
  <c r="K8" i="4" s="1"/>
  <c r="D22" i="3"/>
  <c r="K9" i="4" s="1"/>
  <c r="E22" i="3"/>
  <c r="F22" i="3"/>
  <c r="K11" i="4" s="1"/>
  <c r="G22" i="3"/>
  <c r="K12" i="4" s="1"/>
  <c r="H22" i="3"/>
  <c r="K13" i="4" s="1"/>
  <c r="I22" i="3"/>
  <c r="J22" i="3"/>
  <c r="K22" i="3"/>
  <c r="K16" i="4" s="1"/>
  <c r="L22" i="3"/>
  <c r="L23" i="3" s="1"/>
  <c r="M22" i="3"/>
  <c r="K19" i="4" s="1"/>
  <c r="G20" i="5" s="1"/>
  <c r="N22" i="3"/>
  <c r="K21" i="4" s="1"/>
  <c r="O22" i="3"/>
  <c r="N23" i="3" s="1"/>
  <c r="P22" i="3"/>
  <c r="Q22" i="3"/>
  <c r="R22" i="3"/>
  <c r="K26" i="4" s="1"/>
  <c r="S22" i="3"/>
  <c r="K27" i="4" s="1"/>
  <c r="G26" i="5" s="1"/>
  <c r="B23" i="2"/>
  <c r="J7" i="4" s="1"/>
  <c r="C23" i="2"/>
  <c r="J8" i="4" s="1"/>
  <c r="F10" i="5" s="1"/>
  <c r="D23" i="2"/>
  <c r="J9" i="4" s="1"/>
  <c r="F11" i="5" s="1"/>
  <c r="E23" i="2"/>
  <c r="J10" i="4" s="1"/>
  <c r="F12" i="5" s="1"/>
  <c r="F23" i="2"/>
  <c r="J11" i="4" s="1"/>
  <c r="F13" i="5" s="1"/>
  <c r="G23" i="2"/>
  <c r="J12" i="4" s="1"/>
  <c r="F14" i="5" s="1"/>
  <c r="H23" i="2"/>
  <c r="J13" i="4" s="1"/>
  <c r="F15" i="5" s="1"/>
  <c r="I23" i="2"/>
  <c r="J14" i="4" s="1"/>
  <c r="F16" i="5" s="1"/>
  <c r="J23" i="2"/>
  <c r="J15" i="4" s="1"/>
  <c r="K23" i="2"/>
  <c r="J16" i="4" s="1"/>
  <c r="F18" i="5" s="1"/>
  <c r="L23" i="2"/>
  <c r="J18" i="4" s="1"/>
  <c r="F19" i="5" s="1"/>
  <c r="M23" i="2"/>
  <c r="J19" i="4" s="1"/>
  <c r="N23" i="2"/>
  <c r="O23" i="2"/>
  <c r="P23" i="2"/>
  <c r="Q23" i="2"/>
  <c r="R23" i="2"/>
  <c r="J26" i="4" s="1"/>
  <c r="F25" i="5" s="1"/>
  <c r="S23" i="2"/>
  <c r="J27" i="4" s="1"/>
  <c r="L24" i="2"/>
  <c r="N24" i="2"/>
  <c r="G25" i="5" l="1"/>
  <c r="L26" i="4"/>
  <c r="L9" i="4"/>
  <c r="K24" i="4"/>
  <c r="G21" i="5"/>
  <c r="L21" i="4"/>
  <c r="M21" i="4" s="1"/>
  <c r="M24" i="4" s="1"/>
  <c r="L8" i="4"/>
  <c r="L19" i="4"/>
  <c r="M19" i="4" s="1"/>
  <c r="F20" i="5"/>
  <c r="F17" i="5"/>
  <c r="L15" i="4"/>
  <c r="L16" i="4"/>
  <c r="L13" i="4"/>
  <c r="L12" i="4"/>
  <c r="J17" i="4"/>
  <c r="J29" i="4" s="1"/>
  <c r="F9" i="5"/>
  <c r="J24" i="4"/>
  <c r="F21" i="5"/>
  <c r="J28" i="4"/>
  <c r="F26" i="5"/>
  <c r="L22" i="4"/>
  <c r="M22" i="4" s="1"/>
  <c r="G22" i="5"/>
  <c r="L11" i="4"/>
  <c r="B23" i="3"/>
  <c r="B24" i="3" s="1"/>
  <c r="K18" i="4"/>
  <c r="B24" i="2"/>
  <c r="L7" i="4"/>
  <c r="Q24" i="2"/>
  <c r="B25" i="2" s="1"/>
  <c r="K10" i="4"/>
  <c r="L10" i="4" s="1"/>
  <c r="K17" i="4"/>
  <c r="L27" i="4"/>
  <c r="L28" i="4" s="1"/>
  <c r="K28" i="4"/>
  <c r="Q23" i="3"/>
  <c r="L14" i="4"/>
  <c r="J20" i="4"/>
  <c r="M16" i="4" l="1"/>
  <c r="G18" i="5"/>
  <c r="M15" i="4"/>
  <c r="G17" i="5"/>
  <c r="L18" i="4"/>
  <c r="L20" i="4" s="1"/>
  <c r="G19" i="5"/>
  <c r="L24" i="4"/>
  <c r="M9" i="4"/>
  <c r="G11" i="5"/>
  <c r="M10" i="4"/>
  <c r="G12" i="5"/>
  <c r="F30" i="5"/>
  <c r="G16" i="6" s="1"/>
  <c r="G20" i="6" s="1"/>
  <c r="F31" i="5"/>
  <c r="E16" i="6" s="1"/>
  <c r="I16" i="6" s="1"/>
  <c r="M12" i="4"/>
  <c r="M17" i="4" s="1"/>
  <c r="G14" i="5"/>
  <c r="M13" i="4"/>
  <c r="G15" i="5"/>
  <c r="M7" i="4"/>
  <c r="G9" i="5"/>
  <c r="M11" i="4"/>
  <c r="G13" i="5"/>
  <c r="M8" i="4"/>
  <c r="G10" i="5"/>
  <c r="M14" i="4"/>
  <c r="G16" i="5"/>
  <c r="K20" i="4"/>
  <c r="K29" i="4"/>
  <c r="M18" i="4"/>
  <c r="M20" i="4" s="1"/>
  <c r="L17" i="4"/>
  <c r="L29" i="4" s="1"/>
  <c r="F24" i="6" l="1"/>
  <c r="H68" i="17"/>
  <c r="G30" i="5"/>
  <c r="G31" i="5"/>
  <c r="E20" i="6" s="1"/>
  <c r="I20" i="6" s="1"/>
  <c r="M29" i="4"/>
  <c r="C24" i="6" l="1"/>
  <c r="I24" i="6" s="1"/>
  <c r="C26" i="6" s="1"/>
  <c r="D67" i="17"/>
  <c r="D5" i="5"/>
  <c r="C31" i="4"/>
</calcChain>
</file>

<file path=xl/sharedStrings.xml><?xml version="1.0" encoding="utf-8"?>
<sst xmlns="http://schemas.openxmlformats.org/spreadsheetml/2006/main" count="496" uniqueCount="258">
  <si>
    <t>（単位：ha）</t>
    <rPh sb="1" eb="3">
      <t>タンイ</t>
    </rPh>
    <phoneticPr fontId="6"/>
  </si>
  <si>
    <t>合　計</t>
    <rPh sb="0" eb="1">
      <t>ゴウ</t>
    </rPh>
    <rPh sb="2" eb="3">
      <t>ケイ</t>
    </rPh>
    <phoneticPr fontId="6"/>
  </si>
  <si>
    <t>小計２</t>
    <rPh sb="0" eb="2">
      <t>ショウケイ</t>
    </rPh>
    <phoneticPr fontId="6"/>
  </si>
  <si>
    <t>小計１</t>
    <rPh sb="0" eb="1">
      <t>ショウ</t>
    </rPh>
    <rPh sb="1" eb="2">
      <t>ケイ</t>
    </rPh>
    <phoneticPr fontId="6"/>
  </si>
  <si>
    <t>林地、耕地、原野その他ローラーその他これに類する建設機械を用いていない土地</t>
    <rPh sb="0" eb="2">
      <t>リンチ</t>
    </rPh>
    <rPh sb="3" eb="5">
      <t>コウチ</t>
    </rPh>
    <rPh sb="6" eb="8">
      <t>ゲンヤ</t>
    </rPh>
    <rPh sb="10" eb="11">
      <t>タ</t>
    </rPh>
    <rPh sb="17" eb="18">
      <t>タ</t>
    </rPh>
    <rPh sb="21" eb="22">
      <t>ルイ</t>
    </rPh>
    <rPh sb="24" eb="26">
      <t>ケンセツ</t>
    </rPh>
    <rPh sb="26" eb="28">
      <t>キカイ</t>
    </rPh>
    <rPh sb="29" eb="30">
      <t>モチ</t>
    </rPh>
    <rPh sb="35" eb="37">
      <t>トチ</t>
    </rPh>
    <phoneticPr fontId="6"/>
  </si>
  <si>
    <t>人工的に造成された植生に覆われた法面</t>
    <rPh sb="0" eb="2">
      <t>ジンコウ</t>
    </rPh>
    <rPh sb="2" eb="3">
      <t>テキ</t>
    </rPh>
    <rPh sb="4" eb="6">
      <t>ゾウセイ</t>
    </rPh>
    <rPh sb="9" eb="11">
      <t>ショクセイ</t>
    </rPh>
    <rPh sb="12" eb="13">
      <t>オオ</t>
    </rPh>
    <rPh sb="16" eb="17">
      <t>ノリ</t>
    </rPh>
    <rPh sb="17" eb="18">
      <t>メン</t>
    </rPh>
    <phoneticPr fontId="6"/>
  </si>
  <si>
    <t>山地</t>
    <rPh sb="0" eb="2">
      <t>サンチ</t>
    </rPh>
    <phoneticPr fontId="6"/>
  </si>
  <si>
    <t>ローラーその他これに類する建設機械を用いて締め固められた土地</t>
    <rPh sb="6" eb="7">
      <t>タ</t>
    </rPh>
    <rPh sb="10" eb="11">
      <t>ルイ</t>
    </rPh>
    <rPh sb="13" eb="15">
      <t>ケンセツ</t>
    </rPh>
    <rPh sb="15" eb="17">
      <t>キカイ</t>
    </rPh>
    <rPh sb="18" eb="19">
      <t>モチ</t>
    </rPh>
    <rPh sb="21" eb="22">
      <t>シ</t>
    </rPh>
    <rPh sb="23" eb="24">
      <t>カタ</t>
    </rPh>
    <rPh sb="28" eb="30">
      <t>トチ</t>
    </rPh>
    <phoneticPr fontId="6"/>
  </si>
  <si>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6"/>
  </si>
  <si>
    <t>ゴルフ場（雨水を排除するための排水施設を伴うもの）</t>
    <rPh sb="3" eb="4">
      <t>ジョウ</t>
    </rPh>
    <rPh sb="5" eb="7">
      <t>ウスイ</t>
    </rPh>
    <rPh sb="8" eb="10">
      <t>ハイジョ</t>
    </rPh>
    <rPh sb="15" eb="17">
      <t>ハイスイ</t>
    </rPh>
    <rPh sb="17" eb="19">
      <t>シセツ</t>
    </rPh>
    <rPh sb="20" eb="21">
      <t>トモナ</t>
    </rPh>
    <phoneticPr fontId="6"/>
  </si>
  <si>
    <t>コンクリート等の不浸透性の材料により覆われた法面</t>
    <rPh sb="6" eb="7">
      <t>トウ</t>
    </rPh>
    <rPh sb="8" eb="9">
      <t>フ</t>
    </rPh>
    <rPh sb="9" eb="12">
      <t>シントウセイ</t>
    </rPh>
    <rPh sb="13" eb="15">
      <t>ザイリョウ</t>
    </rPh>
    <rPh sb="18" eb="19">
      <t>オオ</t>
    </rPh>
    <rPh sb="22" eb="23">
      <t>ノリ</t>
    </rPh>
    <rPh sb="23" eb="24">
      <t>メン</t>
    </rPh>
    <phoneticPr fontId="6"/>
  </si>
  <si>
    <t>コンクリート等の不浸透性の材料により覆われた土地（法面を除く）</t>
    <rPh sb="6" eb="7">
      <t>トウ</t>
    </rPh>
    <rPh sb="8" eb="9">
      <t>フ</t>
    </rPh>
    <rPh sb="9" eb="12">
      <t>シントウセイ</t>
    </rPh>
    <rPh sb="13" eb="15">
      <t>ザイリョウ</t>
    </rPh>
    <rPh sb="18" eb="19">
      <t>オオ</t>
    </rPh>
    <rPh sb="22" eb="24">
      <t>トチ</t>
    </rPh>
    <rPh sb="25" eb="26">
      <t>ノリ</t>
    </rPh>
    <rPh sb="26" eb="27">
      <t>メン</t>
    </rPh>
    <rPh sb="28" eb="29">
      <t>ノゾ</t>
    </rPh>
    <phoneticPr fontId="6"/>
  </si>
  <si>
    <t>飛行場（法面を有するものに限る。）</t>
    <rPh sb="0" eb="3">
      <t>ヒコウジョウ</t>
    </rPh>
    <phoneticPr fontId="6"/>
  </si>
  <si>
    <t>飛行場（法面を有しないものに限る。）</t>
    <rPh sb="0" eb="3">
      <t>ヒコウジョウ</t>
    </rPh>
    <phoneticPr fontId="6"/>
  </si>
  <si>
    <t>鉄道線路（法面を有するものに限る。）</t>
    <rPh sb="0" eb="2">
      <t>テツドウ</t>
    </rPh>
    <rPh sb="2" eb="4">
      <t>センロ</t>
    </rPh>
    <phoneticPr fontId="6"/>
  </si>
  <si>
    <t>鉄道線路（法面を有しないものに限る。）</t>
    <rPh sb="0" eb="2">
      <t>テツドウ</t>
    </rPh>
    <rPh sb="2" eb="4">
      <t>センロ</t>
    </rPh>
    <phoneticPr fontId="6"/>
  </si>
  <si>
    <t>道路（法面を有するものに限る。）</t>
    <rPh sb="0" eb="2">
      <t>ドウロ</t>
    </rPh>
    <rPh sb="3" eb="4">
      <t>ノリ</t>
    </rPh>
    <rPh sb="4" eb="5">
      <t>メン</t>
    </rPh>
    <rPh sb="6" eb="7">
      <t>ユウ</t>
    </rPh>
    <rPh sb="12" eb="13">
      <t>カギ</t>
    </rPh>
    <phoneticPr fontId="6"/>
  </si>
  <si>
    <t>道路（法面を有しないものに限る。）</t>
    <rPh sb="0" eb="2">
      <t>ドウロ</t>
    </rPh>
    <rPh sb="3" eb="4">
      <t>ノリ</t>
    </rPh>
    <rPh sb="4" eb="5">
      <t>メン</t>
    </rPh>
    <rPh sb="6" eb="7">
      <t>ユウ</t>
    </rPh>
    <rPh sb="13" eb="14">
      <t>カギ</t>
    </rPh>
    <phoneticPr fontId="6"/>
  </si>
  <si>
    <t>ため池</t>
    <rPh sb="2" eb="3">
      <t>イケ</t>
    </rPh>
    <phoneticPr fontId="6"/>
  </si>
  <si>
    <t>水路</t>
    <rPh sb="0" eb="2">
      <t>スイロ</t>
    </rPh>
    <phoneticPr fontId="6"/>
  </si>
  <si>
    <t>池沼</t>
    <rPh sb="0" eb="1">
      <t>イケ</t>
    </rPh>
    <rPh sb="1" eb="2">
      <t>ヌマ</t>
    </rPh>
    <phoneticPr fontId="6"/>
  </si>
  <si>
    <t>宅地</t>
    <rPh sb="0" eb="2">
      <t>タクチ</t>
    </rPh>
    <phoneticPr fontId="6"/>
  </si>
  <si>
    <t>左記以外の土地</t>
    <rPh sb="0" eb="2">
      <t>サキ</t>
    </rPh>
    <rPh sb="2" eb="4">
      <t>イガイ</t>
    </rPh>
    <rPh sb="5" eb="7">
      <t>トチ</t>
    </rPh>
    <phoneticPr fontId="6"/>
  </si>
  <si>
    <t>その他土地からの流出雨水量を増加させるおそれのある行為に係る土地</t>
    <rPh sb="2" eb="3">
      <t>タ</t>
    </rPh>
    <rPh sb="3" eb="5">
      <t>トチ</t>
    </rPh>
    <rPh sb="8" eb="10">
      <t>リュウシュツ</t>
    </rPh>
    <rPh sb="10" eb="12">
      <t>ウスイ</t>
    </rPh>
    <rPh sb="12" eb="13">
      <t>リョウ</t>
    </rPh>
    <rPh sb="14" eb="16">
      <t>ゾウカ</t>
    </rPh>
    <rPh sb="25" eb="27">
      <t>コウイ</t>
    </rPh>
    <rPh sb="28" eb="29">
      <t>カカ</t>
    </rPh>
    <rPh sb="30" eb="32">
      <t>トチ</t>
    </rPh>
    <phoneticPr fontId="6"/>
  </si>
  <si>
    <t>舗装された土地</t>
    <rPh sb="0" eb="2">
      <t>ホソウ</t>
    </rPh>
    <rPh sb="5" eb="7">
      <t>トチ</t>
    </rPh>
    <phoneticPr fontId="6"/>
  </si>
  <si>
    <t>宅地等</t>
    <rPh sb="0" eb="3">
      <t>タクチトウ</t>
    </rPh>
    <phoneticPr fontId="6"/>
  </si>
  <si>
    <t>エリアNo</t>
    <phoneticPr fontId="6"/>
  </si>
  <si>
    <t>様式－１</t>
    <rPh sb="0" eb="2">
      <t>ヨウシキ</t>
    </rPh>
    <phoneticPr fontId="6"/>
  </si>
  <si>
    <t>様式－２</t>
    <rPh sb="0" eb="2">
      <t>ヨウシキ</t>
    </rPh>
    <phoneticPr fontId="6"/>
  </si>
  <si>
    <t xml:space="preserve">  0.1ha（1,000㎡）以上の場合、申請の対象</t>
    <rPh sb="15" eb="17">
      <t>イジョウ</t>
    </rPh>
    <rPh sb="18" eb="20">
      <t>バアイ</t>
    </rPh>
    <rPh sb="21" eb="23">
      <t>シンセイ</t>
    </rPh>
    <rPh sb="24" eb="26">
      <t>タイショウ</t>
    </rPh>
    <phoneticPr fontId="6"/>
  </si>
  <si>
    <t>④欄の合計</t>
    <rPh sb="1" eb="2">
      <t>ラン</t>
    </rPh>
    <rPh sb="3" eb="5">
      <t>ゴウケイ</t>
    </rPh>
    <phoneticPr fontId="6"/>
  </si>
  <si>
    <t>合　　　計</t>
    <rPh sb="0" eb="1">
      <t>ゴウ</t>
    </rPh>
    <rPh sb="4" eb="5">
      <t>ケイ</t>
    </rPh>
    <phoneticPr fontId="6"/>
  </si>
  <si>
    <t>小　　　計</t>
    <rPh sb="0" eb="1">
      <t>ショウ</t>
    </rPh>
    <rPh sb="4" eb="5">
      <t>ケイ</t>
    </rPh>
    <phoneticPr fontId="6"/>
  </si>
  <si>
    <t>山　　　地</t>
    <rPh sb="0" eb="1">
      <t>ヤマ</t>
    </rPh>
    <rPh sb="4" eb="5">
      <t>チ</t>
    </rPh>
    <phoneticPr fontId="6"/>
  </si>
  <si>
    <t>上記に揚げる土地以外の土地</t>
    <rPh sb="0" eb="2">
      <t>ジョウキ</t>
    </rPh>
    <rPh sb="3" eb="4">
      <t>ア</t>
    </rPh>
    <rPh sb="6" eb="8">
      <t>トチ</t>
    </rPh>
    <rPh sb="8" eb="10">
      <t>イガイ</t>
    </rPh>
    <rPh sb="11" eb="13">
      <t>トチ</t>
    </rPh>
    <phoneticPr fontId="6"/>
  </si>
  <si>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6"/>
  </si>
  <si>
    <t>加重平均</t>
    <rPh sb="0" eb="2">
      <t>カジュウ</t>
    </rPh>
    <rPh sb="2" eb="4">
      <t>ヘイキン</t>
    </rPh>
    <phoneticPr fontId="6"/>
  </si>
  <si>
    <t>た  め　池</t>
    <rPh sb="5" eb="6">
      <t>イケ</t>
    </rPh>
    <phoneticPr fontId="6"/>
  </si>
  <si>
    <t>水　　　路</t>
    <rPh sb="0" eb="1">
      <t>ミズ</t>
    </rPh>
    <rPh sb="4" eb="5">
      <t>ロ</t>
    </rPh>
    <phoneticPr fontId="6"/>
  </si>
  <si>
    <t>池　　　沼</t>
    <rPh sb="0" eb="1">
      <t>イケ</t>
    </rPh>
    <rPh sb="4" eb="5">
      <t>ヌマ</t>
    </rPh>
    <phoneticPr fontId="6"/>
  </si>
  <si>
    <t>宅地等の区分同士の増減は対象としない。</t>
    <rPh sb="0" eb="2">
      <t>タクチ</t>
    </rPh>
    <rPh sb="2" eb="3">
      <t>トウ</t>
    </rPh>
    <rPh sb="4" eb="6">
      <t>クブン</t>
    </rPh>
    <rPh sb="6" eb="8">
      <t>ドウシ</t>
    </rPh>
    <rPh sb="9" eb="11">
      <t>ゾウゲン</t>
    </rPh>
    <rPh sb="12" eb="14">
      <t>タイショウ</t>
    </rPh>
    <phoneticPr fontId="6"/>
  </si>
  <si>
    <t>宅　　　地</t>
    <rPh sb="0" eb="1">
      <t>タク</t>
    </rPh>
    <rPh sb="4" eb="5">
      <t>チ</t>
    </rPh>
    <phoneticPr fontId="6"/>
  </si>
  <si>
    <t>小計１の欄</t>
    <rPh sb="0" eb="2">
      <t>ショウケイ</t>
    </rPh>
    <rPh sb="4" eb="5">
      <t>ラン</t>
    </rPh>
    <phoneticPr fontId="6"/>
  </si>
  <si>
    <t>③欄が（＋）の場合、原則該当</t>
    <rPh sb="1" eb="2">
      <t>ラン</t>
    </rPh>
    <rPh sb="7" eb="9">
      <t>バアイ</t>
    </rPh>
    <rPh sb="10" eb="12">
      <t>ゲンソク</t>
    </rPh>
    <rPh sb="12" eb="14">
      <t>ガイトウ</t>
    </rPh>
    <phoneticPr fontId="6"/>
  </si>
  <si>
    <t>②－①</t>
    <phoneticPr fontId="6"/>
  </si>
  <si>
    <t>（ha）</t>
    <phoneticPr fontId="6"/>
  </si>
  <si>
    <t>面積（ha）②</t>
    <rPh sb="0" eb="2">
      <t>メンセキ</t>
    </rPh>
    <phoneticPr fontId="6"/>
  </si>
  <si>
    <t>面積（ha）①</t>
    <rPh sb="0" eb="2">
      <t>メンセキ</t>
    </rPh>
    <phoneticPr fontId="6"/>
  </si>
  <si>
    <t>流出係数</t>
    <rPh sb="0" eb="2">
      <t>リュウシュツ</t>
    </rPh>
    <rPh sb="2" eb="4">
      <t>ケイスウ</t>
    </rPh>
    <phoneticPr fontId="6"/>
  </si>
  <si>
    <t>雨水浸透阻害行為の当該面積</t>
    <rPh sb="0" eb="2">
      <t>ウスイ</t>
    </rPh>
    <rPh sb="2" eb="4">
      <t>シントウ</t>
    </rPh>
    <rPh sb="4" eb="6">
      <t>ソガイ</t>
    </rPh>
    <rPh sb="6" eb="8">
      <t>コウイ</t>
    </rPh>
    <rPh sb="9" eb="11">
      <t>トウガイ</t>
    </rPh>
    <rPh sb="11" eb="13">
      <t>メンセキ</t>
    </rPh>
    <phoneticPr fontId="6"/>
  </si>
  <si>
    <t>面積差</t>
    <rPh sb="0" eb="2">
      <t>メンセキ</t>
    </rPh>
    <rPh sb="2" eb="3">
      <t>サ</t>
    </rPh>
    <phoneticPr fontId="6"/>
  </si>
  <si>
    <t>計画土地利用</t>
    <rPh sb="0" eb="2">
      <t>ケイカク</t>
    </rPh>
    <rPh sb="2" eb="4">
      <t>トチ</t>
    </rPh>
    <rPh sb="4" eb="6">
      <t>リヨウ</t>
    </rPh>
    <phoneticPr fontId="6"/>
  </si>
  <si>
    <t>現況土地利用</t>
    <rPh sb="0" eb="2">
      <t>ゲンキョウ</t>
    </rPh>
    <rPh sb="2" eb="4">
      <t>トチ</t>
    </rPh>
    <rPh sb="4" eb="6">
      <t>リヨウ</t>
    </rPh>
    <phoneticPr fontId="6"/>
  </si>
  <si>
    <t>土　地　利　用　区　分</t>
    <rPh sb="0" eb="1">
      <t>ツチ</t>
    </rPh>
    <rPh sb="2" eb="3">
      <t>チ</t>
    </rPh>
    <rPh sb="4" eb="5">
      <t>リ</t>
    </rPh>
    <rPh sb="6" eb="7">
      <t>ヨウ</t>
    </rPh>
    <rPh sb="8" eb="9">
      <t>ク</t>
    </rPh>
    <rPh sb="10" eb="11">
      <t>ブン</t>
    </rPh>
    <phoneticPr fontId="6"/>
  </si>
  <si>
    <t>備　　考</t>
    <rPh sb="0" eb="1">
      <t>ソナエ</t>
    </rPh>
    <rPh sb="3" eb="4">
      <t>コウ</t>
    </rPh>
    <phoneticPr fontId="6"/>
  </si>
  <si>
    <t>参考</t>
    <rPh sb="0" eb="2">
      <t>サンコウ</t>
    </rPh>
    <phoneticPr fontId="6"/>
  </si>
  <si>
    <t>④欄</t>
    <rPh sb="1" eb="2">
      <t>ラン</t>
    </rPh>
    <phoneticPr fontId="6"/>
  </si>
  <si>
    <t>③欄</t>
    <rPh sb="1" eb="2">
      <t>ラン</t>
    </rPh>
    <phoneticPr fontId="6"/>
  </si>
  <si>
    <t>②欄　様式-２</t>
    <rPh sb="1" eb="2">
      <t>ラン</t>
    </rPh>
    <rPh sb="3" eb="5">
      <t>ヨウシキ</t>
    </rPh>
    <phoneticPr fontId="6"/>
  </si>
  <si>
    <t>①欄　様式-１</t>
    <rPh sb="1" eb="2">
      <t>ラン</t>
    </rPh>
    <rPh sb="3" eb="5">
      <t>ヨウシキ</t>
    </rPh>
    <phoneticPr fontId="6"/>
  </si>
  <si>
    <t>土地利用区分</t>
    <rPh sb="0" eb="2">
      <t>トチ</t>
    </rPh>
    <rPh sb="2" eb="4">
      <t>リヨウ</t>
    </rPh>
    <rPh sb="4" eb="6">
      <t>クブン</t>
    </rPh>
    <phoneticPr fontId="6"/>
  </si>
  <si>
    <t>様式－３</t>
    <rPh sb="0" eb="2">
      <t>ヨウシキ</t>
    </rPh>
    <phoneticPr fontId="6"/>
  </si>
  <si>
    <t>行為前後の土地利用集計表</t>
    <rPh sb="0" eb="2">
      <t>コウイ</t>
    </rPh>
    <rPh sb="2" eb="3">
      <t>ゼン</t>
    </rPh>
    <rPh sb="3" eb="4">
      <t>ゴ</t>
    </rPh>
    <rPh sb="5" eb="7">
      <t>トチ</t>
    </rPh>
    <rPh sb="7" eb="9">
      <t>リヨウ</t>
    </rPh>
    <rPh sb="9" eb="11">
      <t>シュウケイ</t>
    </rPh>
    <rPh sb="11" eb="12">
      <t>ヒョウ</t>
    </rPh>
    <phoneticPr fontId="6"/>
  </si>
  <si>
    <t>平均流出係数</t>
    <rPh sb="0" eb="2">
      <t>ヘイキン</t>
    </rPh>
    <rPh sb="2" eb="4">
      <t>リュウシュツ</t>
    </rPh>
    <rPh sb="4" eb="6">
      <t>ケイスウ</t>
    </rPh>
    <phoneticPr fontId="6"/>
  </si>
  <si>
    <t>面積計</t>
    <rPh sb="0" eb="2">
      <t>メンセキ</t>
    </rPh>
    <rPh sb="2" eb="3">
      <t>ケイ</t>
    </rPh>
    <phoneticPr fontId="6"/>
  </si>
  <si>
    <t>その他</t>
    <rPh sb="2" eb="3">
      <t>タ</t>
    </rPh>
    <phoneticPr fontId="6"/>
  </si>
  <si>
    <t>林地、耕地、原野その他ローラーその他これに類する建設機械を用いて締め固められていない土地</t>
    <rPh sb="0" eb="2">
      <t>リンチ</t>
    </rPh>
    <rPh sb="3" eb="5">
      <t>コウチ</t>
    </rPh>
    <rPh sb="6" eb="8">
      <t>ゲンヤ</t>
    </rPh>
    <rPh sb="10" eb="11">
      <t>ホカ</t>
    </rPh>
    <rPh sb="17" eb="18">
      <t>ホカ</t>
    </rPh>
    <rPh sb="21" eb="22">
      <t>ルイ</t>
    </rPh>
    <rPh sb="24" eb="26">
      <t>ケンセツ</t>
    </rPh>
    <rPh sb="26" eb="28">
      <t>キカイ</t>
    </rPh>
    <rPh sb="29" eb="30">
      <t>モチ</t>
    </rPh>
    <rPh sb="32" eb="33">
      <t>シ</t>
    </rPh>
    <rPh sb="34" eb="35">
      <t>カタ</t>
    </rPh>
    <rPh sb="42" eb="44">
      <t>トチ</t>
    </rPh>
    <phoneticPr fontId="16"/>
  </si>
  <si>
    <t>人工的に造成され植生に覆われた法面</t>
    <rPh sb="0" eb="3">
      <t>ジンコウテキ</t>
    </rPh>
    <rPh sb="4" eb="6">
      <t>ゾウセイ</t>
    </rPh>
    <rPh sb="8" eb="10">
      <t>ショクセイ</t>
    </rPh>
    <rPh sb="11" eb="12">
      <t>オオ</t>
    </rPh>
    <rPh sb="15" eb="16">
      <t>ホウ</t>
    </rPh>
    <rPh sb="16" eb="17">
      <t>メン</t>
    </rPh>
    <phoneticPr fontId="16"/>
  </si>
  <si>
    <t>山地</t>
    <rPh sb="0" eb="2">
      <t>サンチ</t>
    </rPh>
    <phoneticPr fontId="16"/>
  </si>
  <si>
    <t>上記第１号から
第３号に掲げる
土地以外の土地</t>
    <rPh sb="0" eb="2">
      <t>ジョウキ</t>
    </rPh>
    <rPh sb="2" eb="3">
      <t>ダイ</t>
    </rPh>
    <rPh sb="4" eb="5">
      <t>ゴウ</t>
    </rPh>
    <rPh sb="8" eb="9">
      <t>ダイ</t>
    </rPh>
    <rPh sb="10" eb="11">
      <t>ゴウ</t>
    </rPh>
    <rPh sb="12" eb="13">
      <t>カカ</t>
    </rPh>
    <rPh sb="16" eb="18">
      <t>トチ</t>
    </rPh>
    <rPh sb="18" eb="20">
      <t>イガイ</t>
    </rPh>
    <rPh sb="21" eb="22">
      <t>ツチ</t>
    </rPh>
    <rPh sb="22" eb="23">
      <t>チ</t>
    </rPh>
    <phoneticPr fontId="17"/>
  </si>
  <si>
    <t>ローラーその他これに類する建設機械を用いて締め固められた土地</t>
    <rPh sb="6" eb="7">
      <t>ホカ</t>
    </rPh>
    <rPh sb="10" eb="11">
      <t>ルイ</t>
    </rPh>
    <rPh sb="13" eb="15">
      <t>ケンセツ</t>
    </rPh>
    <rPh sb="15" eb="17">
      <t>キカイ</t>
    </rPh>
    <rPh sb="18" eb="19">
      <t>モチ</t>
    </rPh>
    <rPh sb="21" eb="22">
      <t>シ</t>
    </rPh>
    <rPh sb="23" eb="24">
      <t>カタ</t>
    </rPh>
    <rPh sb="28" eb="30">
      <t>トチ</t>
    </rPh>
    <phoneticPr fontId="16"/>
  </si>
  <si>
    <t>運動場その他これに類する施設（雨水を排除するための排水施設を伴うものに限る）</t>
    <rPh sb="0" eb="3">
      <t>ウンドウジョウ</t>
    </rPh>
    <rPh sb="5" eb="6">
      <t>ホカ</t>
    </rPh>
    <rPh sb="9" eb="10">
      <t>ルイ</t>
    </rPh>
    <rPh sb="12" eb="14">
      <t>シセツ</t>
    </rPh>
    <rPh sb="15" eb="17">
      <t>ウスイ</t>
    </rPh>
    <rPh sb="18" eb="20">
      <t>ハイジョ</t>
    </rPh>
    <rPh sb="25" eb="27">
      <t>ハイスイ</t>
    </rPh>
    <rPh sb="27" eb="29">
      <t>シセツ</t>
    </rPh>
    <rPh sb="30" eb="31">
      <t>トモナ</t>
    </rPh>
    <rPh sb="35" eb="36">
      <t>カギ</t>
    </rPh>
    <phoneticPr fontId="16"/>
  </si>
  <si>
    <t>ゴルフ場（雨水を排除するための排水施設を伴うものに限る）</t>
    <rPh sb="3" eb="4">
      <t>ジョウ</t>
    </rPh>
    <rPh sb="5" eb="7">
      <t>アマミズ</t>
    </rPh>
    <rPh sb="8" eb="10">
      <t>ハイジョ</t>
    </rPh>
    <rPh sb="15" eb="17">
      <t>ハイスイ</t>
    </rPh>
    <rPh sb="17" eb="19">
      <t>シセツ</t>
    </rPh>
    <rPh sb="20" eb="21">
      <t>トモナ</t>
    </rPh>
    <rPh sb="25" eb="26">
      <t>カギ</t>
    </rPh>
    <phoneticPr fontId="16"/>
  </si>
  <si>
    <t>第３号関連</t>
    <phoneticPr fontId="17"/>
  </si>
  <si>
    <t>不浸透性材料により覆われた法面</t>
    <rPh sb="0" eb="1">
      <t>フ</t>
    </rPh>
    <rPh sb="1" eb="4">
      <t>シントウセイ</t>
    </rPh>
    <rPh sb="4" eb="6">
      <t>ザイリョウ</t>
    </rPh>
    <rPh sb="9" eb="10">
      <t>オオ</t>
    </rPh>
    <rPh sb="13" eb="14">
      <t>ホウ</t>
    </rPh>
    <rPh sb="14" eb="15">
      <t>メン</t>
    </rPh>
    <phoneticPr fontId="16"/>
  </si>
  <si>
    <t>不浸透性材料により舗装された土地（法面を除く）</t>
    <rPh sb="0" eb="1">
      <t>フ</t>
    </rPh>
    <rPh sb="1" eb="4">
      <t>シントウセイ</t>
    </rPh>
    <rPh sb="4" eb="6">
      <t>ザイリョウ</t>
    </rPh>
    <rPh sb="9" eb="11">
      <t>ホソウ</t>
    </rPh>
    <rPh sb="14" eb="16">
      <t>トチ</t>
    </rPh>
    <rPh sb="17" eb="18">
      <t>ホウ</t>
    </rPh>
    <rPh sb="18" eb="19">
      <t>メン</t>
    </rPh>
    <rPh sb="20" eb="21">
      <t>ノゾ</t>
    </rPh>
    <phoneticPr fontId="16"/>
  </si>
  <si>
    <t>第２号
関　連</t>
    <rPh sb="0" eb="1">
      <t>ダイ</t>
    </rPh>
    <rPh sb="2" eb="3">
      <t>ゴウ</t>
    </rPh>
    <rPh sb="4" eb="5">
      <t>セキ</t>
    </rPh>
    <rPh sb="6" eb="7">
      <t>レン</t>
    </rPh>
    <phoneticPr fontId="17"/>
  </si>
  <si>
    <t>宅地等以外の土地</t>
    <rPh sb="0" eb="2">
      <t>タクチ</t>
    </rPh>
    <rPh sb="2" eb="3">
      <t>トウ</t>
    </rPh>
    <rPh sb="3" eb="5">
      <t>イガイ</t>
    </rPh>
    <rPh sb="6" eb="8">
      <t>トチ</t>
    </rPh>
    <phoneticPr fontId="17"/>
  </si>
  <si>
    <t>飛行場（法面を有するもの）</t>
    <rPh sb="0" eb="3">
      <t>ヒコウジョウ</t>
    </rPh>
    <rPh sb="4" eb="5">
      <t>ホウ</t>
    </rPh>
    <rPh sb="5" eb="6">
      <t>メン</t>
    </rPh>
    <rPh sb="7" eb="8">
      <t>ユウ</t>
    </rPh>
    <phoneticPr fontId="16"/>
  </si>
  <si>
    <t>飛行場（法面を有しないもの）</t>
    <rPh sb="4" eb="5">
      <t>ホウ</t>
    </rPh>
    <rPh sb="5" eb="6">
      <t>メン</t>
    </rPh>
    <rPh sb="7" eb="8">
      <t>ユウ</t>
    </rPh>
    <phoneticPr fontId="16"/>
  </si>
  <si>
    <t>鉄道線路（法面を有するもの）</t>
    <rPh sb="0" eb="2">
      <t>テツドウ</t>
    </rPh>
    <rPh sb="2" eb="4">
      <t>センロ</t>
    </rPh>
    <rPh sb="5" eb="6">
      <t>ホウ</t>
    </rPh>
    <rPh sb="6" eb="7">
      <t>メン</t>
    </rPh>
    <rPh sb="8" eb="9">
      <t>ユウ</t>
    </rPh>
    <phoneticPr fontId="16"/>
  </si>
  <si>
    <t>鉄道線路（法面を有しないもの）</t>
    <rPh sb="0" eb="2">
      <t>テツドウ</t>
    </rPh>
    <rPh sb="2" eb="4">
      <t>センロ</t>
    </rPh>
    <rPh sb="5" eb="6">
      <t>ホウ</t>
    </rPh>
    <rPh sb="6" eb="7">
      <t>メン</t>
    </rPh>
    <rPh sb="8" eb="9">
      <t>ユウ</t>
    </rPh>
    <phoneticPr fontId="16"/>
  </si>
  <si>
    <t>道路（法面を有するもの）</t>
    <rPh sb="0" eb="2">
      <t>ドウロ</t>
    </rPh>
    <rPh sb="3" eb="4">
      <t>ホウ</t>
    </rPh>
    <rPh sb="4" eb="5">
      <t>メン</t>
    </rPh>
    <rPh sb="6" eb="7">
      <t>ユウ</t>
    </rPh>
    <phoneticPr fontId="16"/>
  </si>
  <si>
    <t>道路(法面を有しないもの）</t>
    <rPh sb="0" eb="2">
      <t>ドウロ</t>
    </rPh>
    <rPh sb="3" eb="4">
      <t>ホウ</t>
    </rPh>
    <rPh sb="4" eb="5">
      <t>メン</t>
    </rPh>
    <rPh sb="6" eb="7">
      <t>ユウ</t>
    </rPh>
    <phoneticPr fontId="16"/>
  </si>
  <si>
    <t>ため池</t>
    <rPh sb="2" eb="3">
      <t>イケ</t>
    </rPh>
    <phoneticPr fontId="16"/>
  </si>
  <si>
    <t>水路</t>
    <rPh sb="0" eb="2">
      <t>スイロ</t>
    </rPh>
    <phoneticPr fontId="16"/>
  </si>
  <si>
    <t>池沼</t>
    <rPh sb="0" eb="2">
      <t>チショウ</t>
    </rPh>
    <phoneticPr fontId="16"/>
  </si>
  <si>
    <t>宅地</t>
    <rPh sb="0" eb="2">
      <t>タクチ</t>
    </rPh>
    <phoneticPr fontId="16"/>
  </si>
  <si>
    <t>第１号関連</t>
    <rPh sb="0" eb="1">
      <t>ダイ</t>
    </rPh>
    <rPh sb="2" eb="3">
      <t>ゴウ</t>
    </rPh>
    <rPh sb="3" eb="5">
      <t>カンレン</t>
    </rPh>
    <phoneticPr fontId="17"/>
  </si>
  <si>
    <t>宅地等に該当する土地</t>
    <rPh sb="0" eb="2">
      <t>タクチ</t>
    </rPh>
    <rPh sb="2" eb="3">
      <t>トウ</t>
    </rPh>
    <rPh sb="4" eb="6">
      <t>ガイトウ</t>
    </rPh>
    <rPh sb="8" eb="10">
      <t>トチ</t>
    </rPh>
    <phoneticPr fontId="17"/>
  </si>
  <si>
    <t>行為後面積
（ha）</t>
    <rPh sb="0" eb="2">
      <t>コウイ</t>
    </rPh>
    <rPh sb="2" eb="3">
      <t>アト</t>
    </rPh>
    <rPh sb="3" eb="5">
      <t>メンセキ</t>
    </rPh>
    <phoneticPr fontId="17"/>
  </si>
  <si>
    <t>行為前面積
（ha）</t>
    <rPh sb="0" eb="2">
      <t>コウイ</t>
    </rPh>
    <rPh sb="2" eb="3">
      <t>マエ</t>
    </rPh>
    <rPh sb="3" eb="5">
      <t>メンセキ</t>
    </rPh>
    <phoneticPr fontId="17"/>
  </si>
  <si>
    <t>流出係数</t>
    <rPh sb="0" eb="2">
      <t>リュウシュツ</t>
    </rPh>
    <rPh sb="2" eb="4">
      <t>ケイスウ</t>
    </rPh>
    <phoneticPr fontId="17"/>
  </si>
  <si>
    <t>土地利用の形態の細区分</t>
    <rPh sb="0" eb="2">
      <t>トチ</t>
    </rPh>
    <rPh sb="2" eb="4">
      <t>リヨウ</t>
    </rPh>
    <rPh sb="5" eb="7">
      <t>ケイタイ</t>
    </rPh>
    <rPh sb="8" eb="9">
      <t>コマ</t>
    </rPh>
    <rPh sb="9" eb="11">
      <t>クブン</t>
    </rPh>
    <phoneticPr fontId="17"/>
  </si>
  <si>
    <t>区分</t>
    <rPh sb="0" eb="2">
      <t>クブン</t>
    </rPh>
    <phoneticPr fontId="17"/>
  </si>
  <si>
    <t>行為前後の土地利用区分</t>
    <rPh sb="0" eb="2">
      <t>コウイ</t>
    </rPh>
    <rPh sb="2" eb="4">
      <t>ゼンゴ</t>
    </rPh>
    <rPh sb="5" eb="7">
      <t>トチ</t>
    </rPh>
    <rPh sb="7" eb="9">
      <t>リヨウ</t>
    </rPh>
    <rPh sb="9" eb="11">
      <t>クブン</t>
    </rPh>
    <phoneticPr fontId="6"/>
  </si>
  <si>
    <t>行為面積</t>
    <rPh sb="0" eb="2">
      <t>コウイ</t>
    </rPh>
    <rPh sb="2" eb="4">
      <t>メンセキ</t>
    </rPh>
    <phoneticPr fontId="6"/>
  </si>
  <si>
    <t>○○市○○区○○町</t>
    <rPh sb="2" eb="3">
      <t>シ</t>
    </rPh>
    <rPh sb="5" eb="6">
      <t>ク</t>
    </rPh>
    <rPh sb="8" eb="9">
      <t>マチ</t>
    </rPh>
    <phoneticPr fontId="6"/>
  </si>
  <si>
    <t>行為区域位置</t>
    <rPh sb="0" eb="2">
      <t>コウイ</t>
    </rPh>
    <rPh sb="2" eb="4">
      <t>クイキ</t>
    </rPh>
    <rPh sb="4" eb="6">
      <t>イチ</t>
    </rPh>
    <phoneticPr fontId="6"/>
  </si>
  <si>
    <t>雨水浸透阻害行為前後の平均流出係数　</t>
    <rPh sb="0" eb="2">
      <t>ウスイ</t>
    </rPh>
    <rPh sb="2" eb="4">
      <t>シントウ</t>
    </rPh>
    <rPh sb="4" eb="6">
      <t>ソガイ</t>
    </rPh>
    <rPh sb="6" eb="8">
      <t>コウイ</t>
    </rPh>
    <rPh sb="8" eb="9">
      <t>ゼン</t>
    </rPh>
    <rPh sb="9" eb="10">
      <t>ゴ</t>
    </rPh>
    <rPh sb="11" eb="13">
      <t>ヘイキン</t>
    </rPh>
    <rPh sb="13" eb="15">
      <t>リュウシュツ</t>
    </rPh>
    <rPh sb="15" eb="17">
      <t>ケイスウ</t>
    </rPh>
    <phoneticPr fontId="6"/>
  </si>
  <si>
    <t>様式－４</t>
    <rPh sb="0" eb="2">
      <t>ヨウシキ</t>
    </rPh>
    <phoneticPr fontId="6"/>
  </si>
  <si>
    <t>㎥／ｓ分をカットする対策が必要。</t>
    <rPh sb="3" eb="4">
      <t>ブン</t>
    </rPh>
    <rPh sb="10" eb="12">
      <t>タイサク</t>
    </rPh>
    <rPh sb="13" eb="15">
      <t>ヒツヨウ</t>
    </rPh>
    <phoneticPr fontId="6"/>
  </si>
  <si>
    <t>㎥／ｓ</t>
    <phoneticPr fontId="6"/>
  </si>
  <si>
    <t>＝</t>
    <phoneticPr fontId="6"/>
  </si>
  <si>
    <t>㎥／ｓ－　</t>
    <phoneticPr fontId="6"/>
  </si>
  <si>
    <t>よって、</t>
    <phoneticPr fontId="6"/>
  </si>
  <si>
    <t>Ｑ＝１／３６０×</t>
    <phoneticPr fontId="6"/>
  </si>
  <si>
    <t>Ｑ：流量（㎥／ｓ）</t>
    <rPh sb="2" eb="4">
      <t>リュウリョウ</t>
    </rPh>
    <phoneticPr fontId="6"/>
  </si>
  <si>
    <t>Ｑ＝１/360・ｆ・ｒ・Ａ</t>
    <phoneticPr fontId="6"/>
  </si>
  <si>
    <t>合理式</t>
    <rPh sb="0" eb="2">
      <t>ゴウリ</t>
    </rPh>
    <rPh sb="2" eb="3">
      <t>シキ</t>
    </rPh>
    <phoneticPr fontId="6"/>
  </si>
  <si>
    <t>様式－５</t>
    <rPh sb="0" eb="2">
      <t>ヨウシキ</t>
    </rPh>
    <phoneticPr fontId="6"/>
  </si>
  <si>
    <t>50－60</t>
  </si>
  <si>
    <t>40－50</t>
  </si>
  <si>
    <t>30－40</t>
  </si>
  <si>
    <t>20－30</t>
  </si>
  <si>
    <t>10－20</t>
  </si>
  <si>
    <t>0－10</t>
  </si>
  <si>
    <t>20－30</t>
    <phoneticPr fontId="6"/>
  </si>
  <si>
    <t>10－20</t>
    <phoneticPr fontId="6"/>
  </si>
  <si>
    <t>降雨量
（mm/h）</t>
    <rPh sb="0" eb="3">
      <t>コウウリョウ</t>
    </rPh>
    <phoneticPr fontId="6"/>
  </si>
  <si>
    <t>分</t>
    <rPh sb="0" eb="1">
      <t>フン</t>
    </rPh>
    <phoneticPr fontId="6"/>
  </si>
  <si>
    <t>時</t>
    <rPh sb="0" eb="1">
      <t>ジ</t>
    </rPh>
    <phoneticPr fontId="6"/>
  </si>
  <si>
    <t>m3/s</t>
    <phoneticPr fontId="6"/>
  </si>
  <si>
    <t>許容放流量</t>
    <rPh sb="0" eb="2">
      <t>キョヨウ</t>
    </rPh>
    <rPh sb="2" eb="4">
      <t>ホウリュウ</t>
    </rPh>
    <rPh sb="4" eb="5">
      <t>リョウ</t>
    </rPh>
    <phoneticPr fontId="6"/>
  </si>
  <si>
    <t>＜</t>
    <phoneticPr fontId="6"/>
  </si>
  <si>
    <t>最大放流量</t>
    <rPh sb="0" eb="2">
      <t>サイダイ</t>
    </rPh>
    <rPh sb="2" eb="4">
      <t>ホウリュウ</t>
    </rPh>
    <rPh sb="4" eb="5">
      <t>リョウ</t>
    </rPh>
    <phoneticPr fontId="6"/>
  </si>
  <si>
    <t>最大流入量（行為後）</t>
    <rPh sb="0" eb="2">
      <t>サイダイ</t>
    </rPh>
    <rPh sb="2" eb="4">
      <t>リュウニュウ</t>
    </rPh>
    <rPh sb="4" eb="5">
      <t>リョウ</t>
    </rPh>
    <rPh sb="6" eb="8">
      <t>コウイ</t>
    </rPh>
    <rPh sb="8" eb="9">
      <t>アト</t>
    </rPh>
    <phoneticPr fontId="6"/>
  </si>
  <si>
    <t>調節計算結果</t>
  </si>
  <si>
    <t>内容（３）</t>
    <phoneticPr fontId="6"/>
  </si>
  <si>
    <t>内容（２）</t>
    <phoneticPr fontId="6"/>
  </si>
  <si>
    <t>内容（１）</t>
    <phoneticPr fontId="6"/>
  </si>
  <si>
    <t>（3）</t>
    <phoneticPr fontId="6"/>
  </si>
  <si>
    <t>（2）</t>
    <phoneticPr fontId="6"/>
  </si>
  <si>
    <t>（1）</t>
    <phoneticPr fontId="6"/>
  </si>
  <si>
    <t>飽和透水係数
（m/hr）</t>
    <phoneticPr fontId="6"/>
  </si>
  <si>
    <t>比浸透量（㎡）</t>
    <phoneticPr fontId="6"/>
  </si>
  <si>
    <t>空隙率
（％）</t>
    <phoneticPr fontId="6"/>
  </si>
  <si>
    <t>体積
（ｍ3）</t>
    <phoneticPr fontId="6"/>
  </si>
  <si>
    <t>【その他】</t>
    <rPh sb="3" eb="4">
      <t>タ</t>
    </rPh>
    <phoneticPr fontId="6"/>
  </si>
  <si>
    <t>影響係数</t>
    <phoneticPr fontId="6"/>
  </si>
  <si>
    <t>設置数量
（単位）</t>
    <phoneticPr fontId="6"/>
  </si>
  <si>
    <t>単位設計浸透能（ｍ3/ｈｒ/単位）</t>
    <phoneticPr fontId="6"/>
  </si>
  <si>
    <t>【透水性塗装】</t>
    <rPh sb="1" eb="3">
      <t>トウスイ</t>
    </rPh>
    <rPh sb="3" eb="4">
      <t>セイ</t>
    </rPh>
    <rPh sb="4" eb="6">
      <t>トソウ</t>
    </rPh>
    <phoneticPr fontId="6"/>
  </si>
  <si>
    <t>設置数量
（㎡）</t>
    <phoneticPr fontId="6"/>
  </si>
  <si>
    <t>単位設計浸透能（ｍ3/ｈｒ/㎡）</t>
    <phoneticPr fontId="6"/>
  </si>
  <si>
    <t>【透水性舗装】</t>
    <rPh sb="1" eb="4">
      <t>トウスイセイ</t>
    </rPh>
    <rPh sb="4" eb="6">
      <t>ホソウ</t>
    </rPh>
    <phoneticPr fontId="6"/>
  </si>
  <si>
    <t>【浸透トレンチ】</t>
    <phoneticPr fontId="6"/>
  </si>
  <si>
    <t>設置数量
（ｍ）</t>
    <phoneticPr fontId="6"/>
  </si>
  <si>
    <t>単位設計浸透能（ｍ3/ｈｒ/m）</t>
    <phoneticPr fontId="6"/>
  </si>
  <si>
    <t>Q</t>
    <phoneticPr fontId="6"/>
  </si>
  <si>
    <t>Ｈ</t>
    <phoneticPr fontId="6"/>
  </si>
  <si>
    <t>Ｖ</t>
    <phoneticPr fontId="6"/>
  </si>
  <si>
    <t>ポンプ諸元(ポンプ排水を用いた場合)</t>
    <rPh sb="3" eb="5">
      <t>ショゲン</t>
    </rPh>
    <rPh sb="9" eb="11">
      <t>ハイスイ</t>
    </rPh>
    <rPh sb="12" eb="13">
      <t>モチ</t>
    </rPh>
    <rPh sb="15" eb="17">
      <t>バアイ</t>
    </rPh>
    <phoneticPr fontId="6"/>
  </si>
  <si>
    <t>調整池諸元</t>
    <rPh sb="0" eb="3">
      <t>チョウセイチ</t>
    </rPh>
    <rPh sb="3" eb="5">
      <t>ショゲン</t>
    </rPh>
    <phoneticPr fontId="6"/>
  </si>
  <si>
    <t>管底位置（池底から）</t>
    <rPh sb="0" eb="1">
      <t>カン</t>
    </rPh>
    <rPh sb="1" eb="2">
      <t>ソコ</t>
    </rPh>
    <rPh sb="2" eb="4">
      <t>イチ</t>
    </rPh>
    <rPh sb="5" eb="6">
      <t>イケ</t>
    </rPh>
    <rPh sb="6" eb="7">
      <t>ソコ</t>
    </rPh>
    <phoneticPr fontId="6"/>
  </si>
  <si>
    <t>幅</t>
    <rPh sb="0" eb="1">
      <t>ハバ</t>
    </rPh>
    <phoneticPr fontId="6"/>
  </si>
  <si>
    <t>内容（３）</t>
    <rPh sb="0" eb="2">
      <t>ナイヨウ</t>
    </rPh>
    <phoneticPr fontId="6"/>
  </si>
  <si>
    <t>内容（２）</t>
    <rPh sb="0" eb="2">
      <t>ナイヨウ</t>
    </rPh>
    <phoneticPr fontId="6"/>
  </si>
  <si>
    <t>内容（１）</t>
    <rPh sb="0" eb="2">
      <t>ナイヨウ</t>
    </rPh>
    <phoneticPr fontId="6"/>
  </si>
  <si>
    <t>高さ</t>
    <rPh sb="0" eb="1">
      <t>タカ</t>
    </rPh>
    <phoneticPr fontId="6"/>
  </si>
  <si>
    <t>飽和透水係数
（m/hr）</t>
    <rPh sb="0" eb="2">
      <t>ホウワ</t>
    </rPh>
    <rPh sb="2" eb="4">
      <t>トウスイ</t>
    </rPh>
    <rPh sb="4" eb="6">
      <t>ケイスウ</t>
    </rPh>
    <phoneticPr fontId="6"/>
  </si>
  <si>
    <t>比浸透量（㎡）</t>
    <rPh sb="0" eb="1">
      <t>ヒ</t>
    </rPh>
    <rPh sb="1" eb="3">
      <t>シントウ</t>
    </rPh>
    <rPh sb="3" eb="4">
      <t>リョウ</t>
    </rPh>
    <phoneticPr fontId="6"/>
  </si>
  <si>
    <t>直径</t>
    <rPh sb="0" eb="2">
      <t>チョッケイ</t>
    </rPh>
    <phoneticPr fontId="6"/>
  </si>
  <si>
    <t>空隙率
（％）</t>
    <rPh sb="0" eb="1">
      <t>クウ</t>
    </rPh>
    <rPh sb="1" eb="2">
      <t>スキ</t>
    </rPh>
    <rPh sb="2" eb="3">
      <t>リツ</t>
    </rPh>
    <phoneticPr fontId="6"/>
  </si>
  <si>
    <t>【浸透マス】</t>
    <phoneticPr fontId="6"/>
  </si>
  <si>
    <t>影響係数</t>
    <rPh sb="0" eb="2">
      <t>エイキョウ</t>
    </rPh>
    <rPh sb="2" eb="4">
      <t>ケイスウ</t>
    </rPh>
    <phoneticPr fontId="6"/>
  </si>
  <si>
    <t>設置数量
（個）</t>
    <rPh sb="0" eb="2">
      <t>セッチ</t>
    </rPh>
    <rPh sb="2" eb="4">
      <t>スウリョウ</t>
    </rPh>
    <rPh sb="6" eb="7">
      <t>コ</t>
    </rPh>
    <phoneticPr fontId="6"/>
  </si>
  <si>
    <r>
      <t>単位設計浸透能（ｍ</t>
    </r>
    <r>
      <rPr>
        <vertAlign val="superscript"/>
        <sz val="11"/>
        <rFont val="ＭＳ Ｐゴシック"/>
        <family val="3"/>
        <charset val="128"/>
      </rPr>
      <t>3</t>
    </r>
    <r>
      <rPr>
        <sz val="11"/>
        <rFont val="ＭＳ Ｐゴシック"/>
        <family val="3"/>
        <charset val="128"/>
      </rPr>
      <t>/ｈｒ/個）</t>
    </r>
    <rPh sb="0" eb="2">
      <t>タンイ</t>
    </rPh>
    <rPh sb="2" eb="4">
      <t>セッケイ</t>
    </rPh>
    <rPh sb="4" eb="6">
      <t>シントウ</t>
    </rPh>
    <rPh sb="6" eb="7">
      <t>ノウ</t>
    </rPh>
    <rPh sb="14" eb="15">
      <t>コ</t>
    </rPh>
    <phoneticPr fontId="6"/>
  </si>
  <si>
    <t>形状</t>
    <rPh sb="0" eb="2">
      <t>ケイジョウ</t>
    </rPh>
    <phoneticPr fontId="6"/>
  </si>
  <si>
    <t>放流口形状</t>
    <rPh sb="0" eb="2">
      <t>ホウリュウ</t>
    </rPh>
    <rPh sb="2" eb="3">
      <t>クチ</t>
    </rPh>
    <rPh sb="3" eb="5">
      <t>ケイジョウ</t>
    </rPh>
    <phoneticPr fontId="6"/>
  </si>
  <si>
    <t>上段（２段オリフィスの場合）</t>
    <rPh sb="0" eb="2">
      <t>ジョウダン</t>
    </rPh>
    <rPh sb="4" eb="5">
      <t>ダン</t>
    </rPh>
    <rPh sb="11" eb="13">
      <t>バアイ</t>
    </rPh>
    <phoneticPr fontId="6"/>
  </si>
  <si>
    <t>下段</t>
    <rPh sb="0" eb="1">
      <t>シタ</t>
    </rPh>
    <rPh sb="1" eb="2">
      <t>ダン</t>
    </rPh>
    <phoneticPr fontId="6"/>
  </si>
  <si>
    <t>m3</t>
    <phoneticPr fontId="6"/>
  </si>
  <si>
    <t>空隙貯留量</t>
    <rPh sb="0" eb="1">
      <t>クウ</t>
    </rPh>
    <rPh sb="1" eb="2">
      <t>スキ</t>
    </rPh>
    <rPh sb="2" eb="4">
      <t>チョリュウ</t>
    </rPh>
    <rPh sb="4" eb="5">
      <t>リョウ</t>
    </rPh>
    <phoneticPr fontId="6"/>
  </si>
  <si>
    <t>浸透能力</t>
    <rPh sb="0" eb="2">
      <t>シントウ</t>
    </rPh>
    <rPh sb="2" eb="4">
      <t>ノウリョク</t>
    </rPh>
    <phoneticPr fontId="6"/>
  </si>
  <si>
    <t>放流口径（2段オリフィスの場合は、上・下段の雨諸元を記載）</t>
    <rPh sb="0" eb="2">
      <t>ホウリュウ</t>
    </rPh>
    <rPh sb="2" eb="4">
      <t>コウケイ</t>
    </rPh>
    <rPh sb="6" eb="7">
      <t>ダン</t>
    </rPh>
    <rPh sb="13" eb="15">
      <t>バアイ</t>
    </rPh>
    <rPh sb="17" eb="18">
      <t>ジョウ</t>
    </rPh>
    <rPh sb="19" eb="20">
      <t>シタ</t>
    </rPh>
    <rPh sb="20" eb="21">
      <t>ダン</t>
    </rPh>
    <rPh sb="22" eb="23">
      <t>アメ</t>
    </rPh>
    <rPh sb="23" eb="25">
      <t>ショゲン</t>
    </rPh>
    <rPh sb="26" eb="28">
      <t>キサイ</t>
    </rPh>
    <phoneticPr fontId="6"/>
  </si>
  <si>
    <t>空隙貯留量諸元</t>
    <rPh sb="0" eb="1">
      <t>クウ</t>
    </rPh>
    <rPh sb="1" eb="2">
      <t>スキ</t>
    </rPh>
    <rPh sb="2" eb="4">
      <t>チョリュウ</t>
    </rPh>
    <rPh sb="4" eb="5">
      <t>リョウ</t>
    </rPh>
    <rPh sb="5" eb="7">
      <t>ショゲン</t>
    </rPh>
    <phoneticPr fontId="6"/>
  </si>
  <si>
    <t>浸透施設諸元</t>
    <rPh sb="0" eb="2">
      <t>シントウ</t>
    </rPh>
    <rPh sb="2" eb="4">
      <t>シセツ</t>
    </rPh>
    <rPh sb="4" eb="6">
      <t>ショゲン</t>
    </rPh>
    <phoneticPr fontId="6"/>
  </si>
  <si>
    <t>調整池諸元</t>
    <rPh sb="0" eb="2">
      <t>チョウセイ</t>
    </rPh>
    <rPh sb="2" eb="3">
      <t>イケ</t>
    </rPh>
    <rPh sb="3" eb="5">
      <t>ショゲン</t>
    </rPh>
    <phoneticPr fontId="6"/>
  </si>
  <si>
    <t>流出抑制施設諸元</t>
    <rPh sb="0" eb="2">
      <t>リュウシュツ</t>
    </rPh>
    <rPh sb="2" eb="4">
      <t>ヨクセイ</t>
    </rPh>
    <rPh sb="4" eb="6">
      <t>シセツ</t>
    </rPh>
    <rPh sb="6" eb="8">
      <t>ショゲン</t>
    </rPh>
    <phoneticPr fontId="6"/>
  </si>
  <si>
    <t>技術的基準に適合することを証する書類</t>
    <phoneticPr fontId="6"/>
  </si>
  <si>
    <t>現況土地利用図の面積集計表（行為前）</t>
    <rPh sb="14" eb="16">
      <t>コウイ</t>
    </rPh>
    <rPh sb="16" eb="17">
      <t>マエ</t>
    </rPh>
    <phoneticPr fontId="6"/>
  </si>
  <si>
    <t>土地利用計画図の面積集計表（行為後）</t>
    <rPh sb="14" eb="16">
      <t>コウイ</t>
    </rPh>
    <rPh sb="16" eb="17">
      <t>ゴ</t>
    </rPh>
    <phoneticPr fontId="6"/>
  </si>
  <si>
    <t>降雨波形：中央集中型</t>
    <rPh sb="0" eb="2">
      <t>コウウ</t>
    </rPh>
    <rPh sb="2" eb="4">
      <t>ハケイ</t>
    </rPh>
    <rPh sb="5" eb="7">
      <t>チュウオウ</t>
    </rPh>
    <rPh sb="7" eb="10">
      <t>シュウチュウガタ</t>
    </rPh>
    <phoneticPr fontId="25"/>
  </si>
  <si>
    <t>24時間総雨量</t>
    <rPh sb="2" eb="4">
      <t>ジカン</t>
    </rPh>
    <rPh sb="4" eb="7">
      <t>ソウウリョウ</t>
    </rPh>
    <phoneticPr fontId="25"/>
  </si>
  <si>
    <t>生起確率：１０年に１度</t>
    <rPh sb="0" eb="1">
      <t>セイ</t>
    </rPh>
    <rPh sb="1" eb="2">
      <t>キ</t>
    </rPh>
    <rPh sb="2" eb="4">
      <t>カクリツ</t>
    </rPh>
    <rPh sb="7" eb="8">
      <t>ネン</t>
    </rPh>
    <rPh sb="10" eb="11">
      <t>ド</t>
    </rPh>
    <phoneticPr fontId="25"/>
  </si>
  <si>
    <t>最大降雨強度(1時間)</t>
    <rPh sb="0" eb="2">
      <t>サイダイ</t>
    </rPh>
    <rPh sb="2" eb="4">
      <t>コウウ</t>
    </rPh>
    <rPh sb="4" eb="6">
      <t>キョウド</t>
    </rPh>
    <rPh sb="8" eb="10">
      <t>ジカン</t>
    </rPh>
    <phoneticPr fontId="25"/>
  </si>
  <si>
    <t>最大降雨強度(10分間)</t>
    <rPh sb="0" eb="2">
      <t>サイダイ</t>
    </rPh>
    <rPh sb="2" eb="4">
      <t>コウウ</t>
    </rPh>
    <rPh sb="4" eb="6">
      <t>キョウド</t>
    </rPh>
    <rPh sb="9" eb="11">
      <t>フンカン</t>
    </rPh>
    <phoneticPr fontId="25"/>
  </si>
  <si>
    <t>様式－８</t>
    <rPh sb="0" eb="2">
      <t>ヨウシキ</t>
    </rPh>
    <phoneticPr fontId="6"/>
  </si>
  <si>
    <t>記</t>
    <rPh sb="0" eb="1">
      <t>キ</t>
    </rPh>
    <phoneticPr fontId="6"/>
  </si>
  <si>
    <t>第１条</t>
    <rPh sb="0" eb="1">
      <t>ダイ</t>
    </rPh>
    <rPh sb="2" eb="3">
      <t>ジョウ</t>
    </rPh>
    <phoneticPr fontId="6"/>
  </si>
  <si>
    <t>所在地</t>
    <rPh sb="0" eb="3">
      <t>ショザイチ</t>
    </rPh>
    <phoneticPr fontId="6"/>
  </si>
  <si>
    <t>第２条</t>
    <rPh sb="0" eb="1">
      <t>ダイ</t>
    </rPh>
    <rPh sb="2" eb="3">
      <t>ジョウ</t>
    </rPh>
    <phoneticPr fontId="6"/>
  </si>
  <si>
    <t>　この管理実施計画書を実施する責任者（実質管理者）は以下の者とする。</t>
    <rPh sb="3" eb="5">
      <t>カンリ</t>
    </rPh>
    <rPh sb="5" eb="7">
      <t>ジッシ</t>
    </rPh>
    <rPh sb="7" eb="10">
      <t>ケイカクショ</t>
    </rPh>
    <rPh sb="11" eb="13">
      <t>ジッシ</t>
    </rPh>
    <rPh sb="15" eb="18">
      <t>セキニンシャ</t>
    </rPh>
    <rPh sb="19" eb="21">
      <t>ジッシツ</t>
    </rPh>
    <rPh sb="21" eb="24">
      <t>カンリシャ</t>
    </rPh>
    <rPh sb="26" eb="28">
      <t>イカ</t>
    </rPh>
    <rPh sb="29" eb="30">
      <t>モノ</t>
    </rPh>
    <phoneticPr fontId="6"/>
  </si>
  <si>
    <t>氏名</t>
    <rPh sb="0" eb="2">
      <t>シメイ</t>
    </rPh>
    <phoneticPr fontId="6"/>
  </si>
  <si>
    <t>第３条</t>
    <rPh sb="0" eb="1">
      <t>ダイ</t>
    </rPh>
    <rPh sb="2" eb="3">
      <t>ジョウ</t>
    </rPh>
    <phoneticPr fontId="6"/>
  </si>
  <si>
    <t>２</t>
    <phoneticPr fontId="6"/>
  </si>
  <si>
    <t>第４条</t>
    <rPh sb="0" eb="1">
      <t>ダイ</t>
    </rPh>
    <rPh sb="2" eb="3">
      <t>ジョウ</t>
    </rPh>
    <phoneticPr fontId="6"/>
  </si>
  <si>
    <t>第５条</t>
    <rPh sb="0" eb="1">
      <t>ダイ</t>
    </rPh>
    <rPh sb="2" eb="3">
      <t>ジョウ</t>
    </rPh>
    <phoneticPr fontId="6"/>
  </si>
  <si>
    <t>第６条</t>
    <rPh sb="0" eb="1">
      <t>ダイ</t>
    </rPh>
    <rPh sb="2" eb="3">
      <t>ジョウ</t>
    </rPh>
    <phoneticPr fontId="6"/>
  </si>
  <si>
    <t>　雨水貯留浸透施設の機能を損なうおそれのある以下の行為を行う場合には法第３９条に基づいてあらかじめ都道府県知事の許可を得るものとする。</t>
    <rPh sb="1" eb="3">
      <t>ウスイ</t>
    </rPh>
    <rPh sb="3" eb="5">
      <t>チョリュウ</t>
    </rPh>
    <rPh sb="5" eb="7">
      <t>シントウ</t>
    </rPh>
    <rPh sb="7" eb="9">
      <t>シセツ</t>
    </rPh>
    <rPh sb="10" eb="12">
      <t>キノウ</t>
    </rPh>
    <rPh sb="13" eb="14">
      <t>ソコ</t>
    </rPh>
    <rPh sb="22" eb="24">
      <t>イカ</t>
    </rPh>
    <rPh sb="25" eb="27">
      <t>コウイ</t>
    </rPh>
    <rPh sb="28" eb="29">
      <t>オコナ</t>
    </rPh>
    <rPh sb="30" eb="32">
      <t>バアイ</t>
    </rPh>
    <rPh sb="34" eb="35">
      <t>ホウ</t>
    </rPh>
    <rPh sb="35" eb="36">
      <t>ダイ</t>
    </rPh>
    <rPh sb="38" eb="39">
      <t>ジョウ</t>
    </rPh>
    <rPh sb="40" eb="41">
      <t>モト</t>
    </rPh>
    <rPh sb="49" eb="53">
      <t>トドウフケン</t>
    </rPh>
    <rPh sb="53" eb="55">
      <t>チジ</t>
    </rPh>
    <rPh sb="56" eb="58">
      <t>キョカ</t>
    </rPh>
    <rPh sb="59" eb="60">
      <t>エ</t>
    </rPh>
    <phoneticPr fontId="6"/>
  </si>
  <si>
    <t>・雨水貯留浸透施設の全部又は一部の埋め立て</t>
    <rPh sb="1" eb="3">
      <t>ウスイ</t>
    </rPh>
    <rPh sb="3" eb="5">
      <t>チョリュウ</t>
    </rPh>
    <rPh sb="5" eb="7">
      <t>シントウ</t>
    </rPh>
    <rPh sb="7" eb="9">
      <t>シセツ</t>
    </rPh>
    <rPh sb="10" eb="12">
      <t>ゼンブ</t>
    </rPh>
    <rPh sb="12" eb="13">
      <t>マタ</t>
    </rPh>
    <rPh sb="14" eb="16">
      <t>イチブ</t>
    </rPh>
    <rPh sb="17" eb="18">
      <t>ウ</t>
    </rPh>
    <rPh sb="19" eb="20">
      <t>タ</t>
    </rPh>
    <phoneticPr fontId="6"/>
  </si>
  <si>
    <t>・雨水貯留浸透施設が設置されている建築物等の改築又は除去</t>
    <rPh sb="1" eb="3">
      <t>ウスイ</t>
    </rPh>
    <rPh sb="3" eb="5">
      <t>チョリュウ</t>
    </rPh>
    <rPh sb="5" eb="7">
      <t>シントウ</t>
    </rPh>
    <rPh sb="7" eb="9">
      <t>シセツ</t>
    </rPh>
    <rPh sb="10" eb="12">
      <t>セッチ</t>
    </rPh>
    <rPh sb="17" eb="20">
      <t>ケンチクブツ</t>
    </rPh>
    <rPh sb="20" eb="21">
      <t>トウ</t>
    </rPh>
    <rPh sb="22" eb="24">
      <t>カイチク</t>
    </rPh>
    <rPh sb="24" eb="25">
      <t>マタ</t>
    </rPh>
    <rPh sb="26" eb="28">
      <t>ジョキョ</t>
    </rPh>
    <phoneticPr fontId="6"/>
  </si>
  <si>
    <t>第７条</t>
    <rPh sb="0" eb="1">
      <t>ダイ</t>
    </rPh>
    <rPh sb="2" eb="3">
      <t>ジョウ</t>
    </rPh>
    <phoneticPr fontId="6"/>
  </si>
  <si>
    <t>第８条</t>
    <rPh sb="0" eb="1">
      <t>ダイ</t>
    </rPh>
    <rPh sb="2" eb="3">
      <t>ジョウ</t>
    </rPh>
    <phoneticPr fontId="6"/>
  </si>
  <si>
    <t>別表</t>
    <rPh sb="0" eb="2">
      <t>ベッピョウ</t>
    </rPh>
    <phoneticPr fontId="6"/>
  </si>
  <si>
    <t>分　　　　　　類</t>
    <rPh sb="0" eb="1">
      <t>ブン</t>
    </rPh>
    <rPh sb="7" eb="8">
      <t>タグイ</t>
    </rPh>
    <phoneticPr fontId="6"/>
  </si>
  <si>
    <t>作　　業　　内　　容</t>
    <rPh sb="0" eb="1">
      <t>サク</t>
    </rPh>
    <rPh sb="3" eb="4">
      <t>ギョウ</t>
    </rPh>
    <rPh sb="6" eb="7">
      <t>ナイ</t>
    </rPh>
    <rPh sb="9" eb="10">
      <t>カタチ</t>
    </rPh>
    <phoneticPr fontId="6"/>
  </si>
  <si>
    <t>頻　　　　度</t>
    <rPh sb="0" eb="1">
      <t>ヒン</t>
    </rPh>
    <rPh sb="5" eb="6">
      <t>ド</t>
    </rPh>
    <phoneticPr fontId="6"/>
  </si>
  <si>
    <t>点検作業</t>
    <rPh sb="0" eb="2">
      <t>テンケン</t>
    </rPh>
    <rPh sb="2" eb="4">
      <t>サギョウ</t>
    </rPh>
    <phoneticPr fontId="6"/>
  </si>
  <si>
    <t>定期点検</t>
    <rPh sb="0" eb="2">
      <t>テイキ</t>
    </rPh>
    <rPh sb="2" eb="4">
      <t>テンケン</t>
    </rPh>
    <phoneticPr fontId="6"/>
  </si>
  <si>
    <t>緊急点検</t>
    <rPh sb="0" eb="2">
      <t>キンキュウ</t>
    </rPh>
    <rPh sb="2" eb="4">
      <t>テンケン</t>
    </rPh>
    <phoneticPr fontId="6"/>
  </si>
  <si>
    <t>機能点検</t>
    <rPh sb="0" eb="2">
      <t>キノウ</t>
    </rPh>
    <rPh sb="2" eb="4">
      <t>テンケン</t>
    </rPh>
    <phoneticPr fontId="6"/>
  </si>
  <si>
    <t>清掃・修繕工事等</t>
    <rPh sb="0" eb="2">
      <t>セイソウ</t>
    </rPh>
    <rPh sb="3" eb="5">
      <t>シュウゼン</t>
    </rPh>
    <phoneticPr fontId="6"/>
  </si>
  <si>
    <t>清掃・土砂搬出等</t>
    <rPh sb="0" eb="2">
      <t>セイソウ</t>
    </rPh>
    <rPh sb="3" eb="5">
      <t>ドシャ</t>
    </rPh>
    <rPh sb="5" eb="7">
      <t>ハンシュツ</t>
    </rPh>
    <rPh sb="7" eb="8">
      <t>トウ</t>
    </rPh>
    <phoneticPr fontId="6"/>
  </si>
  <si>
    <t>修繕・補修工事等</t>
    <rPh sb="0" eb="2">
      <t>シュウゼン</t>
    </rPh>
    <rPh sb="3" eb="5">
      <t>ホシュウ</t>
    </rPh>
    <rPh sb="5" eb="7">
      <t>コウジ</t>
    </rPh>
    <rPh sb="7" eb="8">
      <t>トウ</t>
    </rPh>
    <phoneticPr fontId="6"/>
  </si>
  <si>
    <t>機能回復作業</t>
    <rPh sb="0" eb="2">
      <t>キノウ</t>
    </rPh>
    <rPh sb="2" eb="4">
      <t>カイフク</t>
    </rPh>
    <rPh sb="4" eb="6">
      <t>サギョウ</t>
    </rPh>
    <phoneticPr fontId="6"/>
  </si>
  <si>
    <t>：176.56mm</t>
    <phoneticPr fontId="25"/>
  </si>
  <si>
    <t>：45.48mm/h</t>
    <phoneticPr fontId="25"/>
  </si>
  <si>
    <t>：112.46mm/h</t>
    <phoneticPr fontId="25"/>
  </si>
  <si>
    <t>降雨強度式</t>
    <rPh sb="0" eb="5">
      <t>コウウキョウドシキ</t>
    </rPh>
    <phoneticPr fontId="6"/>
  </si>
  <si>
    <r>
      <t>クリーブランド　I = a / (t</t>
    </r>
    <r>
      <rPr>
        <vertAlign val="superscript"/>
        <sz val="11"/>
        <color theme="1"/>
        <rFont val="ＭＳ Ｐゴシック"/>
        <family val="3"/>
        <charset val="128"/>
      </rPr>
      <t>n</t>
    </r>
    <r>
      <rPr>
        <sz val="11"/>
        <color theme="1"/>
        <rFont val="ＭＳ Ｐゴシック"/>
        <family val="2"/>
        <charset val="128"/>
      </rPr>
      <t xml:space="preserve"> + b)</t>
    </r>
    <phoneticPr fontId="4"/>
  </si>
  <si>
    <t>a</t>
    <phoneticPr fontId="6"/>
  </si>
  <si>
    <t>b</t>
    <phoneticPr fontId="6"/>
  </si>
  <si>
    <t>n</t>
    <phoneticPr fontId="6"/>
  </si>
  <si>
    <t>様式－６</t>
    <rPh sb="0" eb="2">
      <t>ヨウシキ</t>
    </rPh>
    <phoneticPr fontId="6"/>
  </si>
  <si>
    <t>様式－７</t>
    <phoneticPr fontId="6"/>
  </si>
  <si>
    <t>貯留浸透施設の管理に関する実施計画書</t>
    <rPh sb="0" eb="2">
      <t>チョリュウ</t>
    </rPh>
    <rPh sb="2" eb="4">
      <t>シントウ</t>
    </rPh>
    <rPh sb="4" eb="6">
      <t>シセツ</t>
    </rPh>
    <rPh sb="7" eb="9">
      <t>カンリ</t>
    </rPh>
    <rPh sb="10" eb="11">
      <t>カン</t>
    </rPh>
    <rPh sb="13" eb="15">
      <t>ジッシ</t>
    </rPh>
    <rPh sb="15" eb="18">
      <t>ケイカクショ</t>
    </rPh>
    <phoneticPr fontId="6"/>
  </si>
  <si>
    <t>　この管理実施計画書の対象とする雨水貯留浸透施設の名称は、次のとおりとする。</t>
    <rPh sb="3" eb="5">
      <t>カンリ</t>
    </rPh>
    <rPh sb="5" eb="7">
      <t>ジッシ</t>
    </rPh>
    <rPh sb="7" eb="10">
      <t>ケイカクショ</t>
    </rPh>
    <rPh sb="11" eb="13">
      <t>タイショウ</t>
    </rPh>
    <rPh sb="16" eb="18">
      <t>ウスイ</t>
    </rPh>
    <rPh sb="18" eb="20">
      <t>チョリュウ</t>
    </rPh>
    <rPh sb="20" eb="22">
      <t>シントウ</t>
    </rPh>
    <rPh sb="22" eb="24">
      <t>シセツ</t>
    </rPh>
    <rPh sb="25" eb="27">
      <t>メイショウ</t>
    </rPh>
    <rPh sb="29" eb="30">
      <t>ツギ</t>
    </rPh>
    <phoneticPr fontId="6"/>
  </si>
  <si>
    <t>名称</t>
    <rPh sb="0" eb="2">
      <t>メイショウ</t>
    </rPh>
    <phoneticPr fontId="6"/>
  </si>
  <si>
    <t>　この管理実施計画書の対象とする雨水貯留浸透施設は、次に所在するものとする。</t>
    <rPh sb="3" eb="5">
      <t>カンリ</t>
    </rPh>
    <rPh sb="5" eb="7">
      <t>ジッシ</t>
    </rPh>
    <rPh sb="7" eb="10">
      <t>ケイカクショ</t>
    </rPh>
    <rPh sb="11" eb="13">
      <t>タイショウ</t>
    </rPh>
    <rPh sb="16" eb="18">
      <t>ウスイ</t>
    </rPh>
    <rPh sb="18" eb="20">
      <t>チョリュウ</t>
    </rPh>
    <rPh sb="20" eb="22">
      <t>シントウ</t>
    </rPh>
    <rPh sb="22" eb="24">
      <t>シセツ</t>
    </rPh>
    <rPh sb="26" eb="27">
      <t>ツギ</t>
    </rPh>
    <rPh sb="28" eb="30">
      <t>ショザイ</t>
    </rPh>
    <phoneticPr fontId="6"/>
  </si>
  <si>
    <t>連絡先（電話）</t>
    <rPh sb="0" eb="3">
      <t>レンラクサキ</t>
    </rPh>
    <rPh sb="4" eb="6">
      <t>デンワ</t>
    </rPh>
    <phoneticPr fontId="6"/>
  </si>
  <si>
    <t>　雨水貯留浸透施設の位置、範囲及び機能の概要は、別図のとおりとする。</t>
    <rPh sb="1" eb="3">
      <t>ウスイ</t>
    </rPh>
    <rPh sb="3" eb="5">
      <t>チョリュウ</t>
    </rPh>
    <rPh sb="5" eb="7">
      <t>シントウ</t>
    </rPh>
    <rPh sb="7" eb="9">
      <t>シセツ</t>
    </rPh>
    <rPh sb="10" eb="12">
      <t>イチ</t>
    </rPh>
    <rPh sb="13" eb="15">
      <t>ハンイ</t>
    </rPh>
    <rPh sb="15" eb="16">
      <t>オヨ</t>
    </rPh>
    <rPh sb="17" eb="19">
      <t>キノウ</t>
    </rPh>
    <rPh sb="20" eb="22">
      <t>ガイヨウ</t>
    </rPh>
    <rPh sb="24" eb="26">
      <t>ベツズ</t>
    </rPh>
    <phoneticPr fontId="6"/>
  </si>
  <si>
    <t>　（別図：平面図、標準横断図、構造図）</t>
    <rPh sb="2" eb="4">
      <t>ベツズ</t>
    </rPh>
    <rPh sb="5" eb="8">
      <t>ヘイメンズ</t>
    </rPh>
    <rPh sb="9" eb="11">
      <t>ヒョウジュン</t>
    </rPh>
    <rPh sb="11" eb="13">
      <t>オウダン</t>
    </rPh>
    <rPh sb="13" eb="14">
      <t>ズ</t>
    </rPh>
    <rPh sb="15" eb="18">
      <t>コウゾウズ</t>
    </rPh>
    <phoneticPr fontId="6"/>
  </si>
  <si>
    <t>　管理者は雨水貯留浸透施設に関し、その機能を維持する上で必要な範囲内において、別表に示す点検作業（定期点検、緊急点検、機能点検）を実施するとともに、点検作業で必要が認められた場合には清掃、修繕工事等を行うものとする。</t>
    <rPh sb="1" eb="4">
      <t>カンリシャ</t>
    </rPh>
    <rPh sb="5" eb="7">
      <t>ウスイ</t>
    </rPh>
    <rPh sb="7" eb="9">
      <t>チョリュウ</t>
    </rPh>
    <rPh sb="9" eb="11">
      <t>シントウ</t>
    </rPh>
    <rPh sb="11" eb="13">
      <t>シセツ</t>
    </rPh>
    <rPh sb="14" eb="15">
      <t>カン</t>
    </rPh>
    <rPh sb="19" eb="21">
      <t>キノウ</t>
    </rPh>
    <rPh sb="22" eb="24">
      <t>イジ</t>
    </rPh>
    <rPh sb="26" eb="27">
      <t>ウエ</t>
    </rPh>
    <rPh sb="28" eb="30">
      <t>ヒツヨウ</t>
    </rPh>
    <rPh sb="31" eb="34">
      <t>ハンイナイ</t>
    </rPh>
    <rPh sb="39" eb="41">
      <t>ベッピョウ</t>
    </rPh>
    <rPh sb="42" eb="43">
      <t>シメ</t>
    </rPh>
    <rPh sb="44" eb="46">
      <t>テンケン</t>
    </rPh>
    <rPh sb="46" eb="48">
      <t>サギョウ</t>
    </rPh>
    <rPh sb="49" eb="51">
      <t>テイキ</t>
    </rPh>
    <rPh sb="51" eb="53">
      <t>テンケン</t>
    </rPh>
    <rPh sb="54" eb="56">
      <t>キンキュウ</t>
    </rPh>
    <rPh sb="56" eb="58">
      <t>テンケン</t>
    </rPh>
    <rPh sb="59" eb="61">
      <t>キノウ</t>
    </rPh>
    <rPh sb="61" eb="63">
      <t>テンケン</t>
    </rPh>
    <rPh sb="65" eb="67">
      <t>ジッシ</t>
    </rPh>
    <rPh sb="74" eb="76">
      <t>テンケン</t>
    </rPh>
    <rPh sb="76" eb="78">
      <t>サギョウ</t>
    </rPh>
    <rPh sb="79" eb="81">
      <t>ヒツヨウ</t>
    </rPh>
    <rPh sb="82" eb="83">
      <t>ミト</t>
    </rPh>
    <rPh sb="87" eb="89">
      <t>バアイ</t>
    </rPh>
    <rPh sb="91" eb="93">
      <t>セイソウ</t>
    </rPh>
    <rPh sb="94" eb="96">
      <t>シュウゼン</t>
    </rPh>
    <rPh sb="96" eb="98">
      <t>コウジ</t>
    </rPh>
    <rPh sb="98" eb="99">
      <t>トウ</t>
    </rPh>
    <rPh sb="100" eb="101">
      <t>オコナ</t>
    </rPh>
    <phoneticPr fontId="6"/>
  </si>
  <si>
    <t>　また、維持管理作業の内容は施設台帳や維持管理記録を作成し保管するとともに、その後の維持管理に役立てるものとする。</t>
    <rPh sb="4" eb="6">
      <t>イジ</t>
    </rPh>
    <rPh sb="6" eb="8">
      <t>カンリ</t>
    </rPh>
    <rPh sb="8" eb="10">
      <t>サギョウ</t>
    </rPh>
    <rPh sb="11" eb="13">
      <t>ナイヨウ</t>
    </rPh>
    <rPh sb="14" eb="16">
      <t>シセツ</t>
    </rPh>
    <rPh sb="16" eb="18">
      <t>ダイチョウ</t>
    </rPh>
    <rPh sb="19" eb="21">
      <t>イジ</t>
    </rPh>
    <rPh sb="21" eb="23">
      <t>カンリ</t>
    </rPh>
    <rPh sb="23" eb="25">
      <t>キロク</t>
    </rPh>
    <rPh sb="26" eb="28">
      <t>サクセイ</t>
    </rPh>
    <rPh sb="29" eb="31">
      <t>ホカン</t>
    </rPh>
    <rPh sb="40" eb="41">
      <t>ゴ</t>
    </rPh>
    <rPh sb="42" eb="44">
      <t>イジ</t>
    </rPh>
    <rPh sb="44" eb="46">
      <t>カンリ</t>
    </rPh>
    <rPh sb="47" eb="49">
      <t>ヤクダ</t>
    </rPh>
    <phoneticPr fontId="6"/>
  </si>
  <si>
    <t>　雨水貯留浸透施設の管理者を変更する場合や管理者を複数に分割する場合は、新たな管理者が当該施設の維持管理を引き継ぐこととする。</t>
    <rPh sb="1" eb="9">
      <t>ウスイチョリュウシントウシセツ</t>
    </rPh>
    <rPh sb="10" eb="13">
      <t>カンリシャ</t>
    </rPh>
    <rPh sb="14" eb="16">
      <t>ヘンコウ</t>
    </rPh>
    <rPh sb="18" eb="20">
      <t>バアイ</t>
    </rPh>
    <rPh sb="21" eb="24">
      <t>カンリシャ</t>
    </rPh>
    <rPh sb="25" eb="27">
      <t>フクスウ</t>
    </rPh>
    <rPh sb="28" eb="30">
      <t>ブンカツ</t>
    </rPh>
    <rPh sb="32" eb="34">
      <t>バアイ</t>
    </rPh>
    <rPh sb="36" eb="37">
      <t>アラ</t>
    </rPh>
    <rPh sb="39" eb="42">
      <t>カンリシャ</t>
    </rPh>
    <rPh sb="43" eb="45">
      <t>トウガイ</t>
    </rPh>
    <rPh sb="45" eb="47">
      <t>シセツ</t>
    </rPh>
    <rPh sb="48" eb="50">
      <t>イジ</t>
    </rPh>
    <rPh sb="50" eb="52">
      <t>カンリ</t>
    </rPh>
    <rPh sb="53" eb="54">
      <t>ヒ</t>
    </rPh>
    <rPh sb="55" eb="56">
      <t>ツ</t>
    </rPh>
    <phoneticPr fontId="6"/>
  </si>
  <si>
    <t>・雨水貯留浸透施設の敷地である土地の区域における建築物等の新築、改築又は増築</t>
    <rPh sb="1" eb="3">
      <t>ウスイ</t>
    </rPh>
    <rPh sb="3" eb="5">
      <t>チョリュウ</t>
    </rPh>
    <rPh sb="5" eb="7">
      <t>シントウ</t>
    </rPh>
    <rPh sb="7" eb="9">
      <t>シセツ</t>
    </rPh>
    <rPh sb="10" eb="12">
      <t>シキチ</t>
    </rPh>
    <rPh sb="15" eb="17">
      <t>トチ</t>
    </rPh>
    <rPh sb="18" eb="20">
      <t>クイキ</t>
    </rPh>
    <rPh sb="24" eb="27">
      <t>ケンチクブツ</t>
    </rPh>
    <rPh sb="27" eb="28">
      <t>トウ</t>
    </rPh>
    <rPh sb="29" eb="31">
      <t>シンチク</t>
    </rPh>
    <rPh sb="32" eb="34">
      <t>カイチク</t>
    </rPh>
    <rPh sb="34" eb="35">
      <t>マタ</t>
    </rPh>
    <rPh sb="36" eb="38">
      <t>ゾウチク</t>
    </rPh>
    <phoneticPr fontId="6"/>
  </si>
  <si>
    <t>・そのほか雨水貯留浸透施設が有する雨水を一時的に貯留し、又は地下に浸透させる機能を阻害するおそれのある行為</t>
    <rPh sb="5" eb="7">
      <t>ウスイ</t>
    </rPh>
    <rPh sb="7" eb="9">
      <t>チョリュウ</t>
    </rPh>
    <rPh sb="9" eb="11">
      <t>シントウ</t>
    </rPh>
    <rPh sb="11" eb="13">
      <t>シセツ</t>
    </rPh>
    <rPh sb="14" eb="15">
      <t>ユウ</t>
    </rPh>
    <rPh sb="17" eb="19">
      <t>ウスイ</t>
    </rPh>
    <rPh sb="20" eb="23">
      <t>イチジテキ</t>
    </rPh>
    <rPh sb="24" eb="26">
      <t>チョリュウ</t>
    </rPh>
    <rPh sb="28" eb="29">
      <t>マタ</t>
    </rPh>
    <rPh sb="30" eb="32">
      <t>チカ</t>
    </rPh>
    <rPh sb="33" eb="35">
      <t>シントウ</t>
    </rPh>
    <rPh sb="38" eb="40">
      <t>キノウ</t>
    </rPh>
    <rPh sb="41" eb="43">
      <t>ソガイ</t>
    </rPh>
    <rPh sb="51" eb="53">
      <t>コウイ</t>
    </rPh>
    <phoneticPr fontId="6"/>
  </si>
  <si>
    <t>　宅地又は、建物の売買にあたっては、宅地建物取引業法に基づく手続きの際に、雨水貯留浸透施設の機能を阻害するおそれのある行為（法第３９条）を行う場合は許可が必要であること、および標識の移転等の行為（法第３８条第５項）を行う場合は設置者の承諾が必要であることを重要事項説明（宅地建物取引業法第３５条）に明記するものとする。</t>
    <phoneticPr fontId="6"/>
  </si>
  <si>
    <t>第９条</t>
    <rPh sb="0" eb="1">
      <t>ダイ</t>
    </rPh>
    <rPh sb="2" eb="3">
      <t>ジョウ</t>
    </rPh>
    <phoneticPr fontId="6"/>
  </si>
  <si>
    <t>　この管理実施計画書において雨水貯留浸透施設とは、雨水浸透阻害行為による流出雨水量の増加を抑制するために施行した雨水を一時的に貯留し、又は浸透させる施設をいい、具体的には、貯留機能又は浸透機能を発揮するための敷地、周囲提、排水口、浸透ます、浸透トレンチ、透水性舗装等の総体をいう。</t>
    <rPh sb="3" eb="5">
      <t>カンリ</t>
    </rPh>
    <rPh sb="5" eb="7">
      <t>ジッシ</t>
    </rPh>
    <rPh sb="7" eb="10">
      <t>ケイカクショ</t>
    </rPh>
    <rPh sb="14" eb="16">
      <t>ウスイ</t>
    </rPh>
    <rPh sb="16" eb="18">
      <t>チョリュウ</t>
    </rPh>
    <rPh sb="18" eb="20">
      <t>シントウ</t>
    </rPh>
    <rPh sb="20" eb="22">
      <t>シセツ</t>
    </rPh>
    <rPh sb="25" eb="27">
      <t>ウスイ</t>
    </rPh>
    <rPh sb="27" eb="29">
      <t>シントウ</t>
    </rPh>
    <rPh sb="29" eb="31">
      <t>ソガイ</t>
    </rPh>
    <rPh sb="31" eb="33">
      <t>コウイ</t>
    </rPh>
    <rPh sb="36" eb="38">
      <t>リュウシュツ</t>
    </rPh>
    <rPh sb="38" eb="39">
      <t>アメ</t>
    </rPh>
    <rPh sb="39" eb="41">
      <t>スイリョウ</t>
    </rPh>
    <rPh sb="42" eb="44">
      <t>ゾウカ</t>
    </rPh>
    <rPh sb="45" eb="47">
      <t>ヨクセイ</t>
    </rPh>
    <rPh sb="52" eb="54">
      <t>セコウ</t>
    </rPh>
    <rPh sb="56" eb="58">
      <t>ウスイ</t>
    </rPh>
    <rPh sb="59" eb="62">
      <t>イチジテキ</t>
    </rPh>
    <rPh sb="63" eb="65">
      <t>チョリュウ</t>
    </rPh>
    <rPh sb="67" eb="68">
      <t>マタ</t>
    </rPh>
    <rPh sb="69" eb="71">
      <t>シントウ</t>
    </rPh>
    <rPh sb="74" eb="76">
      <t>シセツ</t>
    </rPh>
    <rPh sb="80" eb="83">
      <t>グタイテキ</t>
    </rPh>
    <rPh sb="86" eb="88">
      <t>チョリュウ</t>
    </rPh>
    <rPh sb="88" eb="90">
      <t>キノウ</t>
    </rPh>
    <rPh sb="90" eb="91">
      <t>マタ</t>
    </rPh>
    <rPh sb="92" eb="94">
      <t>シントウ</t>
    </rPh>
    <rPh sb="94" eb="96">
      <t>キノウ</t>
    </rPh>
    <rPh sb="97" eb="99">
      <t>ハッキ</t>
    </rPh>
    <rPh sb="104" eb="106">
      <t>シキチ</t>
    </rPh>
    <rPh sb="107" eb="109">
      <t>シュウイ</t>
    </rPh>
    <rPh sb="109" eb="110">
      <t>テイ</t>
    </rPh>
    <rPh sb="111" eb="114">
      <t>ハイスイコウ</t>
    </rPh>
    <rPh sb="115" eb="117">
      <t>シントウ</t>
    </rPh>
    <rPh sb="120" eb="122">
      <t>シントウ</t>
    </rPh>
    <rPh sb="127" eb="130">
      <t>トウスイセイ</t>
    </rPh>
    <rPh sb="130" eb="132">
      <t>ホソウ</t>
    </rPh>
    <rPh sb="132" eb="133">
      <t>トウ</t>
    </rPh>
    <rPh sb="134" eb="136">
      <t>ソウタイ</t>
    </rPh>
    <phoneticPr fontId="6"/>
  </si>
  <si>
    <t>　特定都市河川浸水被害対策法第３条により特定都市河川流域の指定を受けた横川流域において、法第３０条「雨水浸透阻害行為の許可」を受けるにあたり法第３２条（許可の基準）に基づく対策工事として設置した雨水貯留浸透施設の機能を十分に発揮・維持させるため、下記に基づき管理を実施する。</t>
    <rPh sb="1" eb="3">
      <t>トクテイ</t>
    </rPh>
    <rPh sb="3" eb="5">
      <t>トシ</t>
    </rPh>
    <rPh sb="5" eb="7">
      <t>カセン</t>
    </rPh>
    <rPh sb="7" eb="9">
      <t>シンスイ</t>
    </rPh>
    <rPh sb="9" eb="11">
      <t>ヒガイ</t>
    </rPh>
    <rPh sb="11" eb="14">
      <t>タイサクホウ</t>
    </rPh>
    <rPh sb="14" eb="15">
      <t>ダイ</t>
    </rPh>
    <rPh sb="16" eb="17">
      <t>ジョウ</t>
    </rPh>
    <rPh sb="20" eb="24">
      <t>トクテイトシ</t>
    </rPh>
    <rPh sb="24" eb="26">
      <t>カセン</t>
    </rPh>
    <rPh sb="26" eb="28">
      <t>リュウイキ</t>
    </rPh>
    <rPh sb="29" eb="31">
      <t>シテイ</t>
    </rPh>
    <rPh sb="32" eb="33">
      <t>ウ</t>
    </rPh>
    <rPh sb="35" eb="36">
      <t>ヨコ</t>
    </rPh>
    <rPh sb="36" eb="37">
      <t>ガワ</t>
    </rPh>
    <rPh sb="37" eb="39">
      <t>リュウイキ</t>
    </rPh>
    <rPh sb="44" eb="46">
      <t>ホウダイ</t>
    </rPh>
    <rPh sb="48" eb="49">
      <t>ジョウ</t>
    </rPh>
    <rPh sb="50" eb="52">
      <t>ウスイ</t>
    </rPh>
    <rPh sb="52" eb="54">
      <t>シントウ</t>
    </rPh>
    <rPh sb="54" eb="56">
      <t>ソガイ</t>
    </rPh>
    <rPh sb="56" eb="58">
      <t>コウイ</t>
    </rPh>
    <rPh sb="59" eb="61">
      <t>キョカ</t>
    </rPh>
    <rPh sb="63" eb="64">
      <t>ウ</t>
    </rPh>
    <rPh sb="70" eb="72">
      <t>ホウダイ</t>
    </rPh>
    <rPh sb="74" eb="75">
      <t>ジョウ</t>
    </rPh>
    <rPh sb="76" eb="78">
      <t>キョカ</t>
    </rPh>
    <rPh sb="79" eb="81">
      <t>キジュン</t>
    </rPh>
    <rPh sb="83" eb="84">
      <t>モト</t>
    </rPh>
    <rPh sb="86" eb="88">
      <t>タイサク</t>
    </rPh>
    <rPh sb="88" eb="90">
      <t>コウジ</t>
    </rPh>
    <rPh sb="93" eb="95">
      <t>セッチ</t>
    </rPh>
    <rPh sb="97" eb="99">
      <t>ウスイ</t>
    </rPh>
    <rPh sb="99" eb="101">
      <t>チョリュウ</t>
    </rPh>
    <rPh sb="101" eb="103">
      <t>シントウ</t>
    </rPh>
    <rPh sb="103" eb="105">
      <t>シセツ</t>
    </rPh>
    <rPh sb="106" eb="108">
      <t>キノウ</t>
    </rPh>
    <rPh sb="109" eb="111">
      <t>ジュウブン</t>
    </rPh>
    <rPh sb="112" eb="114">
      <t>ハッキ</t>
    </rPh>
    <rPh sb="115" eb="117">
      <t>イジ</t>
    </rPh>
    <rPh sb="123" eb="125">
      <t>カキ</t>
    </rPh>
    <rPh sb="126" eb="127">
      <t>モト</t>
    </rPh>
    <rPh sb="129" eb="131">
      <t>カンリ</t>
    </rPh>
    <rPh sb="132" eb="134">
      <t>ジッシ</t>
    </rPh>
    <phoneticPr fontId="6"/>
  </si>
  <si>
    <t>雨水浸透阻害行為前後の最大流出雨水量</t>
    <rPh sb="0" eb="2">
      <t>ウスイ</t>
    </rPh>
    <rPh sb="2" eb="4">
      <t>シントウ</t>
    </rPh>
    <rPh sb="4" eb="6">
      <t>ソガイ</t>
    </rPh>
    <rPh sb="6" eb="8">
      <t>コウイ</t>
    </rPh>
    <rPh sb="8" eb="9">
      <t>ゼン</t>
    </rPh>
    <rPh sb="9" eb="10">
      <t>ゴ</t>
    </rPh>
    <phoneticPr fontId="6"/>
  </si>
  <si>
    <t>① 行為前の最大流出雨水量</t>
    <rPh sb="2" eb="4">
      <t>コウイ</t>
    </rPh>
    <rPh sb="4" eb="5">
      <t>ゼン</t>
    </rPh>
    <phoneticPr fontId="6"/>
  </si>
  <si>
    <t>② 行為後の最大流出雨水量</t>
    <rPh sb="2" eb="4">
      <t>コウイ</t>
    </rPh>
    <rPh sb="4" eb="5">
      <t>ゴ</t>
    </rPh>
    <phoneticPr fontId="6"/>
  </si>
  <si>
    <t>砕石部</t>
    <rPh sb="0" eb="3">
      <t>サイセキブ</t>
    </rPh>
    <phoneticPr fontId="6"/>
  </si>
  <si>
    <r>
      <t>体積
（ｍ</t>
    </r>
    <r>
      <rPr>
        <vertAlign val="superscript"/>
        <sz val="10"/>
        <rFont val="ＭＳ Ｐゴシック"/>
        <family val="3"/>
        <charset val="128"/>
      </rPr>
      <t>3</t>
    </r>
    <r>
      <rPr>
        <sz val="10"/>
        <rFont val="ＭＳ Ｐゴシック"/>
        <family val="3"/>
        <charset val="128"/>
      </rPr>
      <t>）</t>
    </r>
    <rPh sb="0" eb="2">
      <t>タイセキ</t>
    </rPh>
    <phoneticPr fontId="6"/>
  </si>
  <si>
    <t>ます部</t>
    <rPh sb="2" eb="3">
      <t>ブ</t>
    </rPh>
    <phoneticPr fontId="6"/>
  </si>
  <si>
    <t>【甲府地域】</t>
    <rPh sb="1" eb="3">
      <t>コウフ</t>
    </rPh>
    <rPh sb="3" eb="5">
      <t>チイキ</t>
    </rPh>
    <phoneticPr fontId="6"/>
  </si>
  <si>
    <t>横川の特定都市河川流域における基準降雨</t>
    <rPh sb="0" eb="2">
      <t>ヨコカワ</t>
    </rPh>
    <rPh sb="3" eb="5">
      <t>トクテイ</t>
    </rPh>
    <rPh sb="5" eb="9">
      <t>トシカセン</t>
    </rPh>
    <rPh sb="9" eb="11">
      <t>リュウイキ</t>
    </rPh>
    <rPh sb="15" eb="19">
      <t>キジュンコウウ</t>
    </rPh>
    <phoneticPr fontId="25"/>
  </si>
  <si>
    <t>（ha）</t>
    <phoneticPr fontId="4"/>
  </si>
  <si>
    <t xml:space="preserve"> ha</t>
  </si>
  <si>
    <t>ｆ：流出係数　（様式－５より）</t>
    <rPh sb="2" eb="4">
      <t>リュウシュツ</t>
    </rPh>
    <rPh sb="4" eb="6">
      <t>ケイスウ</t>
    </rPh>
    <rPh sb="8" eb="10">
      <t>ヨウシキ</t>
    </rPh>
    <phoneticPr fontId="6"/>
  </si>
  <si>
    <t>ｒ：最大降雨強度(10分間）（ｍｍ／ｈ）（横川流域基準降雨より）</t>
    <rPh sb="21" eb="23">
      <t>ヨコカワ</t>
    </rPh>
    <rPh sb="22" eb="23">
      <t>ガワ</t>
    </rPh>
    <rPh sb="23" eb="25">
      <t>リュウイキ</t>
    </rPh>
    <rPh sb="25" eb="27">
      <t>キジュン</t>
    </rPh>
    <rPh sb="27" eb="29">
      <t>コウウ</t>
    </rPh>
    <phoneticPr fontId="6"/>
  </si>
  <si>
    <t>Ａ：集水面積（ｈａ）（様式－５より）</t>
    <rPh sb="2" eb="3">
      <t>シュウ</t>
    </rPh>
    <rPh sb="3" eb="4">
      <t>スイ</t>
    </rPh>
    <rPh sb="4" eb="6">
      <t>メンセキ</t>
    </rPh>
    <rPh sb="11" eb="13">
      <t>ヨウシキ</t>
    </rPh>
    <phoneticPr fontId="6"/>
  </si>
  <si>
    <t>×112.46×</t>
    <phoneticPr fontId="6"/>
  </si>
  <si>
    <t>　対策工事に伴い設置する雨水貯留浸透施設の存在と維持管理者を表示した標識の保全に努めるものとする。</t>
    <rPh sb="1" eb="3">
      <t>タイサク</t>
    </rPh>
    <rPh sb="3" eb="5">
      <t>コウジ</t>
    </rPh>
    <rPh sb="6" eb="7">
      <t>トモナ</t>
    </rPh>
    <rPh sb="8" eb="10">
      <t>セッチ</t>
    </rPh>
    <rPh sb="12" eb="14">
      <t>ウスイ</t>
    </rPh>
    <rPh sb="14" eb="16">
      <t>チョリュウ</t>
    </rPh>
    <rPh sb="16" eb="18">
      <t>シントウ</t>
    </rPh>
    <rPh sb="18" eb="20">
      <t>シセツ</t>
    </rPh>
    <rPh sb="21" eb="23">
      <t>ソンザイ</t>
    </rPh>
    <rPh sb="24" eb="26">
      <t>イジ</t>
    </rPh>
    <rPh sb="26" eb="29">
      <t>カンリシャ</t>
    </rPh>
    <rPh sb="30" eb="32">
      <t>ヒョウジ</t>
    </rPh>
    <rPh sb="34" eb="36">
      <t>ヒョウシキ</t>
    </rPh>
    <rPh sb="37" eb="39">
      <t>ホゼン</t>
    </rPh>
    <rPh sb="40" eb="41">
      <t>ツト</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</si>
</sst>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00_ "/>
    <numFmt numFmtId="177" formatCode="#,##0.0000;[Red]\-#,##0.0000"/>
    <numFmt numFmtId="178" formatCode="0.000_ "/>
    <numFmt numFmtId="179" formatCode="#,##0.00_ "/>
    <numFmt numFmtId="180" formatCode="&quot;住&quot;&quot;所&quot;&quot; ： &quot;\ @"/>
    <numFmt numFmtId="181" formatCode="0.00000_);[Red]\(0.00000\)"/>
    <numFmt numFmtId="182" formatCode="0.00000_ "/>
    <numFmt numFmtId="183" formatCode="#,##0.0;[Red]\-#,##0.0"/>
    <numFmt numFmtId="184" formatCode="0.0"/>
    <numFmt numFmtId="185" formatCode="0.000000_ "/>
    <numFmt numFmtId="186" formatCode="#,##0.000"/>
    <numFmt numFmtId="187" formatCode="0.00_ "/>
    <numFmt numFmtId="188" formatCode="0.000_);[Red]\(0.000\)"/>
    <numFmt numFmtId="189" formatCode="0.0000_);[Red]\(0.0000\)"/>
    <numFmt numFmtId="190" formatCode="0.0000&quot;ha&quot;"/>
  </numFmts>
  <fonts count="41" x14ac:knownFonts="1">
    <font>
      <sz val="11"/>
      <color theme="1"/>
      <name val="ＭＳ Ｐゴシック"/>
      <family val="2"/>
      <charset val="128"/>
    </font>
    <font>
      <sz val="11"/>
      <color theme="1"/>
      <name val="ＭＳ Ｐゴシック"/>
      <family val="2"/>
      <charset val="128"/>
    </font>
    <font>
      <sz val="11"/>
      <name val="ＭＳ Ｐゴシック"/>
      <family val="3"/>
      <charset val="128"/>
    </font>
    <font>
      <sz val="11"/>
      <name val="ＭＳ ゴシック"/>
      <family val="3"/>
      <charset val="128"/>
    </font>
    <font>
      <sz val="6"/>
      <name val="ＭＳ Ｐゴシック"/>
      <family val="2"/>
      <charset val="128"/>
    </font>
    <font>
      <sz val="12"/>
      <name val="ＭＳ ゴシック"/>
      <family val="3"/>
      <charset val="128"/>
    </font>
    <font>
      <sz val="6"/>
      <name val="ＭＳ Ｐゴシック"/>
      <family val="3"/>
      <charset val="128"/>
    </font>
    <font>
      <sz val="14"/>
      <name val="ＭＳ ゴシック"/>
      <family val="3"/>
      <charset val="128"/>
    </font>
    <font>
      <sz val="14"/>
      <color indexed="10"/>
      <name val="ＭＳ ゴシック"/>
      <family val="3"/>
      <charset val="128"/>
    </font>
    <font>
      <b/>
      <sz val="16"/>
      <name val="ＭＳ ゴシック"/>
      <family val="3"/>
      <charset val="128"/>
    </font>
    <font>
      <sz val="16"/>
      <name val="ＭＳ ゴシック"/>
      <family val="3"/>
      <charset val="128"/>
    </font>
    <font>
      <sz val="12"/>
      <color indexed="10"/>
      <name val="ＭＳ ゴシック"/>
      <family val="3"/>
      <charset val="128"/>
    </font>
    <font>
      <sz val="12"/>
      <name val="ＭＳ Ｐゴシック"/>
      <family val="3"/>
      <charset val="128"/>
    </font>
    <font>
      <b/>
      <sz val="11"/>
      <name val="ＭＳ Ｐゴシック"/>
      <family val="3"/>
      <charset val="128"/>
    </font>
    <font>
      <sz val="11"/>
      <name val="Times New Roman"/>
      <family val="1"/>
    </font>
    <font>
      <sz val="10"/>
      <name val="ＭＳ ゴシック"/>
      <family val="3"/>
      <charset val="128"/>
    </font>
    <font>
      <sz val="9"/>
      <color indexed="9"/>
      <name val="ＭＳ Ｐゴシック"/>
      <family val="3"/>
      <charset val="128"/>
    </font>
    <font>
      <sz val="6"/>
      <name val="ＭＳ Ｐ明朝"/>
      <family val="1"/>
      <charset val="128"/>
    </font>
    <font>
      <b/>
      <sz val="14"/>
      <name val="ＭＳ Ｐゴシック"/>
      <family val="3"/>
      <charset val="128"/>
    </font>
    <font>
      <b/>
      <sz val="12"/>
      <name val="ＭＳ Ｐゴシック"/>
      <family val="3"/>
      <charset val="128"/>
    </font>
    <font>
      <b/>
      <sz val="16"/>
      <name val="ＭＳ Ｐゴシック"/>
      <family val="3"/>
      <charset val="128"/>
    </font>
    <font>
      <sz val="11"/>
      <color rgb="FFFF0000"/>
      <name val="ＭＳ Ｐゴシック"/>
      <family val="3"/>
      <charset val="128"/>
    </font>
    <font>
      <vertAlign val="superscript"/>
      <sz val="11"/>
      <name val="ＭＳ Ｐゴシック"/>
      <family val="3"/>
      <charset val="128"/>
    </font>
    <font>
      <sz val="14"/>
      <name val="ＭＳ Ｐゴシック"/>
      <family val="3"/>
      <charset val="128"/>
    </font>
    <font>
      <sz val="12"/>
      <color rgb="FFFF0000"/>
      <name val="ＭＳ ゴシック"/>
      <family val="3"/>
      <charset val="128"/>
    </font>
    <font>
      <sz val="6"/>
      <name val="游ゴシック"/>
      <family val="2"/>
      <charset val="128"/>
      <scheme val="minor"/>
    </font>
    <font>
      <sz val="12"/>
      <color theme="1"/>
      <name val="ＭＳ ゴシック"/>
      <family val="3"/>
      <charset val="128"/>
    </font>
    <font>
      <sz val="10"/>
      <color theme="3" tint="-0.249977111117893"/>
      <name val="ＭＳ Ｐゴシック"/>
      <family val="3"/>
      <charset val="128"/>
    </font>
    <font>
      <vertAlign val="superscript"/>
      <sz val="11"/>
      <color theme="1"/>
      <name val="ＭＳ Ｐゴシック"/>
      <family val="3"/>
      <charset val="128"/>
    </font>
    <font>
      <b/>
      <sz val="10"/>
      <color theme="3" tint="-0.249977111117893"/>
      <name val="ＭＳ Ｐゴシック"/>
      <family val="3"/>
      <charset val="128"/>
    </font>
    <font>
      <b/>
      <sz val="9"/>
      <color theme="3" tint="-0.249977111117893"/>
      <name val="ＭＳ Ｐゴシック"/>
      <family val="3"/>
      <charset val="128"/>
    </font>
    <font>
      <sz val="11"/>
      <color theme="1"/>
      <name val="ＭＳ 明朝"/>
      <family val="1"/>
      <charset val="128"/>
    </font>
    <font>
      <sz val="11"/>
      <color theme="1"/>
      <name val="ＭＳ Ｐゴシック"/>
      <family val="3"/>
      <charset val="128"/>
    </font>
    <font>
      <sz val="11"/>
      <color theme="1"/>
      <name val="ＭＳ ゴシック"/>
      <family val="3"/>
      <charset val="128"/>
    </font>
    <font>
      <b/>
      <sz val="11"/>
      <color theme="1"/>
      <name val="ＭＳ 明朝"/>
      <family val="1"/>
      <charset val="128"/>
    </font>
    <font>
      <b/>
      <sz val="11"/>
      <color theme="1"/>
      <name val="ＭＳ ゴシック"/>
      <family val="3"/>
      <charset val="128"/>
    </font>
    <font>
      <sz val="11"/>
      <color theme="0"/>
      <name val="ＭＳ Ｐゴシック"/>
      <family val="3"/>
      <charset val="128"/>
    </font>
    <font>
      <b/>
      <sz val="11"/>
      <color theme="0"/>
      <name val="ＭＳ Ｐゴシック"/>
      <family val="3"/>
      <charset val="128"/>
    </font>
    <font>
      <sz val="10"/>
      <name val="ＭＳ Ｐゴシック"/>
      <family val="3"/>
      <charset val="128"/>
    </font>
    <font>
      <vertAlign val="superscript"/>
      <sz val="1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theme="7" tint="0.59999389629810485"/>
        <bgColor indexed="64"/>
      </patternFill>
    </fill>
    <fill>
      <patternFill patternType="solid">
        <fgColor theme="1" tint="0.499984740745262"/>
        <bgColor indexed="64"/>
      </patternFill>
    </fill>
  </fills>
  <borders count="13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diagonalUp="1" diagonalDown="1">
      <left style="thin">
        <color indexed="64"/>
      </left>
      <right style="thin">
        <color indexed="64"/>
      </right>
      <top/>
      <bottom style="thin">
        <color indexed="64"/>
      </bottom>
      <diagonal style="thin">
        <color indexed="64"/>
      </diagonal>
    </border>
    <border>
      <left style="medium">
        <color indexed="64"/>
      </left>
      <right/>
      <top/>
      <bottom style="thin">
        <color indexed="64"/>
      </bottom>
      <diagonal/>
    </border>
    <border diagonalUp="1" diagonalDown="1">
      <left style="thin">
        <color indexed="64"/>
      </left>
      <right style="thin">
        <color indexed="64"/>
      </right>
      <top/>
      <bottom/>
      <diagonal style="thin">
        <color indexed="64"/>
      </diagonal>
    </border>
    <border>
      <left style="medium">
        <color indexed="64"/>
      </left>
      <right/>
      <top/>
      <bottom/>
      <diagonal/>
    </border>
    <border diagonalUp="1" diagonalDown="1">
      <left style="thin">
        <color indexed="64"/>
      </left>
      <right style="thin">
        <color indexed="64"/>
      </right>
      <top style="thin">
        <color indexed="64"/>
      </top>
      <bottom/>
      <diagonal style="thin">
        <color indexed="64"/>
      </diagonal>
    </border>
    <border>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bottom style="medium">
        <color indexed="64"/>
      </bottom>
      <diagonal/>
    </border>
    <border diagonalDown="1">
      <left style="medium">
        <color indexed="64"/>
      </left>
      <right style="hair">
        <color indexed="64"/>
      </right>
      <top/>
      <bottom style="medium">
        <color indexed="64"/>
      </bottom>
      <diagonal style="hair">
        <color indexed="64"/>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diagonalDown="1">
      <left style="medium">
        <color indexed="64"/>
      </left>
      <right style="hair">
        <color indexed="64"/>
      </right>
      <top style="medium">
        <color indexed="64"/>
      </top>
      <bottom style="thin">
        <color indexed="64"/>
      </bottom>
      <diagonal style="hair">
        <color indexed="64"/>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medium">
        <color indexed="64"/>
      </left>
      <right style="hair">
        <color indexed="64"/>
      </right>
      <top/>
      <bottom style="hair">
        <color indexed="64"/>
      </bottom>
      <diagonal/>
    </border>
    <border>
      <left style="hair">
        <color indexed="64"/>
      </left>
      <right/>
      <top style="thin">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top/>
      <bottom/>
      <diagonal/>
    </border>
    <border>
      <left style="hair">
        <color indexed="64"/>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top style="medium">
        <color indexed="64"/>
      </top>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medium">
        <color indexed="64"/>
      </left>
      <right/>
      <top style="thin">
        <color indexed="64"/>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bottom style="hair">
        <color indexed="64"/>
      </bottom>
      <diagonal/>
    </border>
    <border>
      <left style="hair">
        <color indexed="64"/>
      </left>
      <right style="medium">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medium">
        <color indexed="64"/>
      </right>
      <top style="hair">
        <color indexed="64"/>
      </top>
      <bottom/>
      <diagonal/>
    </border>
    <border>
      <left style="hair">
        <color indexed="64"/>
      </left>
      <right style="hair">
        <color indexed="64"/>
      </right>
      <top/>
      <bottom/>
      <diagonal/>
    </border>
    <border>
      <left style="thin">
        <color indexed="64"/>
      </left>
      <right style="hair">
        <color indexed="64"/>
      </right>
      <top style="hair">
        <color indexed="64"/>
      </top>
      <bottom/>
      <diagonal/>
    </border>
    <border>
      <left style="hair">
        <color indexed="64"/>
      </left>
      <right style="medium">
        <color indexed="64"/>
      </right>
      <top style="medium">
        <color indexed="64"/>
      </top>
      <bottom/>
      <diagonal/>
    </border>
    <border>
      <left style="thin">
        <color indexed="64"/>
      </left>
      <right style="hair">
        <color indexed="64"/>
      </right>
      <top style="medium">
        <color indexed="64"/>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diagonalDown="1">
      <left/>
      <right style="thin">
        <color indexed="64"/>
      </right>
      <top style="medium">
        <color indexed="64"/>
      </top>
      <bottom style="thin">
        <color indexed="64"/>
      </bottom>
      <diagonal style="thin">
        <color indexed="64"/>
      </diagonal>
    </border>
    <border diagonalDown="1">
      <left style="medium">
        <color indexed="64"/>
      </left>
      <right/>
      <top style="medium">
        <color indexed="64"/>
      </top>
      <bottom style="thin">
        <color indexed="64"/>
      </bottom>
      <diagonal style="thin">
        <color indexed="64"/>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xf numFmtId="0" fontId="14" fillId="0" borderId="0"/>
    <xf numFmtId="38" fontId="2" fillId="0" borderId="0" applyFont="0" applyFill="0" applyBorder="0" applyAlignment="0" applyProtection="0">
      <alignment vertical="center"/>
    </xf>
    <xf numFmtId="0" fontId="2" fillId="0" borderId="0"/>
  </cellStyleXfs>
  <cellXfs count="544">
    <xf numFmtId="0" fontId="0" fillId="0" borderId="0" xfId="0">
      <alignment vertical="center"/>
    </xf>
    <xf numFmtId="0" fontId="3" fillId="0" borderId="0" xfId="2" applyFont="1">
      <alignment vertical="center"/>
    </xf>
    <xf numFmtId="0" fontId="5" fillId="0" borderId="0" xfId="2" applyFont="1">
      <alignment vertical="center"/>
    </xf>
    <xf numFmtId="0" fontId="5" fillId="0" borderId="3" xfId="2" applyFont="1" applyBorder="1" applyAlignment="1">
      <alignment horizontal="center" vertical="center"/>
    </xf>
    <xf numFmtId="0" fontId="5" fillId="0" borderId="8" xfId="2" applyFont="1" applyBorder="1" applyAlignment="1">
      <alignment horizontal="center" vertical="center"/>
    </xf>
    <xf numFmtId="176" fontId="7" fillId="0" borderId="4" xfId="2" applyNumberFormat="1" applyFont="1" applyBorder="1" applyAlignment="1">
      <alignment vertical="center" shrinkToFit="1"/>
    </xf>
    <xf numFmtId="176" fontId="7" fillId="0" borderId="9" xfId="2" applyNumberFormat="1" applyFont="1" applyBorder="1" applyAlignment="1">
      <alignment vertical="center" shrinkToFit="1"/>
    </xf>
    <xf numFmtId="176" fontId="7" fillId="0" borderId="7" xfId="2" applyNumberFormat="1" applyFont="1" applyBorder="1" applyAlignment="1">
      <alignment vertical="center" shrinkToFit="1"/>
    </xf>
    <xf numFmtId="176" fontId="7" fillId="0" borderId="5" xfId="2" applyNumberFormat="1" applyFont="1" applyBorder="1" applyAlignment="1">
      <alignment vertical="center" shrinkToFit="1"/>
    </xf>
    <xf numFmtId="176" fontId="8" fillId="0" borderId="10" xfId="2" applyNumberFormat="1" applyFont="1" applyBorder="1" applyAlignment="1" applyProtection="1">
      <alignment vertical="center" shrinkToFit="1"/>
      <protection locked="0"/>
    </xf>
    <xf numFmtId="176" fontId="8" fillId="0" borderId="9" xfId="2" applyNumberFormat="1" applyFont="1" applyBorder="1" applyAlignment="1" applyProtection="1">
      <alignment vertical="center" shrinkToFit="1"/>
      <protection locked="0"/>
    </xf>
    <xf numFmtId="0" fontId="5" fillId="0" borderId="8" xfId="2" applyFont="1" applyBorder="1" applyProtection="1">
      <alignment vertical="center"/>
      <protection locked="0"/>
    </xf>
    <xf numFmtId="0" fontId="9" fillId="0" borderId="0" xfId="2" applyFont="1" applyAlignment="1">
      <alignment horizontal="right" vertical="center"/>
    </xf>
    <xf numFmtId="0" fontId="9" fillId="0" borderId="0" xfId="2" applyFont="1">
      <alignment vertical="center"/>
    </xf>
    <xf numFmtId="176" fontId="11" fillId="0" borderId="9" xfId="2" applyNumberFormat="1" applyFont="1" applyBorder="1" applyAlignment="1" applyProtection="1">
      <alignment vertical="center" shrinkToFit="1"/>
      <protection locked="0"/>
    </xf>
    <xf numFmtId="38" fontId="11" fillId="0" borderId="10" xfId="1" applyFont="1" applyBorder="1" applyAlignment="1" applyProtection="1">
      <alignment vertical="center" shrinkToFit="1"/>
      <protection locked="0"/>
    </xf>
    <xf numFmtId="176" fontId="11" fillId="0" borderId="10" xfId="2" applyNumberFormat="1" applyFont="1" applyBorder="1" applyAlignment="1" applyProtection="1">
      <alignment vertical="center" shrinkToFit="1"/>
      <protection locked="0"/>
    </xf>
    <xf numFmtId="0" fontId="9" fillId="2" borderId="0" xfId="2" applyFont="1" applyFill="1">
      <alignment vertical="center"/>
    </xf>
    <xf numFmtId="0" fontId="3" fillId="2" borderId="0" xfId="2" applyFont="1" applyFill="1">
      <alignment vertical="center"/>
    </xf>
    <xf numFmtId="0" fontId="9" fillId="2" borderId="0" xfId="2" applyFont="1" applyFill="1" applyAlignment="1">
      <alignment horizontal="right" vertical="center"/>
    </xf>
    <xf numFmtId="0" fontId="3" fillId="2" borderId="48" xfId="2" applyFont="1" applyFill="1" applyBorder="1">
      <alignment vertical="center"/>
    </xf>
    <xf numFmtId="0" fontId="5" fillId="2" borderId="49" xfId="2" applyFont="1" applyFill="1" applyBorder="1" applyAlignment="1">
      <alignment horizontal="center" vertical="center"/>
    </xf>
    <xf numFmtId="0" fontId="5" fillId="2" borderId="48" xfId="2" applyFont="1" applyFill="1" applyBorder="1" applyAlignment="1">
      <alignment horizontal="center" vertical="center"/>
    </xf>
    <xf numFmtId="0" fontId="5" fillId="2" borderId="47" xfId="2" applyFont="1" applyFill="1" applyBorder="1" applyAlignment="1">
      <alignment horizontal="center" vertical="center"/>
    </xf>
    <xf numFmtId="0" fontId="5" fillId="2" borderId="18" xfId="2" applyFont="1" applyFill="1" applyBorder="1" applyAlignment="1">
      <alignment horizontal="center" vertical="center"/>
    </xf>
    <xf numFmtId="0" fontId="7" fillId="2" borderId="9"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0" xfId="2" applyFont="1" applyFill="1" applyAlignment="1">
      <alignment vertical="center" wrapText="1"/>
    </xf>
    <xf numFmtId="0" fontId="7" fillId="2" borderId="22" xfId="2" applyFont="1" applyFill="1" applyBorder="1" applyAlignment="1">
      <alignment horizontal="center" vertical="center"/>
    </xf>
    <xf numFmtId="0" fontId="5" fillId="2" borderId="31" xfId="2" applyFont="1" applyFill="1" applyBorder="1" applyAlignment="1">
      <alignment horizontal="left" vertical="center"/>
    </xf>
    <xf numFmtId="0" fontId="5" fillId="2" borderId="31" xfId="2" applyFont="1" applyFill="1" applyBorder="1">
      <alignment vertical="center"/>
    </xf>
    <xf numFmtId="0" fontId="3" fillId="2" borderId="0" xfId="2" applyFont="1" applyFill="1" applyAlignment="1">
      <alignment vertical="center" wrapText="1"/>
    </xf>
    <xf numFmtId="0" fontId="5" fillId="2" borderId="10" xfId="2" applyFont="1" applyFill="1" applyBorder="1">
      <alignment vertical="center"/>
    </xf>
    <xf numFmtId="0" fontId="7" fillId="2" borderId="6" xfId="2" applyFont="1" applyFill="1" applyBorder="1" applyAlignment="1">
      <alignment horizontal="center" vertical="center"/>
    </xf>
    <xf numFmtId="0" fontId="5" fillId="2" borderId="29" xfId="2" applyFont="1" applyFill="1" applyBorder="1">
      <alignment vertical="center"/>
    </xf>
    <xf numFmtId="0" fontId="5" fillId="2" borderId="33" xfId="2" applyFont="1" applyFill="1" applyBorder="1" applyAlignment="1">
      <alignment horizontal="center" vertical="center"/>
    </xf>
    <xf numFmtId="0" fontId="5" fillId="2" borderId="32" xfId="2" applyFont="1" applyFill="1" applyBorder="1">
      <alignment vertical="center"/>
    </xf>
    <xf numFmtId="0" fontId="5" fillId="2" borderId="0" xfId="2" applyFont="1" applyFill="1">
      <alignment vertical="center"/>
    </xf>
    <xf numFmtId="0" fontId="7" fillId="2" borderId="0" xfId="2" applyFont="1" applyFill="1">
      <alignment vertical="center"/>
    </xf>
    <xf numFmtId="0" fontId="7" fillId="2" borderId="0" xfId="2" applyFont="1" applyFill="1" applyAlignment="1">
      <alignment horizontal="centerContinuous" vertical="center"/>
    </xf>
    <xf numFmtId="0" fontId="3" fillId="2" borderId="0" xfId="2" applyFont="1" applyFill="1" applyAlignment="1">
      <alignment horizontal="centerContinuous" vertical="center"/>
    </xf>
    <xf numFmtId="177" fontId="8" fillId="0" borderId="9" xfId="1" applyNumberFormat="1" applyFont="1" applyBorder="1" applyAlignment="1" applyProtection="1">
      <alignment vertical="center" shrinkToFit="1"/>
      <protection locked="0"/>
    </xf>
    <xf numFmtId="177" fontId="7" fillId="0" borderId="9" xfId="1" applyNumberFormat="1" applyFont="1" applyBorder="1" applyAlignment="1">
      <alignment vertical="center" shrinkToFit="1"/>
    </xf>
    <xf numFmtId="177" fontId="7" fillId="0" borderId="5" xfId="1" applyNumberFormat="1" applyFont="1" applyBorder="1" applyAlignment="1">
      <alignment vertical="center" shrinkToFit="1"/>
    </xf>
    <xf numFmtId="177" fontId="7" fillId="0" borderId="4" xfId="1" applyNumberFormat="1" applyFont="1" applyBorder="1" applyAlignment="1">
      <alignment vertical="center" shrinkToFit="1"/>
    </xf>
    <xf numFmtId="0" fontId="2" fillId="0" borderId="0" xfId="3"/>
    <xf numFmtId="0" fontId="12" fillId="0" borderId="0" xfId="3" applyFont="1"/>
    <xf numFmtId="0" fontId="2" fillId="0" borderId="0" xfId="3" applyAlignment="1">
      <alignment horizontal="right"/>
    </xf>
    <xf numFmtId="0" fontId="13" fillId="0" borderId="0" xfId="3" applyFont="1"/>
    <xf numFmtId="178" fontId="5" fillId="0" borderId="1" xfId="3" applyNumberFormat="1" applyFont="1" applyBorder="1" applyAlignment="1">
      <alignment vertical="center" shrinkToFit="1"/>
    </xf>
    <xf numFmtId="178" fontId="5" fillId="0" borderId="51" xfId="3" applyNumberFormat="1" applyFont="1" applyBorder="1" applyAlignment="1">
      <alignment vertical="center" shrinkToFit="1"/>
    </xf>
    <xf numFmtId="0" fontId="12" fillId="0" borderId="52" xfId="3" applyFont="1" applyBorder="1" applyAlignment="1">
      <alignment horizontal="right" vertical="center"/>
    </xf>
    <xf numFmtId="176" fontId="5" fillId="0" borderId="54" xfId="3" applyNumberFormat="1" applyFont="1" applyBorder="1" applyAlignment="1">
      <alignment vertical="center" shrinkToFit="1"/>
    </xf>
    <xf numFmtId="176" fontId="5" fillId="0" borderId="55" xfId="3" applyNumberFormat="1" applyFont="1" applyBorder="1" applyAlignment="1">
      <alignment vertical="center" shrinkToFit="1"/>
    </xf>
    <xf numFmtId="0" fontId="12" fillId="0" borderId="56" xfId="3" applyFont="1" applyBorder="1" applyAlignment="1">
      <alignment horizontal="right" vertical="center"/>
    </xf>
    <xf numFmtId="176" fontId="5" fillId="0" borderId="57" xfId="4" applyNumberFormat="1" applyFont="1" applyBorder="1" applyAlignment="1" applyProtection="1">
      <alignment vertical="center" shrinkToFit="1"/>
      <protection locked="0"/>
    </xf>
    <xf numFmtId="176" fontId="5" fillId="0" borderId="58" xfId="4" applyNumberFormat="1" applyFont="1" applyBorder="1" applyAlignment="1" applyProtection="1">
      <alignment vertical="center" shrinkToFit="1"/>
      <protection locked="0"/>
    </xf>
    <xf numFmtId="179" fontId="5" fillId="0" borderId="59" xfId="4" applyNumberFormat="1" applyFont="1" applyBorder="1" applyAlignment="1" applyProtection="1">
      <alignment horizontal="center" vertical="center"/>
      <protection locked="0"/>
    </xf>
    <xf numFmtId="0" fontId="15" fillId="3" borderId="60" xfId="4" applyFont="1" applyFill="1" applyBorder="1" applyAlignment="1" applyProtection="1">
      <alignment vertical="center" wrapText="1"/>
      <protection locked="0"/>
    </xf>
    <xf numFmtId="176" fontId="5" fillId="0" borderId="61" xfId="4" applyNumberFormat="1" applyFont="1" applyBorder="1" applyAlignment="1" applyProtection="1">
      <alignment vertical="center" shrinkToFit="1"/>
      <protection locked="0"/>
    </xf>
    <xf numFmtId="176" fontId="5" fillId="0" borderId="62" xfId="4" applyNumberFormat="1" applyFont="1" applyBorder="1" applyAlignment="1" applyProtection="1">
      <alignment vertical="center" shrinkToFit="1"/>
      <protection locked="0"/>
    </xf>
    <xf numFmtId="179" fontId="5" fillId="0" borderId="63" xfId="4" applyNumberFormat="1" applyFont="1" applyBorder="1" applyAlignment="1" applyProtection="1">
      <alignment horizontal="center" vertical="center"/>
      <protection locked="0"/>
    </xf>
    <xf numFmtId="0" fontId="15" fillId="3" borderId="64" xfId="4" applyFont="1" applyFill="1" applyBorder="1" applyAlignment="1" applyProtection="1">
      <alignment vertical="center" wrapText="1"/>
      <protection locked="0"/>
    </xf>
    <xf numFmtId="176" fontId="5" fillId="0" borderId="65" xfId="4" applyNumberFormat="1" applyFont="1" applyBorder="1" applyAlignment="1" applyProtection="1">
      <alignment vertical="center" shrinkToFit="1"/>
      <protection locked="0"/>
    </xf>
    <xf numFmtId="176" fontId="5" fillId="0" borderId="66" xfId="4" applyNumberFormat="1" applyFont="1" applyBorder="1" applyAlignment="1" applyProtection="1">
      <alignment vertical="center" shrinkToFit="1"/>
      <protection locked="0"/>
    </xf>
    <xf numFmtId="179" fontId="5" fillId="0" borderId="67" xfId="4" applyNumberFormat="1" applyFont="1" applyBorder="1" applyAlignment="1" applyProtection="1">
      <alignment horizontal="center" vertical="center"/>
      <protection locked="0"/>
    </xf>
    <xf numFmtId="0" fontId="15" fillId="3" borderId="68" xfId="4" applyFont="1" applyFill="1" applyBorder="1" applyAlignment="1" applyProtection="1">
      <alignment vertical="center" wrapText="1"/>
      <protection locked="0"/>
    </xf>
    <xf numFmtId="176" fontId="5" fillId="0" borderId="69" xfId="4" applyNumberFormat="1" applyFont="1" applyBorder="1" applyAlignment="1" applyProtection="1">
      <alignment vertical="center" shrinkToFit="1"/>
      <protection locked="0"/>
    </xf>
    <xf numFmtId="179" fontId="5" fillId="0" borderId="70" xfId="4" applyNumberFormat="1" applyFont="1" applyBorder="1" applyAlignment="1" applyProtection="1">
      <alignment horizontal="center" vertical="center"/>
      <protection locked="0"/>
    </xf>
    <xf numFmtId="0" fontId="15" fillId="3" borderId="71" xfId="4" applyFont="1" applyFill="1" applyBorder="1" applyAlignment="1" applyProtection="1">
      <alignment vertical="center" wrapText="1"/>
      <protection locked="0"/>
    </xf>
    <xf numFmtId="179" fontId="5" fillId="0" borderId="77" xfId="4" applyNumberFormat="1" applyFont="1" applyBorder="1" applyAlignment="1" applyProtection="1">
      <alignment horizontal="center" vertical="center"/>
      <protection locked="0"/>
    </xf>
    <xf numFmtId="0" fontId="15" fillId="3" borderId="78" xfId="4" applyFont="1" applyFill="1" applyBorder="1" applyAlignment="1" applyProtection="1">
      <alignment vertical="center" wrapText="1"/>
      <protection locked="0"/>
    </xf>
    <xf numFmtId="179" fontId="5" fillId="0" borderId="85" xfId="4" applyNumberFormat="1" applyFont="1" applyBorder="1" applyAlignment="1" applyProtection="1">
      <alignment horizontal="center" vertical="center"/>
      <protection locked="0"/>
    </xf>
    <xf numFmtId="0" fontId="15" fillId="3" borderId="86" xfId="4" applyFont="1" applyFill="1" applyBorder="1" applyAlignment="1" applyProtection="1">
      <alignment vertical="center" wrapText="1"/>
      <protection locked="0"/>
    </xf>
    <xf numFmtId="0" fontId="15" fillId="3" borderId="90" xfId="4" applyFont="1" applyFill="1" applyBorder="1" applyAlignment="1">
      <alignment horizontal="center" vertical="center" wrapText="1"/>
    </xf>
    <xf numFmtId="0" fontId="15" fillId="3" borderId="91" xfId="4" applyFont="1" applyFill="1" applyBorder="1" applyAlignment="1">
      <alignment horizontal="center" vertical="center" wrapText="1"/>
    </xf>
    <xf numFmtId="0" fontId="15" fillId="3" borderId="49" xfId="4" applyFont="1" applyFill="1" applyBorder="1" applyAlignment="1">
      <alignment horizontal="center" vertical="center" wrapText="1"/>
    </xf>
    <xf numFmtId="0" fontId="2" fillId="0" borderId="15" xfId="3" applyBorder="1"/>
    <xf numFmtId="0" fontId="2" fillId="0" borderId="15" xfId="3" applyBorder="1" applyAlignment="1">
      <alignment horizontal="right"/>
    </xf>
    <xf numFmtId="0" fontId="18" fillId="0" borderId="0" xfId="3" applyFont="1"/>
    <xf numFmtId="0" fontId="12" fillId="0" borderId="0" xfId="3" applyFont="1" applyProtection="1">
      <protection locked="0"/>
    </xf>
    <xf numFmtId="176" fontId="12" fillId="0" borderId="0" xfId="3" applyNumberFormat="1" applyFont="1"/>
    <xf numFmtId="178" fontId="12" fillId="0" borderId="0" xfId="3" applyNumberFormat="1" applyFont="1"/>
    <xf numFmtId="0" fontId="12" fillId="0" borderId="0" xfId="3" applyFont="1" applyAlignment="1">
      <alignment horizontal="left" indent="2"/>
    </xf>
    <xf numFmtId="0" fontId="12" fillId="0" borderId="0" xfId="3" applyFont="1" applyAlignment="1">
      <alignment horizontal="left"/>
    </xf>
    <xf numFmtId="0" fontId="19" fillId="0" borderId="0" xfId="3" applyFont="1" applyAlignment="1">
      <alignment horizontal="left"/>
    </xf>
    <xf numFmtId="182" fontId="19" fillId="0" borderId="0" xfId="3" applyNumberFormat="1" applyFont="1"/>
    <xf numFmtId="0" fontId="19" fillId="0" borderId="0" xfId="3" applyFont="1"/>
    <xf numFmtId="0" fontId="20" fillId="0" borderId="0" xfId="3" applyFont="1"/>
    <xf numFmtId="0" fontId="13" fillId="0" borderId="0" xfId="3" applyFont="1" applyAlignment="1">
      <alignment horizontal="right"/>
    </xf>
    <xf numFmtId="0" fontId="2" fillId="0" borderId="0" xfId="6"/>
    <xf numFmtId="0" fontId="2" fillId="0" borderId="1" xfId="6" applyBorder="1"/>
    <xf numFmtId="0" fontId="2" fillId="0" borderId="2" xfId="6" applyBorder="1"/>
    <xf numFmtId="0" fontId="2" fillId="0" borderId="53" xfId="6" applyBorder="1"/>
    <xf numFmtId="0" fontId="2" fillId="0" borderId="17" xfId="6" applyBorder="1"/>
    <xf numFmtId="0" fontId="2" fillId="0" borderId="41" xfId="6" applyBorder="1"/>
    <xf numFmtId="0" fontId="2" fillId="0" borderId="17" xfId="2" applyBorder="1" applyAlignment="1"/>
    <xf numFmtId="185" fontId="21" fillId="0" borderId="0" xfId="2" applyNumberFormat="1" applyFont="1" applyAlignment="1"/>
    <xf numFmtId="0" fontId="2" fillId="0" borderId="0" xfId="2" applyAlignment="1"/>
    <xf numFmtId="0" fontId="2" fillId="0" borderId="41" xfId="2" applyBorder="1" applyAlignment="1"/>
    <xf numFmtId="0" fontId="2" fillId="0" borderId="24" xfId="2" applyBorder="1" applyAlignment="1"/>
    <xf numFmtId="0" fontId="2" fillId="0" borderId="25" xfId="2" applyBorder="1" applyAlignment="1"/>
    <xf numFmtId="0" fontId="13" fillId="0" borderId="94" xfId="2" applyFont="1" applyBorder="1" applyAlignment="1">
      <alignment horizontal="center" wrapText="1"/>
    </xf>
    <xf numFmtId="0" fontId="19" fillId="0" borderId="2" xfId="2" applyFont="1" applyBorder="1" applyAlignment="1"/>
    <xf numFmtId="4" fontId="2" fillId="0" borderId="0" xfId="6" applyNumberFormat="1" applyAlignment="1">
      <alignment vertical="center"/>
    </xf>
    <xf numFmtId="186" fontId="2" fillId="0" borderId="0" xfId="6" applyNumberFormat="1" applyAlignment="1">
      <alignment vertical="center"/>
    </xf>
    <xf numFmtId="187" fontId="2" fillId="0" borderId="95" xfId="2" applyNumberFormat="1" applyBorder="1" applyAlignment="1" applyProtection="1">
      <alignment horizontal="center" vertical="center"/>
      <protection locked="0"/>
    </xf>
    <xf numFmtId="187" fontId="2" fillId="0" borderId="96" xfId="2" applyNumberFormat="1" applyBorder="1" applyAlignment="1" applyProtection="1">
      <alignment horizontal="center" vertical="center"/>
      <protection locked="0"/>
    </xf>
    <xf numFmtId="0" fontId="2" fillId="3" borderId="97" xfId="2" applyFill="1" applyBorder="1" applyAlignment="1">
      <alignment horizontal="center" vertical="center"/>
    </xf>
    <xf numFmtId="187" fontId="2" fillId="0" borderId="58" xfId="2" applyNumberFormat="1" applyBorder="1" applyAlignment="1" applyProtection="1">
      <alignment horizontal="center" vertical="center"/>
      <protection locked="0"/>
    </xf>
    <xf numFmtId="0" fontId="2" fillId="0" borderId="58" xfId="2" applyBorder="1" applyAlignment="1" applyProtection="1">
      <alignment horizontal="center" vertical="center"/>
      <protection locked="0"/>
    </xf>
    <xf numFmtId="187" fontId="2" fillId="0" borderId="59" xfId="2" applyNumberFormat="1" applyBorder="1" applyAlignment="1" applyProtection="1">
      <alignment horizontal="center" vertical="center"/>
      <protection locked="0"/>
    </xf>
    <xf numFmtId="0" fontId="2" fillId="3" borderId="98" xfId="2" applyFill="1" applyBorder="1" applyAlignment="1">
      <alignment horizontal="center" vertical="center"/>
    </xf>
    <xf numFmtId="4" fontId="2" fillId="0" borderId="99" xfId="6" applyNumberFormat="1" applyBorder="1" applyAlignment="1">
      <alignment vertical="center"/>
    </xf>
    <xf numFmtId="186" fontId="2" fillId="0" borderId="100" xfId="6" applyNumberFormat="1" applyBorder="1" applyAlignment="1">
      <alignment vertical="center"/>
    </xf>
    <xf numFmtId="187" fontId="2" fillId="0" borderId="69" xfId="2" applyNumberFormat="1" applyBorder="1" applyAlignment="1" applyProtection="1">
      <alignment horizontal="center" vertical="center"/>
      <protection locked="0"/>
    </xf>
    <xf numFmtId="187" fontId="2" fillId="0" borderId="101" xfId="2" applyNumberFormat="1" applyBorder="1" applyAlignment="1" applyProtection="1">
      <alignment horizontal="center" vertical="center"/>
      <protection locked="0"/>
    </xf>
    <xf numFmtId="0" fontId="2" fillId="3" borderId="102" xfId="2" applyFill="1" applyBorder="1" applyAlignment="1">
      <alignment horizontal="center" vertical="center"/>
    </xf>
    <xf numFmtId="187" fontId="2" fillId="0" borderId="62" xfId="2" applyNumberFormat="1" applyBorder="1" applyAlignment="1" applyProtection="1">
      <alignment horizontal="center" vertical="center"/>
      <protection locked="0"/>
    </xf>
    <xf numFmtId="0" fontId="2" fillId="0" borderId="62" xfId="2" applyBorder="1" applyAlignment="1" applyProtection="1">
      <alignment horizontal="center" vertical="center"/>
      <protection locked="0"/>
    </xf>
    <xf numFmtId="187" fontId="2" fillId="0" borderId="63" xfId="2" applyNumberFormat="1" applyBorder="1" applyAlignment="1" applyProtection="1">
      <alignment horizontal="center" vertical="center"/>
      <protection locked="0"/>
    </xf>
    <xf numFmtId="0" fontId="2" fillId="3" borderId="103" xfId="2" applyFill="1" applyBorder="1" applyAlignment="1">
      <alignment horizontal="center" vertical="center"/>
    </xf>
    <xf numFmtId="4" fontId="2" fillId="0" borderId="10" xfId="6" applyNumberFormat="1" applyBorder="1" applyAlignment="1">
      <alignment vertical="center"/>
    </xf>
    <xf numFmtId="186" fontId="2" fillId="0" borderId="8" xfId="6" applyNumberFormat="1" applyBorder="1" applyAlignment="1">
      <alignment vertical="center"/>
    </xf>
    <xf numFmtId="178" fontId="2" fillId="0" borderId="63" xfId="2" applyNumberFormat="1" applyBorder="1" applyAlignment="1" applyProtection="1">
      <alignment horizontal="center" vertical="center"/>
      <protection locked="0"/>
    </xf>
    <xf numFmtId="187" fontId="21" fillId="0" borderId="69" xfId="2" applyNumberFormat="1" applyFont="1" applyBorder="1" applyAlignment="1" applyProtection="1">
      <alignment horizontal="center" vertical="center"/>
      <protection locked="0"/>
    </xf>
    <xf numFmtId="187" fontId="21" fillId="0" borderId="101" xfId="2" applyNumberFormat="1" applyFont="1" applyBorder="1" applyAlignment="1" applyProtection="1">
      <alignment horizontal="center" vertical="center"/>
      <protection locked="0"/>
    </xf>
    <xf numFmtId="187" fontId="21" fillId="0" borderId="104" xfId="2" applyNumberFormat="1" applyFont="1" applyBorder="1" applyAlignment="1" applyProtection="1">
      <alignment horizontal="center" vertical="center"/>
      <protection locked="0"/>
    </xf>
    <xf numFmtId="187" fontId="21" fillId="0" borderId="105" xfId="2" applyNumberFormat="1" applyFont="1" applyBorder="1" applyAlignment="1" applyProtection="1">
      <alignment horizontal="center" vertical="center"/>
      <protection locked="0"/>
    </xf>
    <xf numFmtId="0" fontId="2" fillId="3" borderId="106" xfId="2" applyFill="1" applyBorder="1" applyAlignment="1">
      <alignment horizontal="center" vertical="center"/>
    </xf>
    <xf numFmtId="187" fontId="2" fillId="0" borderId="104" xfId="2" applyNumberFormat="1" applyBorder="1" applyAlignment="1" applyProtection="1">
      <alignment horizontal="center" vertical="center"/>
      <protection locked="0"/>
    </xf>
    <xf numFmtId="187" fontId="2" fillId="0" borderId="107" xfId="2" applyNumberFormat="1" applyBorder="1" applyAlignment="1" applyProtection="1">
      <alignment horizontal="center" vertical="center"/>
      <protection locked="0"/>
    </xf>
    <xf numFmtId="0" fontId="2" fillId="0" borderId="107" xfId="2" applyBorder="1" applyAlignment="1" applyProtection="1">
      <alignment horizontal="center" vertical="center"/>
      <protection locked="0"/>
    </xf>
    <xf numFmtId="178" fontId="2" fillId="0" borderId="77" xfId="2" applyNumberFormat="1" applyBorder="1" applyAlignment="1" applyProtection="1">
      <alignment horizontal="center" vertical="center"/>
      <protection locked="0"/>
    </xf>
    <xf numFmtId="0" fontId="2" fillId="3" borderId="108" xfId="2" applyFill="1" applyBorder="1" applyAlignment="1">
      <alignment horizontal="center" vertical="center"/>
    </xf>
    <xf numFmtId="49" fontId="2" fillId="3" borderId="109" xfId="2" applyNumberFormat="1" applyFill="1" applyBorder="1" applyAlignment="1" applyProtection="1">
      <alignment horizontal="center" vertical="center"/>
      <protection locked="0"/>
    </xf>
    <xf numFmtId="49" fontId="2" fillId="3" borderId="111" xfId="2" applyNumberFormat="1" applyFill="1" applyBorder="1" applyAlignment="1" applyProtection="1">
      <alignment horizontal="center" vertical="center"/>
      <protection locked="0"/>
    </xf>
    <xf numFmtId="49" fontId="2" fillId="3" borderId="113" xfId="2" applyNumberFormat="1" applyFill="1" applyBorder="1" applyAlignment="1">
      <alignment horizontal="center" vertical="center"/>
    </xf>
    <xf numFmtId="49" fontId="2" fillId="3" borderId="73" xfId="2" applyNumberFormat="1" applyFill="1" applyBorder="1" applyAlignment="1">
      <alignment horizontal="center" vertical="center"/>
    </xf>
    <xf numFmtId="187" fontId="2" fillId="0" borderId="105" xfId="2" applyNumberFormat="1" applyBorder="1" applyAlignment="1" applyProtection="1">
      <alignment horizontal="center" vertical="center"/>
      <protection locked="0"/>
    </xf>
    <xf numFmtId="187" fontId="21" fillId="0" borderId="107" xfId="2" applyNumberFormat="1" applyFont="1" applyBorder="1" applyAlignment="1" applyProtection="1">
      <alignment horizontal="center" vertical="center"/>
      <protection locked="0"/>
    </xf>
    <xf numFmtId="0" fontId="21" fillId="0" borderId="107" xfId="2" applyFont="1" applyBorder="1" applyAlignment="1" applyProtection="1">
      <alignment horizontal="center" vertical="center"/>
      <protection locked="0"/>
    </xf>
    <xf numFmtId="187" fontId="21" fillId="0" borderId="77" xfId="2" applyNumberFormat="1" applyFont="1" applyBorder="1" applyAlignment="1" applyProtection="1">
      <alignment horizontal="center" vertical="center"/>
      <protection locked="0"/>
    </xf>
    <xf numFmtId="4" fontId="21" fillId="0" borderId="10" xfId="2" applyNumberFormat="1" applyFont="1" applyBorder="1">
      <alignment vertical="center"/>
    </xf>
    <xf numFmtId="186" fontId="21" fillId="0" borderId="8" xfId="2" applyNumberFormat="1" applyFont="1" applyBorder="1">
      <alignment vertical="center"/>
    </xf>
    <xf numFmtId="4" fontId="21" fillId="0" borderId="10" xfId="6" applyNumberFormat="1" applyFont="1" applyBorder="1" applyAlignment="1">
      <alignment vertical="center"/>
    </xf>
    <xf numFmtId="186" fontId="21" fillId="0" borderId="8" xfId="6" applyNumberFormat="1" applyFont="1" applyBorder="1" applyAlignment="1">
      <alignment vertical="center"/>
    </xf>
    <xf numFmtId="0" fontId="2" fillId="4" borderId="124" xfId="6" applyFill="1" applyBorder="1" applyAlignment="1">
      <alignment horizontal="center" vertical="center"/>
    </xf>
    <xf numFmtId="0" fontId="2" fillId="4" borderId="125" xfId="6" applyFill="1" applyBorder="1" applyAlignment="1">
      <alignment horizontal="center" vertical="center"/>
    </xf>
    <xf numFmtId="0" fontId="2" fillId="3" borderId="124" xfId="6" applyFill="1" applyBorder="1" applyAlignment="1">
      <alignment horizontal="center" vertical="center"/>
    </xf>
    <xf numFmtId="0" fontId="2" fillId="3" borderId="125" xfId="6" applyFill="1" applyBorder="1" applyAlignment="1">
      <alignment horizontal="center" vertical="center"/>
    </xf>
    <xf numFmtId="0" fontId="0" fillId="0" borderId="0" xfId="6" applyFont="1"/>
    <xf numFmtId="178" fontId="2" fillId="0" borderId="0" xfId="6" applyNumberFormat="1"/>
    <xf numFmtId="188" fontId="2" fillId="0" borderId="99" xfId="6" applyNumberFormat="1" applyBorder="1" applyAlignment="1">
      <alignment horizontal="center" vertical="center"/>
    </xf>
    <xf numFmtId="188" fontId="21" fillId="0" borderId="33" xfId="2" applyNumberFormat="1" applyFont="1" applyBorder="1" applyAlignment="1">
      <alignment horizontal="center" vertical="center"/>
    </xf>
    <xf numFmtId="0" fontId="2" fillId="3" borderId="126" xfId="2" applyFill="1" applyBorder="1" applyAlignment="1">
      <alignment horizontal="center" vertical="center"/>
    </xf>
    <xf numFmtId="188" fontId="2" fillId="0" borderId="10" xfId="6" applyNumberFormat="1" applyBorder="1" applyAlignment="1">
      <alignment horizontal="center" vertical="center"/>
    </xf>
    <xf numFmtId="188" fontId="21" fillId="0" borderId="9" xfId="2" applyNumberFormat="1" applyFont="1" applyBorder="1" applyAlignment="1">
      <alignment horizontal="center" vertical="center"/>
    </xf>
    <xf numFmtId="0" fontId="2" fillId="3" borderId="9" xfId="6" applyFill="1" applyBorder="1" applyAlignment="1">
      <alignment horizontal="center" vertical="center"/>
    </xf>
    <xf numFmtId="178" fontId="0" fillId="3" borderId="124" xfId="6" applyNumberFormat="1" applyFont="1" applyFill="1" applyBorder="1" applyAlignment="1">
      <alignment horizontal="center" vertical="center" wrapText="1"/>
    </xf>
    <xf numFmtId="0" fontId="2" fillId="3" borderId="49" xfId="6" applyFill="1" applyBorder="1" applyAlignment="1">
      <alignment horizontal="center" vertical="center"/>
    </xf>
    <xf numFmtId="178" fontId="21" fillId="0" borderId="0" xfId="2" applyNumberFormat="1" applyFont="1" applyAlignment="1"/>
    <xf numFmtId="0" fontId="19" fillId="0" borderId="0" xfId="2" applyFont="1" applyAlignment="1"/>
    <xf numFmtId="0" fontId="19" fillId="0" borderId="0" xfId="6" applyFont="1" applyAlignment="1">
      <alignment horizontal="left"/>
    </xf>
    <xf numFmtId="0" fontId="2" fillId="0" borderId="0" xfId="6" applyAlignment="1">
      <alignment horizontal="left" indent="2"/>
    </xf>
    <xf numFmtId="0" fontId="23" fillId="0" borderId="0" xfId="6" applyFont="1"/>
    <xf numFmtId="0" fontId="13" fillId="0" borderId="0" xfId="6" applyFont="1"/>
    <xf numFmtId="0" fontId="18" fillId="0" borderId="0" xfId="6" applyFont="1"/>
    <xf numFmtId="0" fontId="20" fillId="0" borderId="0" xfId="6" applyFont="1" applyAlignment="1">
      <alignment horizontal="right" vertical="center"/>
    </xf>
    <xf numFmtId="0" fontId="20" fillId="0" borderId="0" xfId="6" applyFont="1"/>
    <xf numFmtId="0" fontId="24" fillId="0" borderId="8" xfId="2" applyFont="1" applyBorder="1" applyAlignment="1" applyProtection="1">
      <alignment horizontal="center" vertical="center"/>
      <protection locked="0"/>
    </xf>
    <xf numFmtId="180" fontId="2" fillId="0" borderId="15" xfId="3" applyNumberFormat="1" applyFont="1" applyBorder="1"/>
    <xf numFmtId="0" fontId="5" fillId="0" borderId="23" xfId="2" applyFont="1" applyBorder="1">
      <alignment vertical="center"/>
    </xf>
    <xf numFmtId="0" fontId="5" fillId="0" borderId="45" xfId="2" applyFont="1" applyBorder="1">
      <alignment vertical="center"/>
    </xf>
    <xf numFmtId="0" fontId="5" fillId="0" borderId="43" xfId="2" applyFont="1" applyBorder="1">
      <alignment vertical="center"/>
    </xf>
    <xf numFmtId="0" fontId="5" fillId="0" borderId="19" xfId="2" applyFont="1" applyBorder="1">
      <alignment vertical="center"/>
    </xf>
    <xf numFmtId="0" fontId="5" fillId="0" borderId="0" xfId="2" applyFont="1" applyBorder="1">
      <alignment vertical="center"/>
    </xf>
    <xf numFmtId="0" fontId="5" fillId="0" borderId="20" xfId="2" applyFont="1" applyBorder="1">
      <alignment vertical="center"/>
    </xf>
    <xf numFmtId="0" fontId="5" fillId="0" borderId="13" xfId="2" applyFont="1" applyBorder="1">
      <alignment vertical="center"/>
    </xf>
    <xf numFmtId="0" fontId="5" fillId="0" borderId="15" xfId="2" applyFont="1" applyBorder="1">
      <alignment vertical="center"/>
    </xf>
    <xf numFmtId="0" fontId="5" fillId="0" borderId="14" xfId="2" applyFont="1" applyBorder="1">
      <alignment vertical="center"/>
    </xf>
    <xf numFmtId="0" fontId="5" fillId="0" borderId="0" xfId="2" applyFont="1" applyAlignment="1">
      <alignment horizontal="center" vertical="center"/>
    </xf>
    <xf numFmtId="0" fontId="5" fillId="0" borderId="22" xfId="2" applyFont="1" applyFill="1" applyBorder="1" applyAlignment="1">
      <alignment horizontal="center" vertical="center"/>
    </xf>
    <xf numFmtId="49" fontId="5" fillId="0" borderId="22" xfId="2" applyNumberFormat="1" applyFont="1" applyFill="1" applyBorder="1" applyAlignment="1">
      <alignment horizontal="center" vertical="center"/>
    </xf>
    <xf numFmtId="184" fontId="5" fillId="0" borderId="22" xfId="2" applyNumberFormat="1" applyFont="1" applyFill="1" applyBorder="1" applyAlignment="1">
      <alignment horizontal="center" vertical="center" wrapText="1"/>
    </xf>
    <xf numFmtId="0" fontId="5" fillId="0" borderId="0" xfId="2" applyFont="1" applyProtection="1">
      <alignment vertical="center"/>
      <protection locked="0"/>
    </xf>
    <xf numFmtId="49" fontId="5" fillId="2" borderId="68" xfId="2" applyNumberFormat="1" applyFont="1" applyFill="1" applyBorder="1" applyAlignment="1" applyProtection="1">
      <alignment horizontal="right" vertical="center"/>
      <protection locked="0"/>
    </xf>
    <xf numFmtId="40" fontId="26" fillId="2" borderId="68" xfId="5" applyNumberFormat="1" applyFont="1" applyFill="1" applyBorder="1" applyAlignment="1" applyProtection="1">
      <alignment vertical="center"/>
      <protection locked="0"/>
    </xf>
    <xf numFmtId="183" fontId="5" fillId="0" borderId="0" xfId="2" applyNumberFormat="1" applyFont="1">
      <alignment vertical="center"/>
    </xf>
    <xf numFmtId="49" fontId="5" fillId="2" borderId="64" xfId="2" applyNumberFormat="1" applyFont="1" applyFill="1" applyBorder="1" applyAlignment="1" applyProtection="1">
      <alignment horizontal="right" vertical="center"/>
      <protection locked="0"/>
    </xf>
    <xf numFmtId="40" fontId="26" fillId="2" borderId="64" xfId="5" applyNumberFormat="1" applyFont="1" applyFill="1" applyBorder="1" applyAlignment="1" applyProtection="1">
      <alignment vertical="center"/>
      <protection locked="0"/>
    </xf>
    <xf numFmtId="49" fontId="5" fillId="2" borderId="86" xfId="2" applyNumberFormat="1" applyFont="1" applyFill="1" applyBorder="1" applyAlignment="1" applyProtection="1">
      <alignment horizontal="right" vertical="center"/>
      <protection locked="0"/>
    </xf>
    <xf numFmtId="40" fontId="26" fillId="2" borderId="86" xfId="5" applyNumberFormat="1" applyFont="1" applyFill="1" applyBorder="1" applyAlignment="1" applyProtection="1">
      <alignment vertical="center"/>
      <protection locked="0"/>
    </xf>
    <xf numFmtId="0" fontId="27" fillId="2" borderId="0" xfId="0" applyFont="1" applyFill="1" applyAlignment="1" applyProtection="1">
      <alignment vertical="center"/>
      <protection locked="0"/>
    </xf>
    <xf numFmtId="0" fontId="0" fillId="2" borderId="0" xfId="0" applyFill="1" applyAlignment="1" applyProtection="1">
      <protection locked="0"/>
    </xf>
    <xf numFmtId="0" fontId="29" fillId="2" borderId="0" xfId="0" applyFont="1" applyFill="1" applyAlignment="1" applyProtection="1">
      <alignment horizontal="center" vertical="center"/>
      <protection locked="0"/>
    </xf>
    <xf numFmtId="178" fontId="30" fillId="2" borderId="129" xfId="6" applyNumberFormat="1" applyFont="1" applyFill="1" applyBorder="1" applyAlignment="1" applyProtection="1">
      <alignment wrapText="1"/>
      <protection locked="0"/>
    </xf>
    <xf numFmtId="0" fontId="31" fillId="0" borderId="0" xfId="2" applyFont="1" applyFill="1" applyBorder="1" applyAlignment="1">
      <alignment vertical="center"/>
    </xf>
    <xf numFmtId="0" fontId="32" fillId="0" borderId="0" xfId="2" applyFont="1" applyFill="1" applyBorder="1" applyAlignment="1">
      <alignment vertical="center"/>
    </xf>
    <xf numFmtId="0" fontId="31" fillId="0" borderId="0" xfId="2" applyFont="1" applyFill="1">
      <alignment vertical="center"/>
    </xf>
    <xf numFmtId="0" fontId="32" fillId="0" borderId="0" xfId="2" applyFont="1" applyFill="1" applyAlignment="1">
      <alignment horizontal="right" vertical="center"/>
    </xf>
    <xf numFmtId="0" fontId="33" fillId="0" borderId="0" xfId="2" applyFont="1" applyFill="1">
      <alignment vertical="center"/>
    </xf>
    <xf numFmtId="0" fontId="31" fillId="0" borderId="23" xfId="2" applyFont="1" applyFill="1" applyBorder="1">
      <alignment vertical="center"/>
    </xf>
    <xf numFmtId="0" fontId="31" fillId="0" borderId="45" xfId="2" applyFont="1" applyFill="1" applyBorder="1">
      <alignment vertical="center"/>
    </xf>
    <xf numFmtId="0" fontId="31" fillId="0" borderId="43" xfId="2" applyFont="1" applyFill="1" applyBorder="1">
      <alignment vertical="center"/>
    </xf>
    <xf numFmtId="0" fontId="31" fillId="0" borderId="19" xfId="2" applyFont="1" applyFill="1" applyBorder="1">
      <alignment vertical="center"/>
    </xf>
    <xf numFmtId="0" fontId="34" fillId="0" borderId="20" xfId="2" applyFont="1" applyFill="1" applyBorder="1" applyAlignment="1">
      <alignment horizontal="center" vertical="center"/>
    </xf>
    <xf numFmtId="0" fontId="31" fillId="0" borderId="20" xfId="2" applyFont="1" applyFill="1" applyBorder="1" applyAlignment="1">
      <alignment vertical="center"/>
    </xf>
    <xf numFmtId="0" fontId="31" fillId="0" borderId="20" xfId="2" applyFont="1" applyFill="1" applyBorder="1">
      <alignment vertical="center"/>
    </xf>
    <xf numFmtId="0" fontId="31" fillId="0" borderId="0" xfId="2" applyFont="1" applyFill="1" applyBorder="1" applyAlignment="1">
      <alignment vertical="center" wrapText="1"/>
    </xf>
    <xf numFmtId="0" fontId="31" fillId="0" borderId="0" xfId="2" applyFont="1" applyFill="1" applyBorder="1" applyAlignment="1">
      <alignment horizontal="center" vertical="center" wrapText="1"/>
    </xf>
    <xf numFmtId="0" fontId="31" fillId="0" borderId="0" xfId="2" applyFont="1" applyFill="1" applyBorder="1" applyAlignment="1">
      <alignment horizontal="center" vertical="center"/>
    </xf>
    <xf numFmtId="0" fontId="31" fillId="0" borderId="0" xfId="2" applyFont="1" applyFill="1" applyBorder="1">
      <alignment vertical="center"/>
    </xf>
    <xf numFmtId="0" fontId="31" fillId="0" borderId="0" xfId="2" applyFont="1" applyFill="1" applyBorder="1" applyAlignment="1">
      <alignment horizontal="right" vertical="center"/>
    </xf>
    <xf numFmtId="0" fontId="31" fillId="0" borderId="0" xfId="2" applyFont="1" applyFill="1" applyBorder="1" applyAlignment="1">
      <alignment horizontal="left" vertical="center" indent="1"/>
    </xf>
    <xf numFmtId="0" fontId="32" fillId="0" borderId="0" xfId="2" applyFont="1" applyFill="1" applyBorder="1" applyAlignment="1">
      <alignment horizontal="left" vertical="center" indent="1"/>
    </xf>
    <xf numFmtId="0" fontId="31" fillId="0" borderId="0" xfId="2" applyFont="1" applyFill="1" applyBorder="1" applyAlignment="1">
      <alignment horizontal="left" vertical="center"/>
    </xf>
    <xf numFmtId="0" fontId="35" fillId="0" borderId="0" xfId="2" applyFont="1" applyFill="1" applyBorder="1" applyAlignment="1">
      <alignment vertical="center"/>
    </xf>
    <xf numFmtId="49" fontId="31" fillId="0" borderId="0" xfId="2" applyNumberFormat="1" applyFont="1" applyFill="1" applyBorder="1" applyAlignment="1">
      <alignment horizontal="center" vertical="center"/>
    </xf>
    <xf numFmtId="49" fontId="31" fillId="0" borderId="0" xfId="2" applyNumberFormat="1" applyFont="1" applyFill="1" applyBorder="1" applyAlignment="1">
      <alignment horizontal="right" vertical="center"/>
    </xf>
    <xf numFmtId="0" fontId="35" fillId="0" borderId="0" xfId="2" applyFont="1" applyFill="1" applyBorder="1">
      <alignment vertical="center"/>
    </xf>
    <xf numFmtId="0" fontId="31" fillId="0" borderId="0" xfId="2" applyFont="1" applyFill="1" applyBorder="1" applyAlignment="1">
      <alignment horizontal="left" vertical="center" wrapText="1"/>
    </xf>
    <xf numFmtId="0" fontId="31" fillId="0" borderId="13" xfId="2" applyFont="1" applyFill="1" applyBorder="1">
      <alignment vertical="center"/>
    </xf>
    <xf numFmtId="0" fontId="31" fillId="0" borderId="15" xfId="2" applyFont="1" applyFill="1" applyBorder="1">
      <alignment vertical="center"/>
    </xf>
    <xf numFmtId="0" fontId="31" fillId="0" borderId="14" xfId="2" applyFont="1" applyFill="1" applyBorder="1">
      <alignment vertical="center"/>
    </xf>
    <xf numFmtId="0" fontId="15" fillId="3" borderId="55" xfId="4" applyFont="1" applyFill="1" applyBorder="1" applyAlignment="1">
      <alignment horizontal="center" vertical="center" wrapText="1"/>
    </xf>
    <xf numFmtId="176" fontId="5" fillId="0" borderId="130" xfId="4" applyNumberFormat="1" applyFont="1" applyBorder="1" applyAlignment="1" applyProtection="1">
      <alignment vertical="center" shrinkToFit="1"/>
      <protection locked="0"/>
    </xf>
    <xf numFmtId="176" fontId="5" fillId="0" borderId="131" xfId="4" applyNumberFormat="1" applyFont="1" applyBorder="1" applyAlignment="1" applyProtection="1">
      <alignment vertical="center" shrinkToFit="1"/>
      <protection locked="0"/>
    </xf>
    <xf numFmtId="176" fontId="5" fillId="0" borderId="132" xfId="4" applyNumberFormat="1" applyFont="1" applyBorder="1" applyAlignment="1" applyProtection="1">
      <alignment vertical="center" shrinkToFit="1"/>
      <protection locked="0"/>
    </xf>
    <xf numFmtId="0" fontId="36" fillId="5" borderId="0" xfId="6" applyFont="1" applyFill="1"/>
    <xf numFmtId="0" fontId="37" fillId="5" borderId="0" xfId="6" applyFont="1" applyFill="1"/>
    <xf numFmtId="0" fontId="36" fillId="5" borderId="0" xfId="2" applyFont="1" applyFill="1" applyAlignment="1"/>
    <xf numFmtId="178" fontId="40" fillId="0" borderId="135" xfId="0" applyNumberFormat="1" applyFont="1" applyBorder="1" applyAlignment="1" applyProtection="1">
      <alignment horizontal="center" vertical="center"/>
      <protection locked="0"/>
    </xf>
    <xf numFmtId="187" fontId="40" fillId="0" borderId="69" xfId="0" applyNumberFormat="1" applyFont="1" applyBorder="1" applyAlignment="1" applyProtection="1">
      <alignment horizontal="center" vertical="center"/>
      <protection locked="0"/>
    </xf>
    <xf numFmtId="178" fontId="40" fillId="0" borderId="101" xfId="0" applyNumberFormat="1" applyFont="1" applyBorder="1" applyAlignment="1" applyProtection="1">
      <alignment horizontal="center" vertical="center"/>
      <protection locked="0"/>
    </xf>
    <xf numFmtId="178" fontId="38" fillId="0" borderId="101" xfId="0" applyNumberFormat="1" applyFont="1" applyBorder="1" applyAlignment="1" applyProtection="1">
      <alignment horizontal="center" vertical="center"/>
      <protection locked="0"/>
    </xf>
    <xf numFmtId="187" fontId="38" fillId="0" borderId="69" xfId="0" applyNumberFormat="1" applyFont="1" applyBorder="1" applyAlignment="1" applyProtection="1">
      <alignment horizontal="center" vertical="center"/>
      <protection locked="0"/>
    </xf>
    <xf numFmtId="178" fontId="38" fillId="0" borderId="96" xfId="0" applyNumberFormat="1" applyFont="1" applyBorder="1" applyAlignment="1" applyProtection="1">
      <alignment horizontal="center" vertical="center"/>
      <protection locked="0"/>
    </xf>
    <xf numFmtId="187" fontId="38" fillId="0" borderId="95" xfId="0" applyNumberFormat="1" applyFont="1" applyBorder="1" applyAlignment="1" applyProtection="1">
      <alignment horizontal="center" vertical="center"/>
      <protection locked="0"/>
    </xf>
    <xf numFmtId="178" fontId="38" fillId="0" borderId="135" xfId="0" applyNumberFormat="1" applyFont="1" applyBorder="1" applyAlignment="1" applyProtection="1">
      <alignment horizontal="center" vertical="center"/>
      <protection locked="0"/>
    </xf>
    <xf numFmtId="0" fontId="36" fillId="0" borderId="0" xfId="6" applyFont="1" applyFill="1"/>
    <xf numFmtId="0" fontId="38" fillId="3" borderId="26" xfId="0" applyFont="1" applyFill="1" applyBorder="1" applyAlignment="1">
      <alignment horizontal="center" vertical="center" wrapText="1"/>
    </xf>
    <xf numFmtId="187" fontId="21" fillId="0" borderId="63" xfId="2" applyNumberFormat="1" applyFont="1" applyBorder="1" applyAlignment="1" applyProtection="1">
      <alignment horizontal="center" vertical="center"/>
      <protection locked="0"/>
    </xf>
    <xf numFmtId="187" fontId="21" fillId="0" borderId="62" xfId="2" applyNumberFormat="1" applyFont="1" applyBorder="1" applyAlignment="1" applyProtection="1">
      <alignment horizontal="center" vertical="center"/>
      <protection locked="0"/>
    </xf>
    <xf numFmtId="0" fontId="21" fillId="0" borderId="62" xfId="2" applyFont="1" applyBorder="1" applyAlignment="1" applyProtection="1">
      <alignment horizontal="center" vertical="center"/>
      <protection locked="0"/>
    </xf>
    <xf numFmtId="178" fontId="40" fillId="0" borderId="136" xfId="0" applyNumberFormat="1" applyFont="1" applyBorder="1" applyAlignment="1" applyProtection="1">
      <alignment horizontal="center" vertical="center"/>
      <protection locked="0"/>
    </xf>
    <xf numFmtId="178" fontId="38" fillId="0" borderId="136" xfId="0" applyNumberFormat="1" applyFont="1" applyBorder="1" applyAlignment="1" applyProtection="1">
      <alignment horizontal="center" vertical="center"/>
      <protection locked="0"/>
    </xf>
    <xf numFmtId="178" fontId="38" fillId="0" borderId="137" xfId="0" applyNumberFormat="1" applyFont="1" applyBorder="1" applyAlignment="1" applyProtection="1">
      <alignment horizontal="center" vertical="center"/>
      <protection locked="0"/>
    </xf>
    <xf numFmtId="0" fontId="38" fillId="0" borderId="0" xfId="2" applyFont="1" applyAlignment="1"/>
    <xf numFmtId="0" fontId="2" fillId="0" borderId="0" xfId="6" applyFill="1"/>
    <xf numFmtId="0" fontId="13" fillId="0" borderId="0" xfId="6" applyFont="1" applyFill="1"/>
    <xf numFmtId="0" fontId="2" fillId="0" borderId="0" xfId="2" applyFill="1" applyAlignment="1"/>
    <xf numFmtId="0" fontId="2" fillId="0" borderId="0" xfId="2" applyFill="1" applyBorder="1" applyAlignment="1">
      <alignment horizontal="center" vertical="center"/>
    </xf>
    <xf numFmtId="49" fontId="2" fillId="0" borderId="0" xfId="2" applyNumberFormat="1" applyFill="1" applyBorder="1" applyAlignment="1">
      <alignment horizontal="center" vertical="center"/>
    </xf>
    <xf numFmtId="49" fontId="2" fillId="0" borderId="0" xfId="2" applyNumberFormat="1" applyFill="1" applyBorder="1" applyAlignment="1" applyProtection="1">
      <alignment horizontal="center" vertical="center"/>
      <protection locked="0"/>
    </xf>
    <xf numFmtId="187" fontId="2" fillId="0" borderId="0" xfId="2" applyNumberFormat="1" applyFill="1" applyBorder="1" applyAlignment="1" applyProtection="1">
      <alignment horizontal="center" vertical="center"/>
      <protection locked="0"/>
    </xf>
    <xf numFmtId="0" fontId="38" fillId="0" borderId="0" xfId="0" applyFont="1" applyFill="1" applyBorder="1" applyAlignment="1">
      <alignment horizontal="center" vertical="center" wrapText="1"/>
    </xf>
    <xf numFmtId="187" fontId="40" fillId="0" borderId="0" xfId="0" applyNumberFormat="1" applyFont="1" applyFill="1" applyBorder="1" applyAlignment="1" applyProtection="1">
      <alignment horizontal="center" vertical="center"/>
      <protection locked="0"/>
    </xf>
    <xf numFmtId="187" fontId="38" fillId="0" borderId="0" xfId="0" applyNumberFormat="1" applyFont="1" applyFill="1" applyBorder="1" applyAlignment="1" applyProtection="1">
      <alignment horizontal="center" vertical="center"/>
      <protection locked="0"/>
    </xf>
    <xf numFmtId="0" fontId="5" fillId="2" borderId="0" xfId="2" applyFont="1" applyFill="1" applyAlignment="1">
      <alignment horizontal="center" vertical="center"/>
    </xf>
    <xf numFmtId="0" fontId="5" fillId="2" borderId="13" xfId="2" applyFont="1" applyFill="1" applyBorder="1" applyAlignment="1">
      <alignment horizontal="center" vertical="center"/>
    </xf>
    <xf numFmtId="0" fontId="5" fillId="2" borderId="22" xfId="2" applyFont="1" applyFill="1" applyBorder="1" applyAlignment="1">
      <alignment horizontal="center" vertical="center"/>
    </xf>
    <xf numFmtId="0" fontId="5" fillId="2" borderId="12" xfId="2" applyFont="1" applyFill="1" applyBorder="1" applyAlignment="1">
      <alignment horizontal="center" vertical="center"/>
    </xf>
    <xf numFmtId="0" fontId="3" fillId="2" borderId="2" xfId="2" applyFont="1" applyFill="1" applyBorder="1">
      <alignment vertical="center"/>
    </xf>
    <xf numFmtId="182" fontId="12" fillId="0" borderId="0" xfId="3" applyNumberFormat="1" applyFont="1"/>
    <xf numFmtId="0" fontId="12" fillId="0" borderId="0" xfId="3" applyFont="1"/>
    <xf numFmtId="0" fontId="31" fillId="0" borderId="23" xfId="2" applyFont="1" applyFill="1" applyBorder="1" applyAlignment="1">
      <alignment vertical="center"/>
    </xf>
    <xf numFmtId="0" fontId="32" fillId="0" borderId="43" xfId="2" applyFont="1" applyFill="1" applyBorder="1" applyAlignment="1">
      <alignment vertical="center"/>
    </xf>
    <xf numFmtId="0" fontId="31" fillId="0" borderId="23" xfId="2" applyFont="1" applyFill="1" applyBorder="1" applyAlignment="1">
      <alignment vertical="center" wrapText="1"/>
    </xf>
    <xf numFmtId="0" fontId="32" fillId="0" borderId="45" xfId="2" applyFont="1" applyFill="1" applyBorder="1" applyAlignment="1">
      <alignment vertical="center" wrapText="1"/>
    </xf>
    <xf numFmtId="0" fontId="32" fillId="0" borderId="43" xfId="2" applyFont="1" applyFill="1" applyBorder="1" applyAlignment="1">
      <alignment vertical="center" wrapText="1"/>
    </xf>
    <xf numFmtId="0" fontId="32" fillId="0" borderId="45" xfId="2" applyFont="1" applyFill="1" applyBorder="1" applyAlignment="1">
      <alignment vertical="center"/>
    </xf>
    <xf numFmtId="0" fontId="31" fillId="0" borderId="19" xfId="2" applyFont="1" applyFill="1" applyBorder="1" applyAlignment="1">
      <alignment vertical="center"/>
    </xf>
    <xf numFmtId="0" fontId="32" fillId="0" borderId="20" xfId="2" applyFont="1" applyFill="1" applyBorder="1" applyAlignment="1">
      <alignment vertical="center"/>
    </xf>
    <xf numFmtId="0" fontId="31" fillId="0" borderId="19" xfId="2" applyFont="1" applyFill="1" applyBorder="1" applyAlignment="1">
      <alignment vertical="center" wrapText="1"/>
    </xf>
    <xf numFmtId="0" fontId="32" fillId="0" borderId="0" xfId="2" applyFont="1" applyFill="1" applyBorder="1" applyAlignment="1">
      <alignment vertical="center" wrapText="1"/>
    </xf>
    <xf numFmtId="0" fontId="32" fillId="0" borderId="20" xfId="2" applyFont="1" applyFill="1" applyBorder="1" applyAlignment="1">
      <alignment vertical="center" wrapText="1"/>
    </xf>
    <xf numFmtId="0" fontId="32" fillId="0" borderId="0" xfId="2" applyFont="1" applyFill="1" applyAlignment="1">
      <alignment vertical="center"/>
    </xf>
    <xf numFmtId="0" fontId="31" fillId="0" borderId="13" xfId="2" applyFont="1" applyFill="1" applyBorder="1" applyAlignment="1">
      <alignment vertical="center" wrapText="1"/>
    </xf>
    <xf numFmtId="0" fontId="32" fillId="0" borderId="15" xfId="2" applyFont="1" applyFill="1" applyBorder="1" applyAlignment="1">
      <alignment vertical="center" wrapText="1"/>
    </xf>
    <xf numFmtId="0" fontId="32" fillId="0" borderId="14" xfId="2" applyFont="1" applyFill="1" applyBorder="1" applyAlignment="1">
      <alignment vertical="center" wrapText="1"/>
    </xf>
    <xf numFmtId="0" fontId="31" fillId="0" borderId="6" xfId="2" applyFont="1" applyFill="1" applyBorder="1" applyAlignment="1">
      <alignment vertical="center"/>
    </xf>
    <xf numFmtId="0" fontId="31" fillId="0" borderId="6" xfId="2" applyFont="1" applyFill="1" applyBorder="1" applyAlignment="1">
      <alignment vertical="center" wrapText="1"/>
    </xf>
    <xf numFmtId="0" fontId="32" fillId="0" borderId="5" xfId="2" applyFont="1" applyFill="1" applyBorder="1" applyAlignment="1">
      <alignment vertical="center" wrapText="1"/>
    </xf>
    <xf numFmtId="0" fontId="32" fillId="0" borderId="7" xfId="2" applyFont="1" applyFill="1" applyBorder="1" applyAlignment="1">
      <alignment vertical="center" wrapText="1"/>
    </xf>
    <xf numFmtId="0" fontId="32" fillId="0" borderId="5" xfId="2" applyFont="1" applyFill="1" applyBorder="1" applyAlignment="1">
      <alignment vertical="center"/>
    </xf>
    <xf numFmtId="0" fontId="32" fillId="0" borderId="7" xfId="2" applyFont="1" applyFill="1" applyBorder="1" applyAlignment="1">
      <alignment vertical="center"/>
    </xf>
    <xf numFmtId="0" fontId="31" fillId="0" borderId="45" xfId="2" applyFont="1" applyFill="1" applyBorder="1" applyAlignment="1">
      <alignment vertical="center" wrapText="1"/>
    </xf>
    <xf numFmtId="0" fontId="32" fillId="0" borderId="13" xfId="2" applyFont="1" applyFill="1" applyBorder="1" applyAlignment="1">
      <alignment vertical="center" wrapText="1"/>
    </xf>
    <xf numFmtId="0" fontId="32" fillId="0" borderId="14" xfId="2" applyFont="1" applyFill="1" applyBorder="1" applyAlignment="1">
      <alignment vertical="center"/>
    </xf>
    <xf numFmtId="0" fontId="32" fillId="0" borderId="19" xfId="2" applyFont="1" applyFill="1" applyBorder="1" applyAlignment="1">
      <alignment vertical="center"/>
    </xf>
    <xf numFmtId="0" fontId="32" fillId="0" borderId="0" xfId="2" applyFont="1" applyFill="1" applyBorder="1" applyAlignment="1">
      <alignment vertical="center"/>
    </xf>
    <xf numFmtId="0" fontId="32" fillId="0" borderId="19" xfId="2" applyFont="1" applyFill="1" applyBorder="1" applyAlignment="1">
      <alignment vertical="center" wrapText="1"/>
    </xf>
    <xf numFmtId="0" fontId="32" fillId="0" borderId="13" xfId="2" applyFont="1" applyFill="1" applyBorder="1" applyAlignment="1">
      <alignment vertical="center"/>
    </xf>
    <xf numFmtId="0" fontId="32" fillId="0" borderId="15" xfId="2" applyFont="1" applyFill="1" applyBorder="1" applyAlignment="1">
      <alignment vertical="center"/>
    </xf>
    <xf numFmtId="176" fontId="7" fillId="0" borderId="9" xfId="2" applyNumberFormat="1" applyFont="1" applyBorder="1" applyAlignment="1" applyProtection="1">
      <alignment vertical="center" shrinkToFit="1"/>
      <protection locked="0"/>
    </xf>
    <xf numFmtId="176" fontId="7" fillId="0" borderId="0" xfId="2" applyNumberFormat="1" applyFont="1" applyAlignment="1" applyProtection="1">
      <alignment vertical="center" shrinkToFit="1"/>
      <protection locked="0"/>
    </xf>
    <xf numFmtId="177" fontId="5" fillId="0" borderId="10" xfId="1" applyNumberFormat="1" applyFont="1" applyBorder="1" applyAlignment="1" applyProtection="1">
      <alignment vertical="center" shrinkToFit="1"/>
      <protection locked="0"/>
    </xf>
    <xf numFmtId="176" fontId="7" fillId="0" borderId="10" xfId="2" applyNumberFormat="1" applyFont="1" applyBorder="1" applyAlignment="1" applyProtection="1">
      <alignment vertical="center" shrinkToFit="1"/>
      <protection locked="0"/>
    </xf>
    <xf numFmtId="189" fontId="7" fillId="2" borderId="9" xfId="2" applyNumberFormat="1" applyFont="1" applyFill="1" applyBorder="1" applyAlignment="1" applyProtection="1">
      <alignment vertical="center" shrinkToFit="1"/>
      <protection locked="0"/>
    </xf>
    <xf numFmtId="189" fontId="7" fillId="2" borderId="9" xfId="1" applyNumberFormat="1" applyFont="1" applyFill="1" applyBorder="1">
      <alignment vertical="center"/>
    </xf>
    <xf numFmtId="189" fontId="7" fillId="2" borderId="9" xfId="2" applyNumberFormat="1" applyFont="1" applyFill="1" applyBorder="1">
      <alignment vertical="center"/>
    </xf>
    <xf numFmtId="189" fontId="7" fillId="2" borderId="22" xfId="2" applyNumberFormat="1" applyFont="1" applyFill="1" applyBorder="1">
      <alignment vertical="center"/>
    </xf>
    <xf numFmtId="189" fontId="7" fillId="2" borderId="22" xfId="1" applyNumberFormat="1" applyFont="1" applyFill="1" applyBorder="1">
      <alignment vertical="center"/>
    </xf>
    <xf numFmtId="189" fontId="7" fillId="2" borderId="6" xfId="2" applyNumberFormat="1" applyFont="1" applyFill="1" applyBorder="1">
      <alignment vertical="center"/>
    </xf>
    <xf numFmtId="189" fontId="7" fillId="2" borderId="18" xfId="1" applyNumberFormat="1" applyFont="1" applyFill="1" applyBorder="1">
      <alignment vertical="center"/>
    </xf>
    <xf numFmtId="189" fontId="7" fillId="2" borderId="6" xfId="1" applyNumberFormat="1" applyFont="1" applyFill="1" applyBorder="1">
      <alignment vertical="center"/>
    </xf>
    <xf numFmtId="189" fontId="7" fillId="2" borderId="34" xfId="1" applyNumberFormat="1" applyFont="1" applyFill="1" applyBorder="1">
      <alignment vertical="center"/>
    </xf>
    <xf numFmtId="0" fontId="10" fillId="2" borderId="7" xfId="2" applyFont="1" applyFill="1" applyBorder="1" applyAlignment="1">
      <alignment horizontal="left" vertical="center"/>
    </xf>
    <xf numFmtId="190" fontId="5" fillId="0" borderId="5" xfId="4" applyNumberFormat="1" applyFont="1" applyBorder="1" applyAlignment="1" applyProtection="1">
      <alignment vertical="center" shrinkToFit="1"/>
      <protection locked="0"/>
    </xf>
    <xf numFmtId="0" fontId="2" fillId="0" borderId="0" xfId="3" applyFont="1"/>
    <xf numFmtId="0" fontId="5" fillId="0" borderId="28" xfId="2" applyFont="1" applyBorder="1" applyAlignment="1">
      <alignment vertical="center" wrapText="1"/>
    </xf>
    <xf numFmtId="0" fontId="5" fillId="0" borderId="21" xfId="2" applyFont="1" applyBorder="1" applyAlignment="1">
      <alignment vertical="center" wrapText="1"/>
    </xf>
    <xf numFmtId="0" fontId="5" fillId="0" borderId="16" xfId="2" applyFont="1" applyBorder="1" applyAlignment="1">
      <alignment vertical="center" wrapText="1"/>
    </xf>
    <xf numFmtId="0" fontId="5" fillId="0" borderId="26" xfId="2" applyFont="1" applyBorder="1" applyAlignment="1">
      <alignment horizontal="center" vertical="center" wrapText="1"/>
    </xf>
    <xf numFmtId="0" fontId="5" fillId="0" borderId="25"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27"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26" xfId="2" applyFont="1" applyBorder="1" applyAlignment="1">
      <alignment horizontal="left" vertical="center" wrapText="1"/>
    </xf>
    <xf numFmtId="0" fontId="5" fillId="0" borderId="25" xfId="2" applyFont="1" applyBorder="1" applyAlignment="1">
      <alignment horizontal="left" vertical="center" wrapText="1"/>
    </xf>
    <xf numFmtId="0" fontId="5" fillId="0" borderId="27" xfId="2" applyFont="1" applyBorder="1" applyAlignment="1">
      <alignment horizontal="left" vertical="center" wrapText="1"/>
    </xf>
    <xf numFmtId="0" fontId="5" fillId="0" borderId="13" xfId="2" applyFont="1" applyBorder="1" applyAlignment="1">
      <alignment horizontal="left" vertical="center" wrapText="1"/>
    </xf>
    <xf numFmtId="0" fontId="5" fillId="0" borderId="15" xfId="2" applyFont="1" applyBorder="1" applyAlignment="1">
      <alignment horizontal="left" vertical="center" wrapText="1"/>
    </xf>
    <xf numFmtId="0" fontId="5" fillId="0" borderId="14" xfId="2" applyFont="1" applyBorder="1" applyAlignment="1">
      <alignment horizontal="left" vertical="center" wrapText="1"/>
    </xf>
    <xf numFmtId="0" fontId="5" fillId="0" borderId="22" xfId="2" applyFont="1" applyBorder="1" applyAlignment="1">
      <alignment vertical="center" wrapText="1"/>
    </xf>
    <xf numFmtId="0" fontId="5" fillId="0" borderId="18" xfId="2" applyFont="1" applyBorder="1" applyAlignment="1">
      <alignment vertical="center" wrapText="1"/>
    </xf>
    <xf numFmtId="0" fontId="5" fillId="0" borderId="12" xfId="2" applyFont="1" applyBorder="1" applyAlignment="1">
      <alignment vertical="center" wrapText="1"/>
    </xf>
    <xf numFmtId="0" fontId="5" fillId="0" borderId="19" xfId="2" applyFont="1" applyBorder="1" applyAlignment="1">
      <alignment vertical="center" wrapText="1"/>
    </xf>
    <xf numFmtId="0" fontId="5" fillId="0" borderId="13" xfId="2" applyFont="1" applyBorder="1" applyAlignment="1">
      <alignment vertical="center" wrapText="1"/>
    </xf>
    <xf numFmtId="0" fontId="3" fillId="0" borderId="22" xfId="2" applyFont="1" applyBorder="1" applyAlignment="1">
      <alignment vertical="center" wrapText="1"/>
    </xf>
    <xf numFmtId="0" fontId="3" fillId="0" borderId="18" xfId="2" applyFont="1" applyBorder="1" applyAlignment="1">
      <alignment vertical="center" wrapText="1"/>
    </xf>
    <xf numFmtId="0" fontId="3" fillId="0" borderId="12" xfId="2" applyFont="1" applyBorder="1" applyAlignment="1">
      <alignment vertical="center" wrapText="1"/>
    </xf>
    <xf numFmtId="0" fontId="5" fillId="0" borderId="20" xfId="2" applyFont="1" applyBorder="1" applyAlignment="1">
      <alignment vertical="center" wrapText="1"/>
    </xf>
    <xf numFmtId="0" fontId="5" fillId="0" borderId="14" xfId="2" applyFont="1" applyBorder="1" applyAlignment="1">
      <alignment vertical="center" wrapText="1"/>
    </xf>
    <xf numFmtId="0" fontId="5" fillId="0" borderId="24"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0" xfId="2" applyFont="1" applyAlignment="1">
      <alignment horizontal="center" vertical="center" wrapText="1"/>
    </xf>
    <xf numFmtId="0" fontId="5" fillId="0" borderId="22" xfId="2" applyFont="1" applyBorder="1" applyAlignment="1">
      <alignment horizontal="center" vertical="center" wrapText="1"/>
    </xf>
    <xf numFmtId="0" fontId="5" fillId="0" borderId="18"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0" xfId="2" applyFont="1" applyAlignment="1">
      <alignment vertical="center" wrapText="1"/>
    </xf>
    <xf numFmtId="0" fontId="5" fillId="0" borderId="15" xfId="2" applyFont="1" applyBorder="1" applyAlignment="1">
      <alignment vertical="center" wrapText="1"/>
    </xf>
    <xf numFmtId="176" fontId="7" fillId="0" borderId="2" xfId="2" applyNumberFormat="1" applyFont="1" applyBorder="1" applyAlignment="1">
      <alignment horizontal="center" vertical="center"/>
    </xf>
    <xf numFmtId="176" fontId="7" fillId="0" borderId="1" xfId="2" applyNumberFormat="1" applyFont="1" applyBorder="1" applyAlignment="1">
      <alignment horizontal="center" vertical="center"/>
    </xf>
    <xf numFmtId="0" fontId="5" fillId="0" borderId="23" xfId="2" applyFont="1" applyBorder="1" applyAlignment="1">
      <alignment horizontal="center" vertical="center" wrapText="1"/>
    </xf>
    <xf numFmtId="0" fontId="5" fillId="0" borderId="19" xfId="2" applyFont="1" applyBorder="1" applyAlignment="1">
      <alignment horizontal="center" vertical="center" wrapText="1"/>
    </xf>
    <xf numFmtId="0" fontId="3" fillId="0" borderId="17" xfId="2" applyFont="1" applyBorder="1" applyAlignment="1">
      <alignment vertical="center" wrapText="1"/>
    </xf>
    <xf numFmtId="0" fontId="3" fillId="0" borderId="11" xfId="2" applyFont="1" applyBorder="1" applyAlignment="1">
      <alignment vertical="center" wrapText="1"/>
    </xf>
    <xf numFmtId="176" fontId="7" fillId="0" borderId="6" xfId="2" applyNumberFormat="1" applyFont="1" applyBorder="1" applyAlignment="1">
      <alignment horizontal="center" vertical="center"/>
    </xf>
    <xf numFmtId="176" fontId="7" fillId="0" borderId="5" xfId="2" applyNumberFormat="1" applyFont="1" applyBorder="1" applyAlignment="1">
      <alignment horizontal="center" vertical="center"/>
    </xf>
    <xf numFmtId="176" fontId="7" fillId="0" borderId="7" xfId="2" applyNumberFormat="1" applyFont="1" applyBorder="1" applyAlignment="1">
      <alignment horizontal="center" vertical="center"/>
    </xf>
    <xf numFmtId="177" fontId="7" fillId="0" borderId="6" xfId="1" applyNumberFormat="1" applyFont="1" applyBorder="1" applyAlignment="1">
      <alignment horizontal="center" vertical="center"/>
    </xf>
    <xf numFmtId="177" fontId="7" fillId="0" borderId="5" xfId="1" applyNumberFormat="1" applyFont="1" applyBorder="1" applyAlignment="1">
      <alignment horizontal="center" vertical="center"/>
    </xf>
    <xf numFmtId="177" fontId="7" fillId="0" borderId="4" xfId="1" applyNumberFormat="1" applyFont="1" applyBorder="1" applyAlignment="1">
      <alignment horizontal="center" vertical="center"/>
    </xf>
    <xf numFmtId="177" fontId="7" fillId="0" borderId="2" xfId="1" applyNumberFormat="1" applyFont="1" applyBorder="1" applyAlignment="1">
      <alignment horizontal="center" vertical="center"/>
    </xf>
    <xf numFmtId="177" fontId="7" fillId="0" borderId="1" xfId="1" applyNumberFormat="1" applyFont="1" applyBorder="1" applyAlignment="1">
      <alignment horizontal="center" vertical="center"/>
    </xf>
    <xf numFmtId="0" fontId="3" fillId="0" borderId="31" xfId="2" applyFont="1" applyBorder="1" applyAlignment="1">
      <alignment vertical="center" wrapText="1"/>
    </xf>
    <xf numFmtId="0" fontId="3" fillId="0" borderId="30" xfId="2" applyFont="1" applyBorder="1" applyAlignment="1">
      <alignment vertical="center" wrapText="1"/>
    </xf>
    <xf numFmtId="0" fontId="3" fillId="0" borderId="29" xfId="2" applyFont="1" applyBorder="1" applyAlignment="1">
      <alignment vertical="center" wrapText="1"/>
    </xf>
    <xf numFmtId="177" fontId="7" fillId="0" borderId="7" xfId="1" applyNumberFormat="1" applyFont="1" applyBorder="1" applyAlignment="1">
      <alignment horizontal="center" vertical="center"/>
    </xf>
    <xf numFmtId="38" fontId="7" fillId="0" borderId="6" xfId="1" applyFont="1" applyBorder="1" applyAlignment="1">
      <alignment horizontal="center" vertical="center"/>
    </xf>
    <xf numFmtId="38" fontId="7" fillId="0" borderId="5" xfId="1" applyFont="1" applyBorder="1" applyAlignment="1">
      <alignment horizontal="center" vertical="center"/>
    </xf>
    <xf numFmtId="38" fontId="7" fillId="0" borderId="4" xfId="1" applyFont="1" applyBorder="1" applyAlignment="1">
      <alignment horizontal="center" vertical="center"/>
    </xf>
    <xf numFmtId="0" fontId="5" fillId="2" borderId="22" xfId="2" applyFont="1" applyFill="1" applyBorder="1" applyAlignment="1">
      <alignment horizontal="center" vertical="center"/>
    </xf>
    <xf numFmtId="0" fontId="5" fillId="2" borderId="12" xfId="2" applyFont="1" applyFill="1" applyBorder="1" applyAlignment="1">
      <alignment horizontal="center" vertical="center"/>
    </xf>
    <xf numFmtId="0" fontId="5" fillId="2" borderId="6" xfId="2" applyFont="1" applyFill="1" applyBorder="1" applyAlignment="1">
      <alignment vertical="center" wrapText="1"/>
    </xf>
    <xf numFmtId="0" fontId="2" fillId="2" borderId="5" xfId="2" applyFont="1" applyFill="1" applyBorder="1" applyAlignment="1">
      <alignment vertical="center" wrapText="1"/>
    </xf>
    <xf numFmtId="0" fontId="2" fillId="2" borderId="7" xfId="2" applyFont="1" applyFill="1" applyBorder="1" applyAlignment="1">
      <alignment vertical="center" wrapText="1"/>
    </xf>
    <xf numFmtId="0" fontId="5" fillId="2" borderId="44" xfId="2" applyFont="1" applyFill="1" applyBorder="1" applyAlignment="1">
      <alignment horizontal="left" vertical="center" wrapText="1"/>
    </xf>
    <xf numFmtId="0" fontId="2" fillId="2" borderId="43" xfId="2" applyFont="1" applyFill="1" applyBorder="1" applyAlignment="1">
      <alignment horizontal="left" vertical="center" wrapText="1"/>
    </xf>
    <xf numFmtId="0" fontId="2" fillId="2" borderId="41" xfId="2" applyFont="1" applyFill="1" applyBorder="1" applyAlignment="1">
      <alignment horizontal="left" vertical="center" wrapText="1"/>
    </xf>
    <xf numFmtId="0" fontId="2" fillId="2" borderId="20" xfId="2" applyFont="1" applyFill="1" applyBorder="1" applyAlignment="1">
      <alignment horizontal="left" vertical="center" wrapText="1"/>
    </xf>
    <xf numFmtId="0" fontId="2" fillId="2" borderId="39" xfId="2" applyFont="1" applyFill="1" applyBorder="1" applyAlignment="1">
      <alignment horizontal="left" vertical="center" wrapText="1"/>
    </xf>
    <xf numFmtId="0" fontId="2" fillId="2" borderId="14" xfId="2" applyFont="1" applyFill="1" applyBorder="1" applyAlignment="1">
      <alignment horizontal="left" vertical="center" wrapText="1"/>
    </xf>
    <xf numFmtId="0" fontId="5" fillId="2" borderId="13" xfId="2" applyFont="1" applyFill="1" applyBorder="1" applyAlignment="1">
      <alignment vertical="center" wrapText="1"/>
    </xf>
    <xf numFmtId="0" fontId="5" fillId="2" borderId="15" xfId="2" applyFont="1" applyFill="1" applyBorder="1" applyAlignment="1">
      <alignment vertical="center" wrapText="1"/>
    </xf>
    <xf numFmtId="0" fontId="5" fillId="2" borderId="14" xfId="2" applyFont="1" applyFill="1" applyBorder="1" applyAlignment="1">
      <alignment vertical="center" wrapText="1"/>
    </xf>
    <xf numFmtId="0" fontId="5" fillId="2" borderId="46" xfId="2" applyFont="1" applyFill="1" applyBorder="1" applyAlignment="1">
      <alignment horizontal="center" vertical="center"/>
    </xf>
    <xf numFmtId="0" fontId="5" fillId="2" borderId="30" xfId="2" applyFont="1" applyFill="1" applyBorder="1" applyAlignment="1">
      <alignment horizontal="center" vertical="center"/>
    </xf>
    <xf numFmtId="0" fontId="5" fillId="2" borderId="29" xfId="2" applyFont="1" applyFill="1" applyBorder="1" applyAlignment="1">
      <alignment horizontal="center" vertical="center"/>
    </xf>
    <xf numFmtId="0" fontId="5" fillId="2" borderId="44" xfId="2" applyFont="1" applyFill="1" applyBorder="1" applyAlignment="1">
      <alignment horizontal="center" vertical="center"/>
    </xf>
    <xf numFmtId="0" fontId="5" fillId="2" borderId="45" xfId="2" applyFont="1" applyFill="1" applyBorder="1" applyAlignment="1">
      <alignment horizontal="center" vertical="center"/>
    </xf>
    <xf numFmtId="0" fontId="5" fillId="2" borderId="41" xfId="2" applyFont="1" applyFill="1" applyBorder="1" applyAlignment="1">
      <alignment horizontal="center" vertical="center"/>
    </xf>
    <xf numFmtId="0" fontId="5" fillId="2" borderId="0" xfId="2" applyFont="1" applyFill="1" applyAlignment="1">
      <alignment horizontal="center" vertical="center"/>
    </xf>
    <xf numFmtId="0" fontId="5" fillId="2" borderId="39" xfId="2" applyFont="1" applyFill="1" applyBorder="1" applyAlignment="1">
      <alignment horizontal="center" vertical="center"/>
    </xf>
    <xf numFmtId="0" fontId="5" fillId="2" borderId="15" xfId="2" applyFont="1" applyFill="1" applyBorder="1" applyAlignment="1">
      <alignment horizontal="center" vertical="center"/>
    </xf>
    <xf numFmtId="0" fontId="5" fillId="2" borderId="23" xfId="2" applyFont="1" applyFill="1" applyBorder="1" applyAlignment="1">
      <alignment horizontal="center" vertical="center"/>
    </xf>
    <xf numFmtId="0" fontId="5" fillId="2" borderId="19"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31" xfId="2" applyFont="1" applyFill="1" applyBorder="1" applyAlignment="1">
      <alignment horizontal="left" vertical="center" wrapText="1"/>
    </xf>
    <xf numFmtId="0" fontId="5" fillId="2" borderId="30" xfId="2" applyFont="1" applyFill="1" applyBorder="1" applyAlignment="1">
      <alignment horizontal="left" vertical="center" wrapText="1"/>
    </xf>
    <xf numFmtId="0" fontId="5" fillId="2" borderId="29" xfId="2" applyFont="1" applyFill="1" applyBorder="1" applyAlignment="1">
      <alignment horizontal="left" vertical="center" wrapText="1"/>
    </xf>
    <xf numFmtId="0" fontId="5" fillId="2" borderId="5" xfId="2" applyFont="1" applyFill="1" applyBorder="1" applyAlignment="1">
      <alignment vertical="center" wrapText="1"/>
    </xf>
    <xf numFmtId="0" fontId="5" fillId="2" borderId="50" xfId="2" applyFont="1" applyFill="1" applyBorder="1">
      <alignment vertical="center"/>
    </xf>
    <xf numFmtId="0" fontId="5" fillId="2" borderId="48" xfId="2" applyFont="1" applyFill="1" applyBorder="1">
      <alignment vertical="center"/>
    </xf>
    <xf numFmtId="0" fontId="3" fillId="2" borderId="13" xfId="2" applyFont="1" applyFill="1" applyBorder="1" applyAlignment="1">
      <alignment vertical="center" wrapText="1"/>
    </xf>
    <xf numFmtId="0" fontId="3" fillId="2" borderId="15" xfId="2" applyFont="1" applyFill="1" applyBorder="1" applyAlignment="1">
      <alignment vertical="center" wrapText="1"/>
    </xf>
    <xf numFmtId="0" fontId="3" fillId="2" borderId="14" xfId="2" applyFont="1" applyFill="1" applyBorder="1" applyAlignment="1">
      <alignment vertical="center" wrapText="1"/>
    </xf>
    <xf numFmtId="0" fontId="5" fillId="2" borderId="44" xfId="2" applyFont="1" applyFill="1" applyBorder="1" applyAlignment="1">
      <alignment horizontal="center" vertical="center" wrapText="1"/>
    </xf>
    <xf numFmtId="0" fontId="5" fillId="2" borderId="43" xfId="2" applyFont="1" applyFill="1" applyBorder="1" applyAlignment="1">
      <alignment horizontal="center" vertical="center" wrapText="1"/>
    </xf>
    <xf numFmtId="0" fontId="5" fillId="2" borderId="41" xfId="2" applyFont="1" applyFill="1" applyBorder="1" applyAlignment="1">
      <alignment horizontal="center" vertical="center" wrapText="1"/>
    </xf>
    <xf numFmtId="0" fontId="5" fillId="2" borderId="20"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2" fillId="2" borderId="43" xfId="2" applyFont="1" applyFill="1" applyBorder="1" applyAlignment="1">
      <alignment horizontal="center" vertical="center" wrapText="1"/>
    </xf>
    <xf numFmtId="0" fontId="2" fillId="2" borderId="41" xfId="2" applyFont="1" applyFill="1" applyBorder="1" applyAlignment="1">
      <alignment horizontal="center" vertical="center" wrapText="1"/>
    </xf>
    <xf numFmtId="0" fontId="2" fillId="2" borderId="20" xfId="2" applyFont="1" applyFill="1" applyBorder="1" applyAlignment="1">
      <alignment horizontal="center" vertical="center" wrapText="1"/>
    </xf>
    <xf numFmtId="0" fontId="2" fillId="2" borderId="39" xfId="2" applyFont="1" applyFill="1" applyBorder="1" applyAlignment="1">
      <alignment horizontal="center" vertical="center" wrapText="1"/>
    </xf>
    <xf numFmtId="0" fontId="2" fillId="2" borderId="14" xfId="2" applyFont="1" applyFill="1" applyBorder="1" applyAlignment="1">
      <alignment horizontal="center" vertical="center" wrapText="1"/>
    </xf>
    <xf numFmtId="189" fontId="7" fillId="2" borderId="42" xfId="2" applyNumberFormat="1" applyFont="1" applyFill="1" applyBorder="1">
      <alignment vertical="center"/>
    </xf>
    <xf numFmtId="189" fontId="7" fillId="2" borderId="40" xfId="2" applyNumberFormat="1" applyFont="1" applyFill="1" applyBorder="1">
      <alignment vertical="center"/>
    </xf>
    <xf numFmtId="189" fontId="7" fillId="2" borderId="38" xfId="2" applyNumberFormat="1" applyFont="1" applyFill="1" applyBorder="1">
      <alignment vertical="center"/>
    </xf>
    <xf numFmtId="0" fontId="5" fillId="2" borderId="20" xfId="2" applyFont="1" applyFill="1" applyBorder="1" applyAlignment="1">
      <alignment horizontal="center" vertical="center"/>
    </xf>
    <xf numFmtId="176" fontId="10" fillId="2" borderId="6" xfId="2" applyNumberFormat="1" applyFont="1" applyFill="1" applyBorder="1" applyAlignment="1">
      <alignment horizontal="center" vertical="center"/>
    </xf>
    <xf numFmtId="176" fontId="10" fillId="2" borderId="5" xfId="2" applyNumberFormat="1" applyFont="1" applyFill="1" applyBorder="1" applyAlignment="1">
      <alignment horizontal="center" vertical="center"/>
    </xf>
    <xf numFmtId="0" fontId="5" fillId="2" borderId="13" xfId="2" applyFont="1" applyFill="1" applyBorder="1">
      <alignment vertical="center"/>
    </xf>
    <xf numFmtId="0" fontId="5" fillId="2" borderId="15" xfId="2" applyFont="1" applyFill="1" applyBorder="1">
      <alignment vertical="center"/>
    </xf>
    <xf numFmtId="0" fontId="5" fillId="2" borderId="14" xfId="2" applyFont="1" applyFill="1" applyBorder="1">
      <alignment vertical="center"/>
    </xf>
    <xf numFmtId="0" fontId="5" fillId="2" borderId="37" xfId="2" applyFont="1" applyFill="1" applyBorder="1" applyAlignment="1">
      <alignment horizontal="center" vertical="center"/>
    </xf>
    <xf numFmtId="0" fontId="5" fillId="2" borderId="36" xfId="2" applyFont="1" applyFill="1" applyBorder="1" applyAlignment="1">
      <alignment horizontal="center" vertical="center"/>
    </xf>
    <xf numFmtId="0" fontId="3" fillId="2" borderId="34" xfId="2" applyFont="1" applyFill="1" applyBorder="1">
      <alignment vertical="center"/>
    </xf>
    <xf numFmtId="0" fontId="3" fillId="2" borderId="2" xfId="2" applyFont="1" applyFill="1" applyBorder="1">
      <alignment vertical="center"/>
    </xf>
    <xf numFmtId="0" fontId="3" fillId="2" borderId="35" xfId="2" applyFont="1" applyFill="1" applyBorder="1">
      <alignment vertical="center"/>
    </xf>
    <xf numFmtId="0" fontId="2" fillId="2" borderId="43" xfId="2" applyFont="1" applyFill="1" applyBorder="1">
      <alignment vertical="center"/>
    </xf>
    <xf numFmtId="0" fontId="2" fillId="2" borderId="41" xfId="2" applyFont="1" applyFill="1" applyBorder="1">
      <alignment vertical="center"/>
    </xf>
    <xf numFmtId="0" fontId="2" fillId="2" borderId="20" xfId="2" applyFont="1" applyFill="1" applyBorder="1">
      <alignment vertical="center"/>
    </xf>
    <xf numFmtId="0" fontId="2" fillId="2" borderId="39" xfId="2" applyFont="1" applyFill="1" applyBorder="1">
      <alignment vertical="center"/>
    </xf>
    <xf numFmtId="0" fontId="2" fillId="2" borderId="14" xfId="2" applyFont="1" applyFill="1" applyBorder="1">
      <alignment vertical="center"/>
    </xf>
    <xf numFmtId="0" fontId="5" fillId="2" borderId="7" xfId="2" applyFont="1" applyFill="1" applyBorder="1" applyAlignment="1">
      <alignment vertical="center" wrapText="1"/>
    </xf>
    <xf numFmtId="0" fontId="15" fillId="3" borderId="62" xfId="4" applyFont="1" applyFill="1" applyBorder="1" applyAlignment="1" applyProtection="1">
      <alignment horizontal="center" vertical="center" textRotation="255" wrapText="1"/>
      <protection locked="0"/>
    </xf>
    <xf numFmtId="0" fontId="15" fillId="3" borderId="75" xfId="4" applyFont="1" applyFill="1" applyBorder="1" applyAlignment="1" applyProtection="1">
      <alignment horizontal="center" vertical="center" textRotation="255" wrapText="1"/>
      <protection locked="0"/>
    </xf>
    <xf numFmtId="0" fontId="15" fillId="3" borderId="73" xfId="4" applyFont="1" applyFill="1" applyBorder="1" applyAlignment="1" applyProtection="1">
      <alignment horizontal="center" vertical="center" textRotation="255" wrapText="1"/>
      <protection locked="0"/>
    </xf>
    <xf numFmtId="0" fontId="15" fillId="3" borderId="72" xfId="4" applyFont="1" applyFill="1" applyBorder="1" applyAlignment="1" applyProtection="1">
      <alignment horizontal="center" vertical="center" textRotation="255" wrapText="1"/>
      <protection locked="0"/>
    </xf>
    <xf numFmtId="0" fontId="15" fillId="3" borderId="44" xfId="4" applyFont="1" applyFill="1" applyBorder="1" applyAlignment="1" applyProtection="1">
      <alignment horizontal="center" vertical="center" textRotation="255"/>
      <protection locked="0"/>
    </xf>
    <xf numFmtId="0" fontId="2" fillId="0" borderId="45" xfId="2" applyBorder="1">
      <alignment vertical="center"/>
    </xf>
    <xf numFmtId="0" fontId="2" fillId="0" borderId="43" xfId="2" applyBorder="1">
      <alignment vertical="center"/>
    </xf>
    <xf numFmtId="0" fontId="2" fillId="0" borderId="41" xfId="2" applyBorder="1">
      <alignment vertical="center"/>
    </xf>
    <xf numFmtId="0" fontId="2" fillId="0" borderId="0" xfId="2" applyBorder="1">
      <alignment vertical="center"/>
    </xf>
    <xf numFmtId="0" fontId="2" fillId="0" borderId="20" xfId="2" applyBorder="1">
      <alignment vertical="center"/>
    </xf>
    <xf numFmtId="0" fontId="2" fillId="0" borderId="53" xfId="2" applyBorder="1">
      <alignment vertical="center"/>
    </xf>
    <xf numFmtId="0" fontId="2" fillId="0" borderId="2" xfId="2" applyBorder="1">
      <alignment vertical="center"/>
    </xf>
    <xf numFmtId="0" fontId="2" fillId="0" borderId="35" xfId="2" applyBorder="1">
      <alignment vertical="center"/>
    </xf>
    <xf numFmtId="0" fontId="2" fillId="3" borderId="50" xfId="3" applyFill="1" applyBorder="1" applyAlignment="1">
      <alignment horizontal="center" vertical="center"/>
    </xf>
    <xf numFmtId="0" fontId="2" fillId="3" borderId="48" xfId="3" applyFill="1" applyBorder="1" applyAlignment="1">
      <alignment horizontal="center" vertical="center"/>
    </xf>
    <xf numFmtId="0" fontId="2" fillId="3" borderId="54" xfId="3" applyFill="1" applyBorder="1" applyAlignment="1">
      <alignment horizontal="center" vertical="center"/>
    </xf>
    <xf numFmtId="0" fontId="2" fillId="3" borderId="53" xfId="3" applyFill="1" applyBorder="1" applyAlignment="1">
      <alignment horizontal="center" vertical="center"/>
    </xf>
    <xf numFmtId="0" fontId="2" fillId="3" borderId="2" xfId="3" applyFill="1" applyBorder="1" applyAlignment="1">
      <alignment horizontal="center" vertical="center"/>
    </xf>
    <xf numFmtId="0" fontId="2" fillId="3" borderId="1" xfId="3" applyFill="1" applyBorder="1" applyAlignment="1">
      <alignment horizontal="center" vertical="center"/>
    </xf>
    <xf numFmtId="0" fontId="13" fillId="0" borderId="0" xfId="3" applyFont="1" applyAlignment="1">
      <alignment horizontal="right" vertical="top"/>
    </xf>
    <xf numFmtId="0" fontId="2" fillId="0" borderId="0" xfId="2" applyAlignment="1">
      <alignment horizontal="right" vertical="top"/>
    </xf>
    <xf numFmtId="0" fontId="15" fillId="3" borderId="93" xfId="4" applyFont="1" applyFill="1" applyBorder="1" applyAlignment="1">
      <alignment horizontal="center" vertical="center" wrapText="1"/>
    </xf>
    <xf numFmtId="0" fontId="15" fillId="3" borderId="55" xfId="4" applyFont="1" applyFill="1" applyBorder="1" applyAlignment="1">
      <alignment horizontal="center" vertical="center" wrapText="1"/>
    </xf>
    <xf numFmtId="0" fontId="15" fillId="3" borderId="92" xfId="4" applyFont="1" applyFill="1" applyBorder="1" applyAlignment="1">
      <alignment horizontal="center" vertical="center" wrapText="1"/>
    </xf>
    <xf numFmtId="0" fontId="15" fillId="3" borderId="83" xfId="4" applyFont="1" applyFill="1" applyBorder="1" applyAlignment="1" applyProtection="1">
      <alignment horizontal="center" vertical="center" textRotation="255"/>
      <protection locked="0"/>
    </xf>
    <xf numFmtId="0" fontId="15" fillId="3" borderId="76" xfId="4" applyFont="1" applyFill="1" applyBorder="1" applyAlignment="1" applyProtection="1">
      <alignment horizontal="center" vertical="center" textRotation="255"/>
      <protection locked="0"/>
    </xf>
    <xf numFmtId="0" fontId="15" fillId="3" borderId="74" xfId="4" applyFont="1" applyFill="1" applyBorder="1" applyAlignment="1" applyProtection="1">
      <alignment horizontal="center" vertical="center" textRotation="255"/>
      <protection locked="0"/>
    </xf>
    <xf numFmtId="0" fontId="15" fillId="3" borderId="88" xfId="4" applyFont="1" applyFill="1" applyBorder="1" applyAlignment="1" applyProtection="1">
      <alignment horizontal="center" vertical="center" textRotation="255"/>
      <protection locked="0"/>
    </xf>
    <xf numFmtId="0" fontId="15" fillId="3" borderId="82" xfId="4" applyFont="1" applyFill="1" applyBorder="1" applyAlignment="1" applyProtection="1">
      <alignment horizontal="center" vertical="center" textRotation="255" wrapText="1"/>
      <protection locked="0"/>
    </xf>
    <xf numFmtId="0" fontId="15" fillId="3" borderId="43" xfId="4" applyFont="1" applyFill="1" applyBorder="1" applyAlignment="1" applyProtection="1">
      <alignment horizontal="center" vertical="center" textRotation="255" wrapText="1"/>
      <protection locked="0"/>
    </xf>
    <xf numFmtId="0" fontId="15" fillId="3" borderId="89" xfId="4" applyFont="1" applyFill="1" applyBorder="1" applyAlignment="1" applyProtection="1">
      <alignment horizontal="center" vertical="center" textRotation="255" wrapText="1"/>
      <protection locked="0"/>
    </xf>
    <xf numFmtId="0" fontId="15" fillId="3" borderId="20" xfId="4" applyFont="1" applyFill="1" applyBorder="1" applyAlignment="1" applyProtection="1">
      <alignment horizontal="center" vertical="center" textRotation="255" wrapText="1"/>
      <protection locked="0"/>
    </xf>
    <xf numFmtId="0" fontId="15" fillId="3" borderId="87" xfId="4" applyFont="1" applyFill="1" applyBorder="1" applyAlignment="1" applyProtection="1">
      <alignment horizontal="center" vertical="center" textRotation="255" wrapText="1"/>
      <protection locked="0"/>
    </xf>
    <xf numFmtId="0" fontId="15" fillId="3" borderId="14" xfId="4" applyFont="1" applyFill="1" applyBorder="1" applyAlignment="1" applyProtection="1">
      <alignment horizontal="center" vertical="center" textRotation="255" wrapText="1"/>
      <protection locked="0"/>
    </xf>
    <xf numFmtId="0" fontId="15" fillId="3" borderId="81" xfId="4" applyFont="1" applyFill="1" applyBorder="1" applyAlignment="1" applyProtection="1">
      <alignment horizontal="center" vertical="center" textRotation="255"/>
      <protection locked="0"/>
    </xf>
    <xf numFmtId="0" fontId="15" fillId="3" borderId="80" xfId="4" applyFont="1" applyFill="1" applyBorder="1" applyAlignment="1" applyProtection="1">
      <alignment horizontal="center" vertical="center" textRotation="255" wrapText="1"/>
      <protection locked="0"/>
    </xf>
    <xf numFmtId="0" fontId="15" fillId="3" borderId="79" xfId="4" applyFont="1" applyFill="1" applyBorder="1" applyAlignment="1" applyProtection="1">
      <alignment horizontal="center" vertical="center" textRotation="255" wrapText="1"/>
      <protection locked="0"/>
    </xf>
    <xf numFmtId="0" fontId="15" fillId="3" borderId="75" xfId="4" applyFont="1" applyFill="1" applyBorder="1" applyAlignment="1" applyProtection="1">
      <alignment horizontal="center" vertical="center" textRotation="255"/>
      <protection locked="0"/>
    </xf>
    <xf numFmtId="0" fontId="15" fillId="3" borderId="62" xfId="4" applyFont="1" applyFill="1" applyBorder="1" applyAlignment="1" applyProtection="1">
      <alignment horizontal="center" vertical="center" textRotation="255"/>
      <protection locked="0"/>
    </xf>
    <xf numFmtId="182" fontId="12" fillId="0" borderId="0" xfId="3" applyNumberFormat="1" applyFont="1"/>
    <xf numFmtId="181" fontId="12" fillId="0" borderId="0" xfId="3" applyNumberFormat="1" applyFont="1"/>
    <xf numFmtId="0" fontId="2" fillId="3" borderId="128" xfId="6" applyFill="1" applyBorder="1" applyAlignment="1">
      <alignment horizontal="center"/>
    </xf>
    <xf numFmtId="0" fontId="2" fillId="3" borderId="127" xfId="6" applyFill="1" applyBorder="1" applyAlignment="1">
      <alignment horizontal="center"/>
    </xf>
    <xf numFmtId="0" fontId="2" fillId="3" borderId="8" xfId="6" applyFill="1" applyBorder="1" applyAlignment="1">
      <alignment horizontal="center" vertical="center"/>
    </xf>
    <xf numFmtId="0" fontId="13" fillId="3" borderId="28" xfId="2" applyFont="1" applyFill="1" applyBorder="1" applyAlignment="1">
      <alignment horizontal="center" vertical="center"/>
    </xf>
    <xf numFmtId="0" fontId="13" fillId="3" borderId="21" xfId="2" applyFont="1" applyFill="1" applyBorder="1" applyAlignment="1">
      <alignment horizontal="center" vertical="center"/>
    </xf>
    <xf numFmtId="0" fontId="13" fillId="3" borderId="16" xfId="2" applyFont="1" applyFill="1" applyBorder="1" applyAlignment="1">
      <alignment horizontal="center" vertical="center"/>
    </xf>
    <xf numFmtId="0" fontId="2" fillId="3" borderId="123" xfId="2" applyFill="1" applyBorder="1" applyAlignment="1">
      <alignment horizontal="center" vertical="center" wrapText="1"/>
    </xf>
    <xf numFmtId="0" fontId="2" fillId="3" borderId="122" xfId="2" applyFill="1" applyBorder="1" applyAlignment="1">
      <alignment horizontal="center" vertical="center" wrapText="1"/>
    </xf>
    <xf numFmtId="0" fontId="2" fillId="3" borderId="121" xfId="2" applyFill="1" applyBorder="1" applyAlignment="1">
      <alignment horizontal="center" vertical="center" wrapText="1"/>
    </xf>
    <xf numFmtId="0" fontId="2" fillId="3" borderId="114" xfId="2" applyFill="1" applyBorder="1" applyAlignment="1">
      <alignment horizontal="center" vertical="center" wrapText="1"/>
    </xf>
    <xf numFmtId="0" fontId="2" fillId="3" borderId="111" xfId="2" applyFill="1" applyBorder="1" applyAlignment="1">
      <alignment horizontal="center" vertical="center" wrapText="1"/>
    </xf>
    <xf numFmtId="0" fontId="38" fillId="3" borderId="26" xfId="0" applyFont="1" applyFill="1" applyBorder="1" applyAlignment="1">
      <alignment horizontal="center" vertical="center" wrapText="1"/>
    </xf>
    <xf numFmtId="0" fontId="38" fillId="3" borderId="24" xfId="0" applyFont="1" applyFill="1" applyBorder="1" applyAlignment="1">
      <alignment horizontal="center" vertical="center" wrapText="1"/>
    </xf>
    <xf numFmtId="0" fontId="2" fillId="3" borderId="115" xfId="2" applyFill="1" applyBorder="1" applyAlignment="1">
      <alignment horizontal="center" vertical="center"/>
    </xf>
    <xf numFmtId="0" fontId="2" fillId="3" borderId="110" xfId="2" applyFill="1" applyBorder="1" applyAlignment="1">
      <alignment horizontal="center" vertical="center"/>
    </xf>
    <xf numFmtId="0" fontId="2" fillId="3" borderId="73" xfId="2" applyFill="1" applyBorder="1" applyAlignment="1">
      <alignment horizontal="center" vertical="center" wrapText="1"/>
    </xf>
    <xf numFmtId="0" fontId="38" fillId="3" borderId="23" xfId="0" applyFont="1" applyFill="1" applyBorder="1" applyAlignment="1">
      <alignment horizontal="center" vertical="center" wrapText="1"/>
    </xf>
    <xf numFmtId="0" fontId="38" fillId="3" borderId="13" xfId="0" applyFont="1" applyFill="1" applyBorder="1" applyAlignment="1">
      <alignment horizontal="center" vertical="center"/>
    </xf>
    <xf numFmtId="0" fontId="38" fillId="3" borderId="133" xfId="0" applyFont="1" applyFill="1" applyBorder="1" applyAlignment="1">
      <alignment horizontal="center" vertical="center" wrapText="1"/>
    </xf>
    <xf numFmtId="0" fontId="38" fillId="3" borderId="110" xfId="0" applyFont="1" applyFill="1" applyBorder="1" applyAlignment="1">
      <alignment horizontal="center" vertical="center"/>
    </xf>
    <xf numFmtId="0" fontId="38" fillId="3" borderId="134" xfId="0" applyFont="1" applyFill="1" applyBorder="1" applyAlignment="1">
      <alignment horizontal="center" vertical="center" wrapText="1"/>
    </xf>
    <xf numFmtId="0" fontId="38" fillId="3" borderId="109" xfId="0" applyFont="1" applyFill="1" applyBorder="1" applyAlignment="1">
      <alignment horizontal="center" vertical="center" wrapText="1"/>
    </xf>
    <xf numFmtId="0" fontId="2" fillId="3" borderId="120" xfId="2" applyFill="1" applyBorder="1" applyAlignment="1">
      <alignment horizontal="center" vertical="center"/>
    </xf>
    <xf numFmtId="0" fontId="2" fillId="3" borderId="119" xfId="2" applyFill="1" applyBorder="1" applyAlignment="1">
      <alignment horizontal="center" vertical="center"/>
    </xf>
    <xf numFmtId="0" fontId="2" fillId="3" borderId="118" xfId="2" applyFill="1" applyBorder="1" applyAlignment="1">
      <alignment horizontal="center" vertical="center"/>
    </xf>
    <xf numFmtId="0" fontId="2" fillId="3" borderId="100" xfId="6" applyFill="1" applyBorder="1" applyAlignment="1">
      <alignment horizontal="center" vertical="center" wrapText="1"/>
    </xf>
    <xf numFmtId="0" fontId="2" fillId="3" borderId="33" xfId="6" applyFill="1" applyBorder="1" applyAlignment="1">
      <alignment horizontal="center" vertical="center" wrapText="1"/>
    </xf>
    <xf numFmtId="0" fontId="2" fillId="3" borderId="123" xfId="2" applyFill="1" applyBorder="1" applyAlignment="1">
      <alignment horizontal="center" vertical="center" shrinkToFit="1"/>
    </xf>
    <xf numFmtId="0" fontId="2" fillId="3" borderId="122" xfId="2" applyFill="1" applyBorder="1" applyAlignment="1">
      <alignment horizontal="center" vertical="center" shrinkToFit="1"/>
    </xf>
    <xf numFmtId="0" fontId="2" fillId="3" borderId="116" xfId="2" applyFill="1" applyBorder="1" applyAlignment="1">
      <alignment horizontal="center" vertical="center" wrapText="1"/>
    </xf>
    <xf numFmtId="0" fontId="2" fillId="3" borderId="84" xfId="2" applyFill="1" applyBorder="1" applyAlignment="1">
      <alignment horizontal="center" vertical="center" wrapText="1"/>
    </xf>
    <xf numFmtId="0" fontId="2" fillId="3" borderId="109" xfId="2" applyFill="1" applyBorder="1" applyAlignment="1">
      <alignment horizontal="center" vertical="center" wrapText="1"/>
    </xf>
    <xf numFmtId="0" fontId="2" fillId="3" borderId="117" xfId="2" applyFill="1" applyBorder="1" applyAlignment="1">
      <alignment horizontal="center" vertical="center" wrapText="1"/>
    </xf>
    <xf numFmtId="0" fontId="2" fillId="3" borderId="112" xfId="2" applyFill="1" applyBorder="1" applyAlignment="1">
      <alignment horizontal="center" vertical="center" wrapText="1"/>
    </xf>
    <xf numFmtId="0" fontId="2" fillId="3" borderId="110" xfId="2" applyFill="1" applyBorder="1" applyAlignment="1">
      <alignment horizontal="center" vertical="center" wrapText="1"/>
    </xf>
    <xf numFmtId="0" fontId="31" fillId="0" borderId="0" xfId="2" applyFont="1" applyFill="1" applyBorder="1" applyAlignment="1">
      <alignment vertical="center" wrapText="1"/>
    </xf>
    <xf numFmtId="0" fontId="31" fillId="0" borderId="0" xfId="2" applyFont="1" applyFill="1" applyBorder="1" applyAlignment="1">
      <alignment horizontal="center" vertical="center" wrapText="1"/>
    </xf>
    <xf numFmtId="0" fontId="31" fillId="0" borderId="0" xfId="2" applyFont="1" applyFill="1" applyBorder="1" applyAlignment="1">
      <alignment horizontal="center" vertical="center"/>
    </xf>
    <xf numFmtId="0" fontId="31" fillId="0" borderId="0" xfId="2" applyFont="1" applyFill="1" applyBorder="1" applyAlignment="1">
      <alignment horizontal="right" vertical="center"/>
    </xf>
    <xf numFmtId="0" fontId="31" fillId="0" borderId="0" xfId="2" applyFont="1" applyFill="1" applyBorder="1" applyAlignment="1">
      <alignment horizontal="left" vertical="center" indent="1"/>
    </xf>
    <xf numFmtId="0" fontId="32" fillId="0" borderId="0" xfId="2" applyFont="1" applyFill="1" applyBorder="1" applyAlignment="1">
      <alignment horizontal="left" vertical="center" indent="1"/>
    </xf>
    <xf numFmtId="0" fontId="32" fillId="0" borderId="0" xfId="2" applyFont="1" applyFill="1" applyBorder="1" applyAlignment="1">
      <alignment horizontal="center" vertical="center"/>
    </xf>
    <xf numFmtId="0" fontId="31" fillId="0" borderId="0" xfId="2" applyFont="1" applyFill="1" applyBorder="1" applyAlignment="1">
      <alignment vertical="center"/>
    </xf>
    <xf numFmtId="0" fontId="31" fillId="0" borderId="0" xfId="2" applyFont="1" applyFill="1" applyBorder="1" applyAlignment="1">
      <alignment horizontal="left" vertical="center" wrapText="1"/>
    </xf>
    <xf numFmtId="0" fontId="31" fillId="0" borderId="6" xfId="2" applyFont="1" applyFill="1" applyBorder="1" applyAlignment="1">
      <alignment horizontal="center" vertical="center"/>
    </xf>
    <xf numFmtId="0" fontId="32" fillId="0" borderId="5" xfId="2" applyFont="1" applyFill="1" applyBorder="1" applyAlignment="1">
      <alignment horizontal="center" vertical="center"/>
    </xf>
    <xf numFmtId="0" fontId="32" fillId="0" borderId="7" xfId="2" applyFont="1" applyFill="1" applyBorder="1" applyAlignment="1">
      <alignment horizontal="center" vertical="center"/>
    </xf>
    <xf numFmtId="0" fontId="31" fillId="0" borderId="5" xfId="2" applyFont="1" applyFill="1" applyBorder="1" applyAlignment="1">
      <alignment horizontal="center" vertical="center"/>
    </xf>
    <xf numFmtId="0" fontId="31" fillId="0" borderId="23" xfId="2" applyFont="1" applyFill="1" applyBorder="1" applyAlignment="1">
      <alignment vertical="center"/>
    </xf>
    <xf numFmtId="0" fontId="31" fillId="0" borderId="45" xfId="2" applyFont="1" applyFill="1" applyBorder="1" applyAlignment="1">
      <alignment vertical="center"/>
    </xf>
    <xf numFmtId="0" fontId="32" fillId="0" borderId="43" xfId="2" applyFont="1" applyFill="1" applyBorder="1" applyAlignment="1">
      <alignment vertical="center"/>
    </xf>
    <xf numFmtId="0" fontId="31" fillId="0" borderId="23" xfId="2" applyFont="1" applyFill="1" applyBorder="1" applyAlignment="1">
      <alignment vertical="center" wrapText="1"/>
    </xf>
    <xf numFmtId="0" fontId="31" fillId="0" borderId="43" xfId="2" applyFont="1" applyFill="1" applyBorder="1" applyAlignment="1">
      <alignment vertical="center" wrapText="1"/>
    </xf>
    <xf numFmtId="0" fontId="31" fillId="0" borderId="19" xfId="2" applyFont="1" applyFill="1" applyBorder="1" applyAlignment="1">
      <alignment vertical="center"/>
    </xf>
    <xf numFmtId="0" fontId="32" fillId="0" borderId="20" xfId="2" applyFont="1" applyFill="1" applyBorder="1" applyAlignment="1">
      <alignment vertical="center"/>
    </xf>
    <xf numFmtId="0" fontId="31" fillId="0" borderId="20" xfId="2" applyFont="1" applyFill="1" applyBorder="1" applyAlignment="1">
      <alignment vertical="center"/>
    </xf>
    <xf numFmtId="0" fontId="31" fillId="0" borderId="13" xfId="2" applyFont="1" applyFill="1" applyBorder="1" applyAlignment="1">
      <alignment vertical="center"/>
    </xf>
    <xf numFmtId="0" fontId="31" fillId="0" borderId="14" xfId="2" applyFont="1" applyFill="1" applyBorder="1" applyAlignment="1">
      <alignment vertical="center"/>
    </xf>
    <xf numFmtId="0" fontId="31" fillId="0" borderId="6" xfId="2" applyFont="1" applyFill="1" applyBorder="1" applyAlignment="1">
      <alignment vertical="center"/>
    </xf>
    <xf numFmtId="0" fontId="31" fillId="0" borderId="7" xfId="2" applyFont="1" applyFill="1" applyBorder="1" applyAlignment="1">
      <alignment vertical="center"/>
    </xf>
    <xf numFmtId="0" fontId="32" fillId="0" borderId="14" xfId="2" applyFont="1" applyFill="1" applyBorder="1" applyAlignment="1">
      <alignment vertical="center"/>
    </xf>
    <xf numFmtId="0" fontId="32" fillId="0" borderId="43" xfId="2" applyFont="1" applyFill="1" applyBorder="1" applyAlignment="1">
      <alignment vertical="center" wrapText="1"/>
    </xf>
    <xf numFmtId="0" fontId="32" fillId="0" borderId="13" xfId="2" applyFont="1" applyFill="1" applyBorder="1" applyAlignment="1">
      <alignment vertical="center" wrapText="1"/>
    </xf>
    <xf numFmtId="0" fontId="32" fillId="0" borderId="14" xfId="2" applyFont="1" applyFill="1" applyBorder="1" applyAlignment="1">
      <alignment vertical="center" wrapText="1"/>
    </xf>
    <xf numFmtId="0" fontId="31" fillId="0" borderId="45" xfId="2" applyFont="1" applyFill="1" applyBorder="1" applyAlignment="1">
      <alignment vertical="center" wrapText="1"/>
    </xf>
    <xf numFmtId="0" fontId="31" fillId="0" borderId="19" xfId="2" applyFont="1" applyFill="1" applyBorder="1" applyAlignment="1">
      <alignment vertical="center" wrapText="1"/>
    </xf>
    <xf numFmtId="0" fontId="32" fillId="0" borderId="20" xfId="2" applyFont="1" applyFill="1" applyBorder="1" applyAlignment="1">
      <alignment vertical="center" wrapText="1"/>
    </xf>
    <xf numFmtId="0" fontId="31" fillId="0" borderId="15" xfId="2" applyFont="1" applyFill="1" applyBorder="1" applyAlignment="1">
      <alignment vertical="center"/>
    </xf>
    <xf numFmtId="0" fontId="5" fillId="2" borderId="22" xfId="2" applyFont="1" applyFill="1" applyBorder="1" applyAlignment="1" applyProtection="1">
      <alignment horizontal="right" vertical="center"/>
      <protection locked="0"/>
    </xf>
    <xf numFmtId="0" fontId="5" fillId="2" borderId="18" xfId="2" applyFont="1" applyFill="1" applyBorder="1" applyAlignment="1" applyProtection="1">
      <alignment horizontal="right" vertical="center"/>
      <protection locked="0"/>
    </xf>
    <xf numFmtId="0" fontId="5" fillId="2" borderId="12" xfId="2" applyFont="1" applyFill="1" applyBorder="1" applyAlignment="1" applyProtection="1">
      <alignment horizontal="right" vertical="center"/>
      <protection locked="0"/>
    </xf>
    <xf numFmtId="0" fontId="7" fillId="0" borderId="0" xfId="2" applyFont="1" applyAlignment="1">
      <alignment horizontal="center" vertical="center"/>
    </xf>
  </cellXfs>
  <cellStyles count="7">
    <cellStyle name="桁区切り" xfId="1" builtinId="6"/>
    <cellStyle name="桁区切り 2" xfId="5" xr:uid="{00000000-0005-0000-0000-000001000000}"/>
    <cellStyle name="標準" xfId="0" builtinId="0"/>
    <cellStyle name="標準 2" xfId="2" xr:uid="{00000000-0005-0000-0000-000003000000}"/>
    <cellStyle name="標準 2 2" xfId="6" xr:uid="{00000000-0005-0000-0000-000004000000}"/>
    <cellStyle name="標準_【張付】流出係数" xfId="4" xr:uid="{00000000-0005-0000-0000-000005000000}"/>
    <cellStyle name="標準_005許可申請図書マクロ" xfId="3" xr:uid="{00000000-0005-0000-0000-000006000000}"/>
  </cellStyles>
  <dxfs count="2">
    <dxf>
      <font>
        <color theme="0" tint="-0.34998626667073579"/>
      </font>
      <fill>
        <patternFill>
          <bgColor theme="0" tint="-0.34998626667073579"/>
        </patternFill>
      </fill>
    </dxf>
    <dxf>
      <font>
        <color theme="0" tint="-0.34998626667073579"/>
      </font>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725715</xdr:colOff>
      <xdr:row>68</xdr:row>
      <xdr:rowOff>81643</xdr:rowOff>
    </xdr:from>
    <xdr:to>
      <xdr:col>8</xdr:col>
      <xdr:colOff>508000</xdr:colOff>
      <xdr:row>96</xdr:row>
      <xdr:rowOff>81643</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068615" y="13403943"/>
          <a:ext cx="6341835" cy="46291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S26"/>
  <sheetViews>
    <sheetView showGridLines="0" view="pageBreakPreview" zoomScale="60" zoomScaleNormal="85" workbookViewId="0">
      <selection activeCell="Q24" sqref="Q24:S24"/>
    </sheetView>
  </sheetViews>
  <sheetFormatPr defaultColWidth="9" defaultRowHeight="13" x14ac:dyDescent="0.2"/>
  <cols>
    <col min="1" max="19" width="8.08984375" style="1" customWidth="1"/>
    <col min="20" max="20" width="7.453125" style="1" customWidth="1"/>
    <col min="21" max="16384" width="9" style="1"/>
  </cols>
  <sheetData>
    <row r="2" spans="1:19" ht="19.5" thickBot="1" x14ac:dyDescent="0.25">
      <c r="A2" s="13" t="s">
        <v>181</v>
      </c>
      <c r="S2" s="12" t="s">
        <v>28</v>
      </c>
    </row>
    <row r="3" spans="1:19" ht="26.15" customHeight="1" x14ac:dyDescent="0.2">
      <c r="A3" s="311" t="s">
        <v>26</v>
      </c>
      <c r="B3" s="314" t="s">
        <v>25</v>
      </c>
      <c r="C3" s="315"/>
      <c r="D3" s="315"/>
      <c r="E3" s="315"/>
      <c r="F3" s="315"/>
      <c r="G3" s="315"/>
      <c r="H3" s="315"/>
      <c r="I3" s="315"/>
      <c r="J3" s="315"/>
      <c r="K3" s="315"/>
      <c r="L3" s="314" t="s">
        <v>24</v>
      </c>
      <c r="M3" s="318"/>
      <c r="N3" s="320" t="s">
        <v>23</v>
      </c>
      <c r="O3" s="321"/>
      <c r="P3" s="322"/>
      <c r="Q3" s="314" t="s">
        <v>22</v>
      </c>
      <c r="R3" s="315"/>
      <c r="S3" s="336"/>
    </row>
    <row r="4" spans="1:19" ht="32.25" customHeight="1" x14ac:dyDescent="0.2">
      <c r="A4" s="312"/>
      <c r="B4" s="316"/>
      <c r="C4" s="317"/>
      <c r="D4" s="317"/>
      <c r="E4" s="317"/>
      <c r="F4" s="317"/>
      <c r="G4" s="317"/>
      <c r="H4" s="317"/>
      <c r="I4" s="317"/>
      <c r="J4" s="317"/>
      <c r="K4" s="317"/>
      <c r="L4" s="316"/>
      <c r="M4" s="319"/>
      <c r="N4" s="323"/>
      <c r="O4" s="324"/>
      <c r="P4" s="325"/>
      <c r="Q4" s="316"/>
      <c r="R4" s="317"/>
      <c r="S4" s="337"/>
    </row>
    <row r="5" spans="1:19" ht="25" customHeight="1" x14ac:dyDescent="0.2">
      <c r="A5" s="312"/>
      <c r="B5" s="338" t="s">
        <v>21</v>
      </c>
      <c r="C5" s="339" t="s">
        <v>20</v>
      </c>
      <c r="D5" s="338" t="s">
        <v>19</v>
      </c>
      <c r="E5" s="339" t="s">
        <v>18</v>
      </c>
      <c r="F5" s="342" t="s">
        <v>17</v>
      </c>
      <c r="G5" s="326" t="s">
        <v>16</v>
      </c>
      <c r="H5" s="342" t="s">
        <v>15</v>
      </c>
      <c r="I5" s="326" t="s">
        <v>14</v>
      </c>
      <c r="J5" s="342" t="s">
        <v>13</v>
      </c>
      <c r="K5" s="326" t="s">
        <v>12</v>
      </c>
      <c r="L5" s="329" t="s">
        <v>11</v>
      </c>
      <c r="M5" s="326" t="s">
        <v>10</v>
      </c>
      <c r="N5" s="329" t="s">
        <v>9</v>
      </c>
      <c r="O5" s="331" t="s">
        <v>8</v>
      </c>
      <c r="P5" s="334" t="s">
        <v>7</v>
      </c>
      <c r="Q5" s="346" t="s">
        <v>6</v>
      </c>
      <c r="R5" s="326" t="s">
        <v>5</v>
      </c>
      <c r="S5" s="348" t="s">
        <v>4</v>
      </c>
    </row>
    <row r="6" spans="1:19" ht="25" customHeight="1" x14ac:dyDescent="0.2">
      <c r="A6" s="312"/>
      <c r="B6" s="338"/>
      <c r="C6" s="340"/>
      <c r="D6" s="338"/>
      <c r="E6" s="340"/>
      <c r="F6" s="342"/>
      <c r="G6" s="327"/>
      <c r="H6" s="342"/>
      <c r="I6" s="327"/>
      <c r="J6" s="342"/>
      <c r="K6" s="327"/>
      <c r="L6" s="329"/>
      <c r="M6" s="327"/>
      <c r="N6" s="329"/>
      <c r="O6" s="332"/>
      <c r="P6" s="334"/>
      <c r="Q6" s="347"/>
      <c r="R6" s="327"/>
      <c r="S6" s="348"/>
    </row>
    <row r="7" spans="1:19" ht="25" customHeight="1" x14ac:dyDescent="0.2">
      <c r="A7" s="312"/>
      <c r="B7" s="338"/>
      <c r="C7" s="340"/>
      <c r="D7" s="338"/>
      <c r="E7" s="340"/>
      <c r="F7" s="342"/>
      <c r="G7" s="327"/>
      <c r="H7" s="342"/>
      <c r="I7" s="327"/>
      <c r="J7" s="342"/>
      <c r="K7" s="327"/>
      <c r="L7" s="329"/>
      <c r="M7" s="327"/>
      <c r="N7" s="329"/>
      <c r="O7" s="332"/>
      <c r="P7" s="334"/>
      <c r="Q7" s="347"/>
      <c r="R7" s="327"/>
      <c r="S7" s="348"/>
    </row>
    <row r="8" spans="1:19" ht="25" customHeight="1" x14ac:dyDescent="0.2">
      <c r="A8" s="312"/>
      <c r="B8" s="338"/>
      <c r="C8" s="340"/>
      <c r="D8" s="338"/>
      <c r="E8" s="340"/>
      <c r="F8" s="342"/>
      <c r="G8" s="327"/>
      <c r="H8" s="342"/>
      <c r="I8" s="327"/>
      <c r="J8" s="342"/>
      <c r="K8" s="327"/>
      <c r="L8" s="329"/>
      <c r="M8" s="327"/>
      <c r="N8" s="329"/>
      <c r="O8" s="332"/>
      <c r="P8" s="334"/>
      <c r="Q8" s="347"/>
      <c r="R8" s="327"/>
      <c r="S8" s="348"/>
    </row>
    <row r="9" spans="1:19" ht="25" customHeight="1" x14ac:dyDescent="0.2">
      <c r="A9" s="312"/>
      <c r="B9" s="338"/>
      <c r="C9" s="340"/>
      <c r="D9" s="338"/>
      <c r="E9" s="340"/>
      <c r="F9" s="342"/>
      <c r="G9" s="327"/>
      <c r="H9" s="342"/>
      <c r="I9" s="327"/>
      <c r="J9" s="342"/>
      <c r="K9" s="327"/>
      <c r="L9" s="329"/>
      <c r="M9" s="327"/>
      <c r="N9" s="329"/>
      <c r="O9" s="332"/>
      <c r="P9" s="334"/>
      <c r="Q9" s="347"/>
      <c r="R9" s="327"/>
      <c r="S9" s="348"/>
    </row>
    <row r="10" spans="1:19" ht="25" customHeight="1" x14ac:dyDescent="0.2">
      <c r="A10" s="312"/>
      <c r="B10" s="338"/>
      <c r="C10" s="340"/>
      <c r="D10" s="338"/>
      <c r="E10" s="340"/>
      <c r="F10" s="342"/>
      <c r="G10" s="327"/>
      <c r="H10" s="342"/>
      <c r="I10" s="327"/>
      <c r="J10" s="342"/>
      <c r="K10" s="327"/>
      <c r="L10" s="329"/>
      <c r="M10" s="327"/>
      <c r="N10" s="329"/>
      <c r="O10" s="332"/>
      <c r="P10" s="334"/>
      <c r="Q10" s="347"/>
      <c r="R10" s="327"/>
      <c r="S10" s="348"/>
    </row>
    <row r="11" spans="1:19" ht="29.25" customHeight="1" x14ac:dyDescent="0.2">
      <c r="A11" s="313"/>
      <c r="B11" s="317"/>
      <c r="C11" s="341"/>
      <c r="D11" s="317"/>
      <c r="E11" s="341"/>
      <c r="F11" s="343"/>
      <c r="G11" s="328"/>
      <c r="H11" s="343"/>
      <c r="I11" s="328"/>
      <c r="J11" s="343"/>
      <c r="K11" s="328"/>
      <c r="L11" s="330"/>
      <c r="M11" s="328"/>
      <c r="N11" s="330"/>
      <c r="O11" s="333"/>
      <c r="P11" s="335"/>
      <c r="Q11" s="316"/>
      <c r="R11" s="328"/>
      <c r="S11" s="349"/>
    </row>
    <row r="12" spans="1:19" ht="22" customHeight="1" x14ac:dyDescent="0.2">
      <c r="A12" s="11"/>
      <c r="B12" s="295"/>
      <c r="C12" s="295"/>
      <c r="D12" s="295"/>
      <c r="E12" s="295"/>
      <c r="F12" s="295"/>
      <c r="G12" s="295"/>
      <c r="H12" s="295"/>
      <c r="I12" s="295"/>
      <c r="J12" s="295"/>
      <c r="K12" s="295"/>
      <c r="L12" s="295"/>
      <c r="M12" s="295"/>
      <c r="N12" s="295"/>
      <c r="O12" s="295"/>
      <c r="P12" s="295"/>
      <c r="Q12" s="295"/>
      <c r="R12" s="296"/>
      <c r="S12" s="297"/>
    </row>
    <row r="13" spans="1:19" ht="22" customHeight="1" x14ac:dyDescent="0.2">
      <c r="A13" s="11"/>
      <c r="B13" s="295"/>
      <c r="C13" s="295"/>
      <c r="D13" s="295"/>
      <c r="E13" s="295"/>
      <c r="F13" s="295"/>
      <c r="G13" s="295"/>
      <c r="H13" s="295"/>
      <c r="I13" s="295"/>
      <c r="J13" s="295"/>
      <c r="K13" s="295"/>
      <c r="L13" s="295"/>
      <c r="M13" s="295"/>
      <c r="N13" s="295"/>
      <c r="O13" s="295"/>
      <c r="P13" s="295"/>
      <c r="Q13" s="295"/>
      <c r="R13" s="295"/>
      <c r="S13" s="297"/>
    </row>
    <row r="14" spans="1:19" ht="22" customHeight="1" x14ac:dyDescent="0.2">
      <c r="A14" s="11"/>
      <c r="B14" s="295"/>
      <c r="C14" s="295"/>
      <c r="D14" s="295"/>
      <c r="E14" s="295"/>
      <c r="F14" s="295"/>
      <c r="G14" s="295"/>
      <c r="H14" s="295"/>
      <c r="I14" s="295"/>
      <c r="J14" s="295"/>
      <c r="K14" s="295"/>
      <c r="L14" s="295"/>
      <c r="M14" s="295"/>
      <c r="N14" s="295"/>
      <c r="O14" s="295"/>
      <c r="P14" s="295"/>
      <c r="Q14" s="295"/>
      <c r="R14" s="295"/>
      <c r="S14" s="297"/>
    </row>
    <row r="15" spans="1:19" ht="22" customHeight="1" x14ac:dyDescent="0.2">
      <c r="A15" s="11"/>
      <c r="B15" s="295"/>
      <c r="C15" s="295"/>
      <c r="D15" s="295"/>
      <c r="E15" s="295"/>
      <c r="F15" s="295"/>
      <c r="G15" s="295"/>
      <c r="H15" s="295"/>
      <c r="I15" s="295"/>
      <c r="J15" s="295"/>
      <c r="K15" s="295"/>
      <c r="L15" s="295"/>
      <c r="M15" s="295"/>
      <c r="N15" s="295"/>
      <c r="O15" s="295"/>
      <c r="P15" s="295"/>
      <c r="Q15" s="295"/>
      <c r="R15" s="295"/>
      <c r="S15" s="297"/>
    </row>
    <row r="16" spans="1:19" ht="22" customHeight="1" x14ac:dyDescent="0.2">
      <c r="A16" s="11"/>
      <c r="B16" s="295"/>
      <c r="C16" s="295"/>
      <c r="D16" s="295"/>
      <c r="E16" s="295"/>
      <c r="F16" s="295"/>
      <c r="G16" s="295"/>
      <c r="H16" s="295"/>
      <c r="I16" s="295"/>
      <c r="J16" s="295"/>
      <c r="K16" s="295"/>
      <c r="L16" s="295"/>
      <c r="M16" s="295"/>
      <c r="N16" s="295"/>
      <c r="O16" s="295"/>
      <c r="P16" s="295"/>
      <c r="Q16" s="295"/>
      <c r="R16" s="295"/>
      <c r="S16" s="298"/>
    </row>
    <row r="17" spans="1:19" ht="22" customHeight="1" x14ac:dyDescent="0.2">
      <c r="A17" s="11"/>
      <c r="B17" s="295"/>
      <c r="C17" s="295"/>
      <c r="D17" s="295"/>
      <c r="E17" s="295"/>
      <c r="F17" s="295"/>
      <c r="G17" s="295"/>
      <c r="H17" s="295"/>
      <c r="I17" s="295"/>
      <c r="J17" s="295"/>
      <c r="K17" s="295"/>
      <c r="L17" s="295"/>
      <c r="M17" s="295"/>
      <c r="N17" s="295"/>
      <c r="O17" s="295"/>
      <c r="P17" s="295"/>
      <c r="Q17" s="295"/>
      <c r="R17" s="295"/>
      <c r="S17" s="298"/>
    </row>
    <row r="18" spans="1:19" ht="22" customHeight="1" x14ac:dyDescent="0.2">
      <c r="A18" s="11"/>
      <c r="B18" s="295"/>
      <c r="C18" s="295"/>
      <c r="D18" s="295"/>
      <c r="E18" s="295"/>
      <c r="F18" s="295"/>
      <c r="G18" s="295"/>
      <c r="H18" s="295"/>
      <c r="I18" s="295"/>
      <c r="J18" s="295"/>
      <c r="K18" s="295"/>
      <c r="L18" s="295"/>
      <c r="M18" s="295"/>
      <c r="N18" s="295"/>
      <c r="O18" s="295"/>
      <c r="P18" s="295"/>
      <c r="Q18" s="295"/>
      <c r="R18" s="295"/>
      <c r="S18" s="298"/>
    </row>
    <row r="19" spans="1:19" ht="22" customHeight="1" x14ac:dyDescent="0.2">
      <c r="A19" s="11"/>
      <c r="B19" s="295"/>
      <c r="C19" s="295"/>
      <c r="D19" s="295"/>
      <c r="E19" s="295"/>
      <c r="F19" s="295"/>
      <c r="G19" s="295"/>
      <c r="H19" s="295"/>
      <c r="I19" s="295"/>
      <c r="J19" s="295"/>
      <c r="K19" s="295"/>
      <c r="L19" s="295"/>
      <c r="M19" s="295"/>
      <c r="N19" s="295"/>
      <c r="O19" s="295"/>
      <c r="P19" s="295"/>
      <c r="Q19" s="295"/>
      <c r="R19" s="295"/>
      <c r="S19" s="298"/>
    </row>
    <row r="20" spans="1:19" ht="22" customHeight="1" x14ac:dyDescent="0.2">
      <c r="A20" s="11"/>
      <c r="B20" s="295"/>
      <c r="C20" s="295"/>
      <c r="D20" s="295"/>
      <c r="E20" s="295"/>
      <c r="F20" s="295"/>
      <c r="G20" s="295"/>
      <c r="H20" s="295"/>
      <c r="I20" s="295"/>
      <c r="J20" s="295"/>
      <c r="K20" s="295"/>
      <c r="L20" s="295"/>
      <c r="M20" s="295"/>
      <c r="N20" s="295"/>
      <c r="O20" s="295"/>
      <c r="P20" s="295"/>
      <c r="Q20" s="295"/>
      <c r="R20" s="295"/>
      <c r="S20" s="298"/>
    </row>
    <row r="21" spans="1:19" ht="22" customHeight="1" x14ac:dyDescent="0.2">
      <c r="A21" s="11"/>
      <c r="B21" s="295"/>
      <c r="C21" s="295"/>
      <c r="D21" s="295"/>
      <c r="E21" s="295"/>
      <c r="F21" s="295"/>
      <c r="G21" s="295"/>
      <c r="H21" s="295"/>
      <c r="I21" s="295"/>
      <c r="J21" s="295"/>
      <c r="K21" s="295"/>
      <c r="L21" s="295"/>
      <c r="M21" s="295"/>
      <c r="N21" s="295"/>
      <c r="O21" s="295"/>
      <c r="P21" s="295"/>
      <c r="Q21" s="295"/>
      <c r="R21" s="295"/>
      <c r="S21" s="298"/>
    </row>
    <row r="22" spans="1:19" ht="22" customHeight="1" x14ac:dyDescent="0.2">
      <c r="A22" s="11"/>
      <c r="B22" s="295"/>
      <c r="C22" s="295"/>
      <c r="D22" s="295"/>
      <c r="E22" s="295"/>
      <c r="F22" s="295"/>
      <c r="G22" s="295"/>
      <c r="H22" s="295"/>
      <c r="I22" s="295"/>
      <c r="J22" s="295"/>
      <c r="K22" s="295"/>
      <c r="L22" s="295"/>
      <c r="M22" s="295"/>
      <c r="N22" s="295"/>
      <c r="O22" s="295"/>
      <c r="P22" s="295"/>
      <c r="Q22" s="295"/>
      <c r="R22" s="295"/>
      <c r="S22" s="298"/>
    </row>
    <row r="23" spans="1:19" ht="22" customHeight="1" x14ac:dyDescent="0.2">
      <c r="A23" s="4" t="s">
        <v>3</v>
      </c>
      <c r="B23" s="8">
        <f t="shared" ref="B23:S23" si="0">SUM(B12:B22)</f>
        <v>0</v>
      </c>
      <c r="C23" s="6">
        <f t="shared" si="0"/>
        <v>0</v>
      </c>
      <c r="D23" s="8">
        <f t="shared" si="0"/>
        <v>0</v>
      </c>
      <c r="E23" s="6">
        <f t="shared" si="0"/>
        <v>0</v>
      </c>
      <c r="F23" s="8">
        <f t="shared" si="0"/>
        <v>0</v>
      </c>
      <c r="G23" s="6">
        <f t="shared" si="0"/>
        <v>0</v>
      </c>
      <c r="H23" s="8">
        <f t="shared" si="0"/>
        <v>0</v>
      </c>
      <c r="I23" s="6">
        <f t="shared" si="0"/>
        <v>0</v>
      </c>
      <c r="J23" s="8">
        <f t="shared" si="0"/>
        <v>0</v>
      </c>
      <c r="K23" s="6">
        <f t="shared" si="0"/>
        <v>0</v>
      </c>
      <c r="L23" s="6">
        <f t="shared" si="0"/>
        <v>0</v>
      </c>
      <c r="M23" s="7">
        <f t="shared" si="0"/>
        <v>0</v>
      </c>
      <c r="N23" s="6">
        <f t="shared" si="0"/>
        <v>0</v>
      </c>
      <c r="O23" s="7">
        <f t="shared" si="0"/>
        <v>0</v>
      </c>
      <c r="P23" s="7">
        <f t="shared" si="0"/>
        <v>0</v>
      </c>
      <c r="Q23" s="6">
        <f t="shared" si="0"/>
        <v>0</v>
      </c>
      <c r="R23" s="6">
        <f t="shared" si="0"/>
        <v>0</v>
      </c>
      <c r="S23" s="44">
        <f t="shared" si="0"/>
        <v>0</v>
      </c>
    </row>
    <row r="24" spans="1:19" ht="25" customHeight="1" x14ac:dyDescent="0.2">
      <c r="A24" s="4" t="s">
        <v>2</v>
      </c>
      <c r="B24" s="350">
        <f>SUM(B23:K23)</f>
        <v>0</v>
      </c>
      <c r="C24" s="351"/>
      <c r="D24" s="351"/>
      <c r="E24" s="351"/>
      <c r="F24" s="351"/>
      <c r="G24" s="351"/>
      <c r="H24" s="351"/>
      <c r="I24" s="351"/>
      <c r="J24" s="351"/>
      <c r="K24" s="352"/>
      <c r="L24" s="350">
        <f>SUM(L23:M23)</f>
        <v>0</v>
      </c>
      <c r="M24" s="352"/>
      <c r="N24" s="350">
        <f>SUM(N23:P23)</f>
        <v>0</v>
      </c>
      <c r="O24" s="351"/>
      <c r="P24" s="352"/>
      <c r="Q24" s="353">
        <f>SUM(Q23:S23)</f>
        <v>0</v>
      </c>
      <c r="R24" s="354"/>
      <c r="S24" s="355"/>
    </row>
    <row r="25" spans="1:19" ht="25" customHeight="1" thickBot="1" x14ac:dyDescent="0.25">
      <c r="A25" s="3" t="s">
        <v>1</v>
      </c>
      <c r="B25" s="344">
        <f>SUM(B24:S24)</f>
        <v>0</v>
      </c>
      <c r="C25" s="344"/>
      <c r="D25" s="344"/>
      <c r="E25" s="344"/>
      <c r="F25" s="344"/>
      <c r="G25" s="344"/>
      <c r="H25" s="344"/>
      <c r="I25" s="344"/>
      <c r="J25" s="344"/>
      <c r="K25" s="344"/>
      <c r="L25" s="344"/>
      <c r="M25" s="344"/>
      <c r="N25" s="344"/>
      <c r="O25" s="344"/>
      <c r="P25" s="344"/>
      <c r="Q25" s="344"/>
      <c r="R25" s="344"/>
      <c r="S25" s="345"/>
    </row>
    <row r="26" spans="1:19" ht="18" customHeight="1" x14ac:dyDescent="0.2">
      <c r="R26" s="2" t="s">
        <v>0</v>
      </c>
    </row>
  </sheetData>
  <mergeCells count="28">
    <mergeCell ref="B25:S25"/>
    <mergeCell ref="Q5:Q11"/>
    <mergeCell ref="R5:R11"/>
    <mergeCell ref="S5:S11"/>
    <mergeCell ref="B24:K24"/>
    <mergeCell ref="L24:M24"/>
    <mergeCell ref="N24:P24"/>
    <mergeCell ref="Q24:S24"/>
    <mergeCell ref="Q3:S4"/>
    <mergeCell ref="B5:B11"/>
    <mergeCell ref="C5:C11"/>
    <mergeCell ref="D5:D11"/>
    <mergeCell ref="E5:E11"/>
    <mergeCell ref="F5:F11"/>
    <mergeCell ref="G5:G11"/>
    <mergeCell ref="H5:H11"/>
    <mergeCell ref="I5:I11"/>
    <mergeCell ref="J5:J11"/>
    <mergeCell ref="A3:A11"/>
    <mergeCell ref="B3:K4"/>
    <mergeCell ref="L3:M4"/>
    <mergeCell ref="N3:P4"/>
    <mergeCell ref="K5:K11"/>
    <mergeCell ref="L5:L11"/>
    <mergeCell ref="M5:M11"/>
    <mergeCell ref="N5:N11"/>
    <mergeCell ref="O5:O11"/>
    <mergeCell ref="P5:P11"/>
  </mergeCells>
  <phoneticPr fontId="4"/>
  <pageMargins left="0.39370078740157483" right="0.39370078740157483" top="0.98425196850393704" bottom="0.39370078740157483" header="0.51181102362204722" footer="0.51181102362204722"/>
  <pageSetup paperSize="9" scale="87" orientation="landscape" r:id="rId1"/>
  <headerFooter alignWithMargins="0">
    <oddFooter xml:space="preserve">&amp;C&amp;"ＭＳ ゴシック,標準"&amp;10 &amp;"ＭＳ Ｐゴシック,標準"&amp;11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S25"/>
  <sheetViews>
    <sheetView showGridLines="0" view="pageBreakPreview" zoomScale="60" zoomScaleNormal="55" workbookViewId="0">
      <selection activeCell="AB17" sqref="AB17"/>
    </sheetView>
  </sheetViews>
  <sheetFormatPr defaultColWidth="9" defaultRowHeight="13" x14ac:dyDescent="0.2"/>
  <cols>
    <col min="1" max="19" width="8.08984375" style="1" customWidth="1"/>
    <col min="20" max="20" width="7.08984375" style="1" customWidth="1"/>
    <col min="21" max="16384" width="9" style="1"/>
  </cols>
  <sheetData>
    <row r="2" spans="1:19" ht="19.5" thickBot="1" x14ac:dyDescent="0.25">
      <c r="A2" s="13" t="s">
        <v>182</v>
      </c>
      <c r="S2" s="12" t="s">
        <v>61</v>
      </c>
    </row>
    <row r="3" spans="1:19" ht="30.65" customHeight="1" x14ac:dyDescent="0.2">
      <c r="A3" s="311" t="s">
        <v>26</v>
      </c>
      <c r="B3" s="314" t="s">
        <v>25</v>
      </c>
      <c r="C3" s="315"/>
      <c r="D3" s="315"/>
      <c r="E3" s="315"/>
      <c r="F3" s="315"/>
      <c r="G3" s="315"/>
      <c r="H3" s="315"/>
      <c r="I3" s="315"/>
      <c r="J3" s="315"/>
      <c r="K3" s="315"/>
      <c r="L3" s="314" t="s">
        <v>24</v>
      </c>
      <c r="M3" s="318"/>
      <c r="N3" s="320" t="s">
        <v>23</v>
      </c>
      <c r="O3" s="321"/>
      <c r="P3" s="322"/>
      <c r="Q3" s="314" t="s">
        <v>22</v>
      </c>
      <c r="R3" s="315"/>
      <c r="S3" s="336"/>
    </row>
    <row r="4" spans="1:19" ht="30.65" customHeight="1" x14ac:dyDescent="0.2">
      <c r="A4" s="312"/>
      <c r="B4" s="316"/>
      <c r="C4" s="317"/>
      <c r="D4" s="317"/>
      <c r="E4" s="317"/>
      <c r="F4" s="317"/>
      <c r="G4" s="317"/>
      <c r="H4" s="317"/>
      <c r="I4" s="317"/>
      <c r="J4" s="317"/>
      <c r="K4" s="317"/>
      <c r="L4" s="316"/>
      <c r="M4" s="319"/>
      <c r="N4" s="323"/>
      <c r="O4" s="324"/>
      <c r="P4" s="325"/>
      <c r="Q4" s="316"/>
      <c r="R4" s="317"/>
      <c r="S4" s="337"/>
    </row>
    <row r="5" spans="1:19" ht="25" customHeight="1" x14ac:dyDescent="0.2">
      <c r="A5" s="312"/>
      <c r="B5" s="338" t="s">
        <v>21</v>
      </c>
      <c r="C5" s="339" t="s">
        <v>20</v>
      </c>
      <c r="D5" s="338" t="s">
        <v>19</v>
      </c>
      <c r="E5" s="339" t="s">
        <v>18</v>
      </c>
      <c r="F5" s="342" t="s">
        <v>17</v>
      </c>
      <c r="G5" s="326" t="s">
        <v>16</v>
      </c>
      <c r="H5" s="342" t="s">
        <v>15</v>
      </c>
      <c r="I5" s="326" t="s">
        <v>14</v>
      </c>
      <c r="J5" s="342" t="s">
        <v>13</v>
      </c>
      <c r="K5" s="326" t="s">
        <v>12</v>
      </c>
      <c r="L5" s="329" t="s">
        <v>11</v>
      </c>
      <c r="M5" s="326" t="s">
        <v>10</v>
      </c>
      <c r="N5" s="329" t="s">
        <v>9</v>
      </c>
      <c r="O5" s="331" t="s">
        <v>8</v>
      </c>
      <c r="P5" s="334" t="s">
        <v>7</v>
      </c>
      <c r="Q5" s="346" t="s">
        <v>6</v>
      </c>
      <c r="R5" s="326" t="s">
        <v>5</v>
      </c>
      <c r="S5" s="358" t="s">
        <v>4</v>
      </c>
    </row>
    <row r="6" spans="1:19" ht="25" customHeight="1" x14ac:dyDescent="0.2">
      <c r="A6" s="312"/>
      <c r="B6" s="338"/>
      <c r="C6" s="340"/>
      <c r="D6" s="338"/>
      <c r="E6" s="340"/>
      <c r="F6" s="342"/>
      <c r="G6" s="327"/>
      <c r="H6" s="342"/>
      <c r="I6" s="327"/>
      <c r="J6" s="342"/>
      <c r="K6" s="327"/>
      <c r="L6" s="329"/>
      <c r="M6" s="327"/>
      <c r="N6" s="329"/>
      <c r="O6" s="332"/>
      <c r="P6" s="334"/>
      <c r="Q6" s="347"/>
      <c r="R6" s="327"/>
      <c r="S6" s="359"/>
    </row>
    <row r="7" spans="1:19" ht="25" customHeight="1" x14ac:dyDescent="0.2">
      <c r="A7" s="312"/>
      <c r="B7" s="338"/>
      <c r="C7" s="340"/>
      <c r="D7" s="338"/>
      <c r="E7" s="340"/>
      <c r="F7" s="342"/>
      <c r="G7" s="327"/>
      <c r="H7" s="342"/>
      <c r="I7" s="327"/>
      <c r="J7" s="342"/>
      <c r="K7" s="327"/>
      <c r="L7" s="329"/>
      <c r="M7" s="327"/>
      <c r="N7" s="329"/>
      <c r="O7" s="332"/>
      <c r="P7" s="334"/>
      <c r="Q7" s="347"/>
      <c r="R7" s="327"/>
      <c r="S7" s="359"/>
    </row>
    <row r="8" spans="1:19" ht="25" customHeight="1" x14ac:dyDescent="0.2">
      <c r="A8" s="312"/>
      <c r="B8" s="338"/>
      <c r="C8" s="340"/>
      <c r="D8" s="338"/>
      <c r="E8" s="340"/>
      <c r="F8" s="342"/>
      <c r="G8" s="327"/>
      <c r="H8" s="342"/>
      <c r="I8" s="327"/>
      <c r="J8" s="342"/>
      <c r="K8" s="327"/>
      <c r="L8" s="329"/>
      <c r="M8" s="327"/>
      <c r="N8" s="329"/>
      <c r="O8" s="332"/>
      <c r="P8" s="334"/>
      <c r="Q8" s="347"/>
      <c r="R8" s="327"/>
      <c r="S8" s="359"/>
    </row>
    <row r="9" spans="1:19" ht="25" customHeight="1" x14ac:dyDescent="0.2">
      <c r="A9" s="312"/>
      <c r="B9" s="338"/>
      <c r="C9" s="340"/>
      <c r="D9" s="338"/>
      <c r="E9" s="340"/>
      <c r="F9" s="342"/>
      <c r="G9" s="327"/>
      <c r="H9" s="342"/>
      <c r="I9" s="327"/>
      <c r="J9" s="342"/>
      <c r="K9" s="327"/>
      <c r="L9" s="329"/>
      <c r="M9" s="327"/>
      <c r="N9" s="329"/>
      <c r="O9" s="332"/>
      <c r="P9" s="334"/>
      <c r="Q9" s="347"/>
      <c r="R9" s="327"/>
      <c r="S9" s="359"/>
    </row>
    <row r="10" spans="1:19" ht="25" customHeight="1" x14ac:dyDescent="0.2">
      <c r="A10" s="312"/>
      <c r="B10" s="338"/>
      <c r="C10" s="340"/>
      <c r="D10" s="338"/>
      <c r="E10" s="340"/>
      <c r="F10" s="342"/>
      <c r="G10" s="327"/>
      <c r="H10" s="342"/>
      <c r="I10" s="327"/>
      <c r="J10" s="342"/>
      <c r="K10" s="327"/>
      <c r="L10" s="329"/>
      <c r="M10" s="327"/>
      <c r="N10" s="329"/>
      <c r="O10" s="332"/>
      <c r="P10" s="334"/>
      <c r="Q10" s="347"/>
      <c r="R10" s="327"/>
      <c r="S10" s="359"/>
    </row>
    <row r="11" spans="1:19" ht="25" customHeight="1" x14ac:dyDescent="0.2">
      <c r="A11" s="313"/>
      <c r="B11" s="317"/>
      <c r="C11" s="341"/>
      <c r="D11" s="317"/>
      <c r="E11" s="341"/>
      <c r="F11" s="343"/>
      <c r="G11" s="328"/>
      <c r="H11" s="343"/>
      <c r="I11" s="328"/>
      <c r="J11" s="343"/>
      <c r="K11" s="328"/>
      <c r="L11" s="330"/>
      <c r="M11" s="328"/>
      <c r="N11" s="330"/>
      <c r="O11" s="333"/>
      <c r="P11" s="335"/>
      <c r="Q11" s="316"/>
      <c r="R11" s="328"/>
      <c r="S11" s="360"/>
    </row>
    <row r="12" spans="1:19" ht="24.75" customHeight="1" x14ac:dyDescent="0.2">
      <c r="A12" s="170"/>
      <c r="B12" s="41"/>
      <c r="C12" s="10"/>
      <c r="D12" s="10"/>
      <c r="E12" s="10"/>
      <c r="F12" s="10"/>
      <c r="G12" s="10"/>
      <c r="H12" s="10"/>
      <c r="I12" s="10"/>
      <c r="J12" s="10"/>
      <c r="K12" s="10"/>
      <c r="L12" s="10"/>
      <c r="M12" s="10"/>
      <c r="N12" s="10"/>
      <c r="O12" s="10"/>
      <c r="P12" s="10"/>
      <c r="Q12" s="10"/>
      <c r="R12" s="14"/>
      <c r="S12" s="15"/>
    </row>
    <row r="13" spans="1:19" ht="25" customHeight="1" x14ac:dyDescent="0.2">
      <c r="A13" s="170"/>
      <c r="B13" s="41"/>
      <c r="C13" s="10"/>
      <c r="D13" s="10"/>
      <c r="E13" s="10"/>
      <c r="F13" s="10"/>
      <c r="G13" s="10"/>
      <c r="H13" s="10"/>
      <c r="I13" s="10"/>
      <c r="J13" s="10"/>
      <c r="K13" s="10"/>
      <c r="L13" s="10"/>
      <c r="M13" s="10"/>
      <c r="N13" s="10"/>
      <c r="O13" s="10"/>
      <c r="P13" s="10"/>
      <c r="Q13" s="10"/>
      <c r="R13" s="14"/>
      <c r="S13" s="15"/>
    </row>
    <row r="14" spans="1:19" ht="25" customHeight="1" x14ac:dyDescent="0.2">
      <c r="A14" s="170"/>
      <c r="B14" s="41"/>
      <c r="C14" s="10"/>
      <c r="D14" s="10"/>
      <c r="E14" s="10"/>
      <c r="F14" s="10"/>
      <c r="G14" s="10"/>
      <c r="H14" s="10"/>
      <c r="I14" s="10"/>
      <c r="J14" s="10"/>
      <c r="K14" s="10"/>
      <c r="L14" s="10"/>
      <c r="M14" s="10"/>
      <c r="N14" s="10"/>
      <c r="O14" s="10"/>
      <c r="P14" s="10"/>
      <c r="Q14" s="10"/>
      <c r="R14" s="14"/>
      <c r="S14" s="15"/>
    </row>
    <row r="15" spans="1:19" ht="25" customHeight="1" x14ac:dyDescent="0.2">
      <c r="A15" s="170"/>
      <c r="B15" s="10"/>
      <c r="C15" s="10"/>
      <c r="D15" s="10"/>
      <c r="E15" s="10"/>
      <c r="F15" s="10"/>
      <c r="G15" s="10"/>
      <c r="H15" s="10"/>
      <c r="I15" s="10"/>
      <c r="J15" s="10"/>
      <c r="K15" s="10"/>
      <c r="L15" s="41"/>
      <c r="M15" s="10"/>
      <c r="N15" s="10"/>
      <c r="O15" s="10"/>
      <c r="P15" s="10"/>
      <c r="Q15" s="10"/>
      <c r="R15" s="14"/>
      <c r="S15" s="15"/>
    </row>
    <row r="16" spans="1:19" ht="25" customHeight="1" x14ac:dyDescent="0.2">
      <c r="A16" s="170"/>
      <c r="B16" s="10"/>
      <c r="C16" s="10"/>
      <c r="D16" s="10"/>
      <c r="E16" s="10"/>
      <c r="F16" s="10"/>
      <c r="G16" s="10"/>
      <c r="H16" s="10"/>
      <c r="I16" s="10"/>
      <c r="J16" s="10"/>
      <c r="K16" s="10"/>
      <c r="L16" s="41"/>
      <c r="M16" s="10"/>
      <c r="N16" s="10"/>
      <c r="O16" s="10"/>
      <c r="P16" s="10"/>
      <c r="Q16" s="10"/>
      <c r="R16" s="14"/>
      <c r="S16" s="16"/>
    </row>
    <row r="17" spans="1:19" ht="25" customHeight="1" x14ac:dyDescent="0.2">
      <c r="A17" s="170"/>
      <c r="B17" s="10"/>
      <c r="C17" s="10"/>
      <c r="D17" s="10"/>
      <c r="E17" s="10"/>
      <c r="F17" s="10"/>
      <c r="G17" s="10"/>
      <c r="H17" s="10"/>
      <c r="I17" s="10"/>
      <c r="J17" s="10"/>
      <c r="K17" s="10"/>
      <c r="L17" s="41"/>
      <c r="M17" s="10"/>
      <c r="N17" s="10"/>
      <c r="O17" s="10"/>
      <c r="P17" s="10"/>
      <c r="Q17" s="10"/>
      <c r="R17" s="14"/>
      <c r="S17" s="16"/>
    </row>
    <row r="18" spans="1:19" ht="25" customHeight="1" x14ac:dyDescent="0.2">
      <c r="A18" s="11"/>
      <c r="B18" s="10"/>
      <c r="C18" s="10"/>
      <c r="D18" s="10"/>
      <c r="E18" s="10"/>
      <c r="F18" s="10"/>
      <c r="G18" s="10"/>
      <c r="H18" s="10"/>
      <c r="I18" s="10"/>
      <c r="J18" s="10"/>
      <c r="K18" s="10"/>
      <c r="L18" s="10"/>
      <c r="M18" s="10"/>
      <c r="N18" s="10"/>
      <c r="O18" s="10"/>
      <c r="P18" s="10"/>
      <c r="Q18" s="10"/>
      <c r="R18" s="10"/>
      <c r="S18" s="9"/>
    </row>
    <row r="19" spans="1:19" ht="25" customHeight="1" x14ac:dyDescent="0.2">
      <c r="A19" s="11"/>
      <c r="B19" s="10"/>
      <c r="C19" s="10"/>
      <c r="D19" s="10"/>
      <c r="E19" s="10"/>
      <c r="F19" s="10"/>
      <c r="G19" s="10"/>
      <c r="H19" s="10"/>
      <c r="I19" s="10"/>
      <c r="J19" s="10"/>
      <c r="K19" s="10"/>
      <c r="L19" s="10"/>
      <c r="M19" s="10"/>
      <c r="N19" s="10"/>
      <c r="O19" s="10"/>
      <c r="P19" s="10"/>
      <c r="Q19" s="10"/>
      <c r="R19" s="10"/>
      <c r="S19" s="9"/>
    </row>
    <row r="20" spans="1:19" ht="25" customHeight="1" x14ac:dyDescent="0.2">
      <c r="A20" s="11"/>
      <c r="B20" s="10"/>
      <c r="C20" s="10"/>
      <c r="D20" s="10"/>
      <c r="E20" s="10"/>
      <c r="F20" s="10"/>
      <c r="G20" s="10"/>
      <c r="H20" s="10"/>
      <c r="I20" s="10"/>
      <c r="J20" s="10"/>
      <c r="K20" s="10"/>
      <c r="L20" s="10"/>
      <c r="M20" s="10"/>
      <c r="N20" s="10"/>
      <c r="O20" s="10"/>
      <c r="P20" s="10"/>
      <c r="Q20" s="10"/>
      <c r="R20" s="10"/>
      <c r="S20" s="9"/>
    </row>
    <row r="21" spans="1:19" ht="25" customHeight="1" x14ac:dyDescent="0.2">
      <c r="A21" s="11"/>
      <c r="B21" s="10"/>
      <c r="C21" s="10"/>
      <c r="D21" s="10"/>
      <c r="E21" s="10"/>
      <c r="F21" s="10"/>
      <c r="G21" s="10"/>
      <c r="H21" s="10"/>
      <c r="I21" s="10"/>
      <c r="J21" s="10"/>
      <c r="K21" s="10"/>
      <c r="L21" s="10"/>
      <c r="M21" s="10"/>
      <c r="N21" s="10"/>
      <c r="O21" s="10"/>
      <c r="P21" s="10"/>
      <c r="Q21" s="10"/>
      <c r="R21" s="10"/>
      <c r="S21" s="9"/>
    </row>
    <row r="22" spans="1:19" ht="25" customHeight="1" x14ac:dyDescent="0.2">
      <c r="A22" s="4" t="s">
        <v>3</v>
      </c>
      <c r="B22" s="43">
        <f t="shared" ref="B22:S22" si="0">SUM(B12:B21)</f>
        <v>0</v>
      </c>
      <c r="C22" s="6">
        <f t="shared" si="0"/>
        <v>0</v>
      </c>
      <c r="D22" s="8">
        <f t="shared" si="0"/>
        <v>0</v>
      </c>
      <c r="E22" s="6">
        <f t="shared" si="0"/>
        <v>0</v>
      </c>
      <c r="F22" s="8">
        <f t="shared" si="0"/>
        <v>0</v>
      </c>
      <c r="G22" s="6">
        <f t="shared" si="0"/>
        <v>0</v>
      </c>
      <c r="H22" s="8">
        <f t="shared" si="0"/>
        <v>0</v>
      </c>
      <c r="I22" s="6">
        <f t="shared" si="0"/>
        <v>0</v>
      </c>
      <c r="J22" s="8">
        <f t="shared" si="0"/>
        <v>0</v>
      </c>
      <c r="K22" s="6">
        <f t="shared" si="0"/>
        <v>0</v>
      </c>
      <c r="L22" s="42">
        <f t="shared" si="0"/>
        <v>0</v>
      </c>
      <c r="M22" s="7">
        <f t="shared" si="0"/>
        <v>0</v>
      </c>
      <c r="N22" s="6">
        <f t="shared" si="0"/>
        <v>0</v>
      </c>
      <c r="O22" s="6">
        <f t="shared" si="0"/>
        <v>0</v>
      </c>
      <c r="P22" s="7">
        <f t="shared" si="0"/>
        <v>0</v>
      </c>
      <c r="Q22" s="6">
        <f t="shared" si="0"/>
        <v>0</v>
      </c>
      <c r="R22" s="6">
        <f t="shared" si="0"/>
        <v>0</v>
      </c>
      <c r="S22" s="5">
        <f t="shared" si="0"/>
        <v>0</v>
      </c>
    </row>
    <row r="23" spans="1:19" ht="25" customHeight="1" x14ac:dyDescent="0.2">
      <c r="A23" s="4" t="s">
        <v>2</v>
      </c>
      <c r="B23" s="354">
        <f>SUM(B22:K22)</f>
        <v>0</v>
      </c>
      <c r="C23" s="354"/>
      <c r="D23" s="354"/>
      <c r="E23" s="354"/>
      <c r="F23" s="354"/>
      <c r="G23" s="354"/>
      <c r="H23" s="354"/>
      <c r="I23" s="354"/>
      <c r="J23" s="354"/>
      <c r="K23" s="354"/>
      <c r="L23" s="353">
        <f>SUM(L22:M22)</f>
        <v>0</v>
      </c>
      <c r="M23" s="361"/>
      <c r="N23" s="350">
        <f>SUM(N22:P22)</f>
        <v>0</v>
      </c>
      <c r="O23" s="351"/>
      <c r="P23" s="352"/>
      <c r="Q23" s="362">
        <f>SUM(Q22:S22)</f>
        <v>0</v>
      </c>
      <c r="R23" s="363"/>
      <c r="S23" s="364"/>
    </row>
    <row r="24" spans="1:19" ht="25" customHeight="1" thickBot="1" x14ac:dyDescent="0.25">
      <c r="A24" s="3" t="s">
        <v>1</v>
      </c>
      <c r="B24" s="356">
        <f>SUM(B23:S23)</f>
        <v>0</v>
      </c>
      <c r="C24" s="356"/>
      <c r="D24" s="356"/>
      <c r="E24" s="356"/>
      <c r="F24" s="356"/>
      <c r="G24" s="356"/>
      <c r="H24" s="356"/>
      <c r="I24" s="356"/>
      <c r="J24" s="356"/>
      <c r="K24" s="356"/>
      <c r="L24" s="356"/>
      <c r="M24" s="356"/>
      <c r="N24" s="356"/>
      <c r="O24" s="356"/>
      <c r="P24" s="356"/>
      <c r="Q24" s="356"/>
      <c r="R24" s="356"/>
      <c r="S24" s="357"/>
    </row>
    <row r="25" spans="1:19" ht="14" x14ac:dyDescent="0.2">
      <c r="R25" s="2" t="s">
        <v>0</v>
      </c>
    </row>
  </sheetData>
  <mergeCells count="28">
    <mergeCell ref="B24:S24"/>
    <mergeCell ref="Q5:Q11"/>
    <mergeCell ref="R5:R11"/>
    <mergeCell ref="S5:S11"/>
    <mergeCell ref="B23:K23"/>
    <mergeCell ref="L23:M23"/>
    <mergeCell ref="N23:P23"/>
    <mergeCell ref="Q23:S23"/>
    <mergeCell ref="Q3:S4"/>
    <mergeCell ref="B5:B11"/>
    <mergeCell ref="C5:C11"/>
    <mergeCell ref="D5:D11"/>
    <mergeCell ref="E5:E11"/>
    <mergeCell ref="F5:F11"/>
    <mergeCell ref="G5:G11"/>
    <mergeCell ref="H5:H11"/>
    <mergeCell ref="I5:I11"/>
    <mergeCell ref="J5:J11"/>
    <mergeCell ref="A3:A11"/>
    <mergeCell ref="B3:K4"/>
    <mergeCell ref="L3:M4"/>
    <mergeCell ref="N3:P4"/>
    <mergeCell ref="K5:K11"/>
    <mergeCell ref="L5:L11"/>
    <mergeCell ref="M5:M11"/>
    <mergeCell ref="N5:N11"/>
    <mergeCell ref="O5:O11"/>
    <mergeCell ref="P5:P11"/>
  </mergeCells>
  <phoneticPr fontId="4"/>
  <pageMargins left="0.39370078740157483" right="0.39370078740157483" top="0.59055118110236227" bottom="0.39370078740157483" header="0.51181102362204722" footer="0.51181102362204722"/>
  <pageSetup paperSize="9" scale="90" orientation="landscape" r:id="rId1"/>
  <headerFooter alignWithMargins="0">
    <oddFooter xml:space="preserve">&amp;C&amp;"ＭＳ ゴシック,標準"&amp;10 &amp;"ＭＳ Ｐゴシック,標準"&amp;11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2"/>
  <sheetViews>
    <sheetView view="pageBreakPreview" zoomScale="50" zoomScaleNormal="55" zoomScaleSheetLayoutView="50" workbookViewId="0">
      <selection activeCell="M39" sqref="M39"/>
    </sheetView>
  </sheetViews>
  <sheetFormatPr defaultColWidth="9" defaultRowHeight="21.75" customHeight="1" x14ac:dyDescent="0.2"/>
  <cols>
    <col min="1" max="2" width="6.90625" style="1" customWidth="1"/>
    <col min="3" max="8" width="6" style="1" customWidth="1"/>
    <col min="9" max="9" width="24.6328125" style="1" customWidth="1"/>
    <col min="10" max="11" width="16.453125" style="1" customWidth="1"/>
    <col min="12" max="12" width="14.08984375" style="1" customWidth="1"/>
    <col min="13" max="13" width="35" style="1" customWidth="1"/>
    <col min="14" max="14" width="13" style="1" customWidth="1"/>
    <col min="15" max="15" width="12.453125" style="1" customWidth="1"/>
    <col min="16" max="16384" width="9" style="1"/>
  </cols>
  <sheetData>
    <row r="1" spans="1:15" ht="21.75" customHeight="1" thickBot="1" x14ac:dyDescent="0.25">
      <c r="A1" s="17" t="s">
        <v>62</v>
      </c>
      <c r="B1" s="18"/>
      <c r="C1" s="18"/>
      <c r="D1" s="18"/>
      <c r="E1" s="18"/>
      <c r="F1" s="18"/>
      <c r="G1" s="18"/>
      <c r="H1" s="18"/>
      <c r="I1" s="18"/>
      <c r="J1" s="18"/>
      <c r="K1" s="18"/>
      <c r="L1" s="18"/>
      <c r="M1" s="18"/>
      <c r="N1" s="18"/>
      <c r="O1" s="19" t="s">
        <v>100</v>
      </c>
    </row>
    <row r="2" spans="1:15" ht="18.75" customHeight="1" x14ac:dyDescent="0.2">
      <c r="A2" s="395" t="s">
        <v>60</v>
      </c>
      <c r="B2" s="396"/>
      <c r="C2" s="396"/>
      <c r="D2" s="396"/>
      <c r="E2" s="396"/>
      <c r="F2" s="396"/>
      <c r="G2" s="20"/>
      <c r="H2" s="20"/>
      <c r="I2" s="20"/>
      <c r="J2" s="21" t="s">
        <v>59</v>
      </c>
      <c r="K2" s="22" t="s">
        <v>58</v>
      </c>
      <c r="L2" s="21" t="s">
        <v>57</v>
      </c>
      <c r="M2" s="22" t="s">
        <v>56</v>
      </c>
      <c r="N2" s="23" t="s">
        <v>55</v>
      </c>
      <c r="O2" s="379" t="s">
        <v>54</v>
      </c>
    </row>
    <row r="3" spans="1:15" ht="18.75" customHeight="1" x14ac:dyDescent="0.2">
      <c r="A3" s="382" t="s">
        <v>53</v>
      </c>
      <c r="B3" s="383"/>
      <c r="C3" s="383"/>
      <c r="D3" s="383"/>
      <c r="E3" s="383"/>
      <c r="F3" s="383"/>
      <c r="G3" s="18"/>
      <c r="H3" s="18"/>
      <c r="I3" s="18"/>
      <c r="J3" s="24" t="s">
        <v>52</v>
      </c>
      <c r="K3" s="24" t="s">
        <v>51</v>
      </c>
      <c r="L3" s="24" t="s">
        <v>50</v>
      </c>
      <c r="M3" s="261" t="s">
        <v>49</v>
      </c>
      <c r="N3" s="388" t="s">
        <v>48</v>
      </c>
      <c r="O3" s="380"/>
    </row>
    <row r="4" spans="1:15" ht="18.75" customHeight="1" x14ac:dyDescent="0.2">
      <c r="A4" s="384"/>
      <c r="B4" s="385"/>
      <c r="C4" s="385"/>
      <c r="D4" s="385"/>
      <c r="E4" s="385"/>
      <c r="F4" s="385"/>
      <c r="G4" s="18"/>
      <c r="H4" s="18"/>
      <c r="I4" s="18"/>
      <c r="J4" s="262" t="s">
        <v>47</v>
      </c>
      <c r="K4" s="262" t="s">
        <v>46</v>
      </c>
      <c r="L4" s="262" t="s">
        <v>45</v>
      </c>
      <c r="M4" s="262" t="s">
        <v>251</v>
      </c>
      <c r="N4" s="389"/>
      <c r="O4" s="380"/>
    </row>
    <row r="5" spans="1:15" ht="18.75" customHeight="1" x14ac:dyDescent="0.2">
      <c r="A5" s="384"/>
      <c r="B5" s="385"/>
      <c r="C5" s="385"/>
      <c r="D5" s="385"/>
      <c r="E5" s="385"/>
      <c r="F5" s="385"/>
      <c r="G5" s="18"/>
      <c r="H5" s="18"/>
      <c r="I5" s="18"/>
      <c r="J5" s="261" t="s">
        <v>27</v>
      </c>
      <c r="K5" s="261" t="s">
        <v>28</v>
      </c>
      <c r="L5" s="365" t="s">
        <v>44</v>
      </c>
      <c r="M5" s="365" t="s">
        <v>43</v>
      </c>
      <c r="N5" s="389"/>
      <c r="O5" s="380"/>
    </row>
    <row r="6" spans="1:15" ht="18.75" customHeight="1" x14ac:dyDescent="0.2">
      <c r="A6" s="386"/>
      <c r="B6" s="387"/>
      <c r="C6" s="387"/>
      <c r="D6" s="387"/>
      <c r="E6" s="387"/>
      <c r="F6" s="387"/>
      <c r="G6" s="18"/>
      <c r="H6" s="18"/>
      <c r="I6" s="18"/>
      <c r="J6" s="262" t="s">
        <v>42</v>
      </c>
      <c r="K6" s="262" t="s">
        <v>42</v>
      </c>
      <c r="L6" s="366"/>
      <c r="M6" s="366"/>
      <c r="N6" s="390"/>
      <c r="O6" s="381"/>
    </row>
    <row r="7" spans="1:15" ht="19.5" customHeight="1" x14ac:dyDescent="0.2">
      <c r="A7" s="400" t="s">
        <v>25</v>
      </c>
      <c r="B7" s="401"/>
      <c r="C7" s="367" t="s">
        <v>41</v>
      </c>
      <c r="D7" s="394"/>
      <c r="E7" s="394"/>
      <c r="F7" s="394"/>
      <c r="G7" s="394"/>
      <c r="H7" s="394"/>
      <c r="I7" s="394"/>
      <c r="J7" s="299">
        <f>'様式-2'!$B$23</f>
        <v>0</v>
      </c>
      <c r="K7" s="300">
        <f>'様式-3'!$B$22</f>
        <v>0</v>
      </c>
      <c r="L7" s="300">
        <f t="shared" ref="L7:L16" si="0">K7-J7</f>
        <v>0</v>
      </c>
      <c r="M7" s="300" t="str">
        <f t="shared" ref="M7:M16" si="1">IF(L7&lt;=0," ",L7)</f>
        <v xml:space="preserve"> </v>
      </c>
      <c r="N7" s="25">
        <v>0.9</v>
      </c>
      <c r="O7" s="391" t="s">
        <v>40</v>
      </c>
    </row>
    <row r="8" spans="1:15" ht="19.5" customHeight="1" x14ac:dyDescent="0.2">
      <c r="A8" s="402"/>
      <c r="B8" s="403"/>
      <c r="C8" s="367" t="s">
        <v>39</v>
      </c>
      <c r="D8" s="394"/>
      <c r="E8" s="394"/>
      <c r="F8" s="394"/>
      <c r="G8" s="394"/>
      <c r="H8" s="394"/>
      <c r="I8" s="394"/>
      <c r="J8" s="301">
        <f>'様式-2'!$C$23</f>
        <v>0</v>
      </c>
      <c r="K8" s="300">
        <f>'様式-3'!$C$22</f>
        <v>0</v>
      </c>
      <c r="L8" s="300">
        <f t="shared" si="0"/>
        <v>0</v>
      </c>
      <c r="M8" s="300" t="str">
        <f t="shared" si="1"/>
        <v xml:space="preserve"> </v>
      </c>
      <c r="N8" s="25">
        <v>1</v>
      </c>
      <c r="O8" s="392"/>
    </row>
    <row r="9" spans="1:15" ht="19.5" customHeight="1" x14ac:dyDescent="0.2">
      <c r="A9" s="402"/>
      <c r="B9" s="403"/>
      <c r="C9" s="367" t="s">
        <v>38</v>
      </c>
      <c r="D9" s="394"/>
      <c r="E9" s="394"/>
      <c r="F9" s="394"/>
      <c r="G9" s="394"/>
      <c r="H9" s="394"/>
      <c r="I9" s="394"/>
      <c r="J9" s="301">
        <f>'様式-2'!$D$23</f>
        <v>0</v>
      </c>
      <c r="K9" s="300">
        <f>'様式-3'!$D$22</f>
        <v>0</v>
      </c>
      <c r="L9" s="300">
        <f t="shared" si="0"/>
        <v>0</v>
      </c>
      <c r="M9" s="300" t="str">
        <f t="shared" si="1"/>
        <v xml:space="preserve"> </v>
      </c>
      <c r="N9" s="25">
        <v>1</v>
      </c>
      <c r="O9" s="392"/>
    </row>
    <row r="10" spans="1:15" ht="19.5" customHeight="1" x14ac:dyDescent="0.2">
      <c r="A10" s="402"/>
      <c r="B10" s="403"/>
      <c r="C10" s="367" t="s">
        <v>37</v>
      </c>
      <c r="D10" s="394"/>
      <c r="E10" s="394"/>
      <c r="F10" s="394"/>
      <c r="G10" s="394"/>
      <c r="H10" s="394"/>
      <c r="I10" s="394"/>
      <c r="J10" s="301">
        <f>'様式-2'!$E$23</f>
        <v>0</v>
      </c>
      <c r="K10" s="300">
        <f>'様式-3'!$E$22</f>
        <v>0</v>
      </c>
      <c r="L10" s="300">
        <f t="shared" si="0"/>
        <v>0</v>
      </c>
      <c r="M10" s="300" t="str">
        <f t="shared" si="1"/>
        <v xml:space="preserve"> </v>
      </c>
      <c r="N10" s="25">
        <v>1</v>
      </c>
      <c r="O10" s="392"/>
    </row>
    <row r="11" spans="1:15" ht="19.5" customHeight="1" x14ac:dyDescent="0.2">
      <c r="A11" s="402"/>
      <c r="B11" s="403"/>
      <c r="C11" s="367" t="s">
        <v>17</v>
      </c>
      <c r="D11" s="394"/>
      <c r="E11" s="394"/>
      <c r="F11" s="394"/>
      <c r="G11" s="394"/>
      <c r="H11" s="394"/>
      <c r="I11" s="394"/>
      <c r="J11" s="301">
        <f>'様式-2'!$F$23</f>
        <v>0</v>
      </c>
      <c r="K11" s="300">
        <f>'様式-3'!$F$22</f>
        <v>0</v>
      </c>
      <c r="L11" s="300">
        <f t="shared" si="0"/>
        <v>0</v>
      </c>
      <c r="M11" s="300" t="str">
        <f t="shared" si="1"/>
        <v xml:space="preserve"> </v>
      </c>
      <c r="N11" s="25">
        <v>0.9</v>
      </c>
      <c r="O11" s="392"/>
    </row>
    <row r="12" spans="1:15" ht="19.5" customHeight="1" x14ac:dyDescent="0.2">
      <c r="A12" s="402"/>
      <c r="B12" s="403"/>
      <c r="C12" s="367" t="s">
        <v>16</v>
      </c>
      <c r="D12" s="394"/>
      <c r="E12" s="394"/>
      <c r="F12" s="394"/>
      <c r="G12" s="394"/>
      <c r="H12" s="394"/>
      <c r="I12" s="394"/>
      <c r="J12" s="301">
        <f>'様式-2'!$G$23</f>
        <v>0</v>
      </c>
      <c r="K12" s="300">
        <f>'様式-3'!$G$22</f>
        <v>0</v>
      </c>
      <c r="L12" s="300">
        <f t="shared" si="0"/>
        <v>0</v>
      </c>
      <c r="M12" s="300" t="str">
        <f t="shared" si="1"/>
        <v xml:space="preserve"> </v>
      </c>
      <c r="N12" s="26" t="s">
        <v>36</v>
      </c>
      <c r="O12" s="392"/>
    </row>
    <row r="13" spans="1:15" ht="19.5" customHeight="1" x14ac:dyDescent="0.2">
      <c r="A13" s="402"/>
      <c r="B13" s="403"/>
      <c r="C13" s="367" t="s">
        <v>15</v>
      </c>
      <c r="D13" s="394"/>
      <c r="E13" s="394"/>
      <c r="F13" s="394"/>
      <c r="G13" s="394"/>
      <c r="H13" s="394"/>
      <c r="I13" s="394"/>
      <c r="J13" s="301">
        <f>'様式-2'!$H$23</f>
        <v>0</v>
      </c>
      <c r="K13" s="300">
        <f>'様式-3'!$H$22</f>
        <v>0</v>
      </c>
      <c r="L13" s="300">
        <f t="shared" si="0"/>
        <v>0</v>
      </c>
      <c r="M13" s="300" t="str">
        <f t="shared" si="1"/>
        <v xml:space="preserve"> </v>
      </c>
      <c r="N13" s="25">
        <v>0.9</v>
      </c>
      <c r="O13" s="392"/>
    </row>
    <row r="14" spans="1:15" ht="19.5" customHeight="1" x14ac:dyDescent="0.2">
      <c r="A14" s="402"/>
      <c r="B14" s="403"/>
      <c r="C14" s="367" t="s">
        <v>14</v>
      </c>
      <c r="D14" s="394"/>
      <c r="E14" s="394"/>
      <c r="F14" s="394"/>
      <c r="G14" s="394"/>
      <c r="H14" s="394"/>
      <c r="I14" s="394"/>
      <c r="J14" s="301">
        <f>'様式-2'!$I$23</f>
        <v>0</v>
      </c>
      <c r="K14" s="300">
        <f>'様式-3'!$I$22</f>
        <v>0</v>
      </c>
      <c r="L14" s="300">
        <f t="shared" si="0"/>
        <v>0</v>
      </c>
      <c r="M14" s="300" t="str">
        <f t="shared" si="1"/>
        <v xml:space="preserve"> </v>
      </c>
      <c r="N14" s="26" t="s">
        <v>36</v>
      </c>
      <c r="O14" s="392"/>
    </row>
    <row r="15" spans="1:15" ht="19.5" customHeight="1" x14ac:dyDescent="0.2">
      <c r="A15" s="402"/>
      <c r="B15" s="403"/>
      <c r="C15" s="367" t="s">
        <v>13</v>
      </c>
      <c r="D15" s="394"/>
      <c r="E15" s="394"/>
      <c r="F15" s="394"/>
      <c r="G15" s="394"/>
      <c r="H15" s="394"/>
      <c r="I15" s="394"/>
      <c r="J15" s="301">
        <f>'様式-2'!$J$23</f>
        <v>0</v>
      </c>
      <c r="K15" s="300">
        <f>'様式-3'!$J$22</f>
        <v>0</v>
      </c>
      <c r="L15" s="300">
        <f t="shared" si="0"/>
        <v>0</v>
      </c>
      <c r="M15" s="300" t="str">
        <f t="shared" si="1"/>
        <v xml:space="preserve"> </v>
      </c>
      <c r="N15" s="25">
        <v>0.9</v>
      </c>
      <c r="O15" s="392"/>
    </row>
    <row r="16" spans="1:15" ht="19.5" customHeight="1" x14ac:dyDescent="0.2">
      <c r="A16" s="402"/>
      <c r="B16" s="403"/>
      <c r="C16" s="367" t="s">
        <v>12</v>
      </c>
      <c r="D16" s="394"/>
      <c r="E16" s="394"/>
      <c r="F16" s="394"/>
      <c r="G16" s="394"/>
      <c r="H16" s="394"/>
      <c r="I16" s="394"/>
      <c r="J16" s="301">
        <f>'様式-2'!$K$23</f>
        <v>0</v>
      </c>
      <c r="K16" s="300">
        <f>'様式-3'!$K$22</f>
        <v>0</v>
      </c>
      <c r="L16" s="300">
        <f t="shared" si="0"/>
        <v>0</v>
      </c>
      <c r="M16" s="300" t="str">
        <f t="shared" si="1"/>
        <v xml:space="preserve"> </v>
      </c>
      <c r="N16" s="26" t="s">
        <v>36</v>
      </c>
      <c r="O16" s="392"/>
    </row>
    <row r="17" spans="1:15" ht="21.75" customHeight="1" x14ac:dyDescent="0.2">
      <c r="A17" s="404"/>
      <c r="B17" s="405"/>
      <c r="C17" s="376" t="s">
        <v>32</v>
      </c>
      <c r="D17" s="377"/>
      <c r="E17" s="377"/>
      <c r="F17" s="378"/>
      <c r="G17" s="27"/>
      <c r="H17" s="27"/>
      <c r="I17" s="27"/>
      <c r="J17" s="301">
        <f>SUM(J7:J16)</f>
        <v>0</v>
      </c>
      <c r="K17" s="300">
        <f>SUM(K7:K16)</f>
        <v>0</v>
      </c>
      <c r="L17" s="300">
        <f>SUM(L7:L16)</f>
        <v>0</v>
      </c>
      <c r="M17" s="300">
        <f>SUM(M7:M16)</f>
        <v>0</v>
      </c>
      <c r="N17" s="25"/>
      <c r="O17" s="393"/>
    </row>
    <row r="18" spans="1:15" ht="38.25" customHeight="1" x14ac:dyDescent="0.2">
      <c r="A18" s="400" t="s">
        <v>24</v>
      </c>
      <c r="B18" s="406"/>
      <c r="C18" s="367" t="s">
        <v>11</v>
      </c>
      <c r="D18" s="368"/>
      <c r="E18" s="368"/>
      <c r="F18" s="368"/>
      <c r="G18" s="368"/>
      <c r="H18" s="368"/>
      <c r="I18" s="369"/>
      <c r="J18" s="302">
        <f>'様式-2'!$L$23</f>
        <v>0</v>
      </c>
      <c r="K18" s="303">
        <f>'様式-3'!$L$22</f>
        <v>0</v>
      </c>
      <c r="L18" s="303">
        <f>K18-J18</f>
        <v>0</v>
      </c>
      <c r="M18" s="300" t="str">
        <f>IF(L18&lt;=0," ",L18)</f>
        <v xml:space="preserve"> </v>
      </c>
      <c r="N18" s="28">
        <v>0.95</v>
      </c>
      <c r="O18" s="29"/>
    </row>
    <row r="19" spans="1:15" ht="18.75" customHeight="1" x14ac:dyDescent="0.2">
      <c r="A19" s="407"/>
      <c r="B19" s="408"/>
      <c r="C19" s="367" t="s">
        <v>10</v>
      </c>
      <c r="D19" s="368"/>
      <c r="E19" s="368"/>
      <c r="F19" s="368"/>
      <c r="G19" s="368"/>
      <c r="H19" s="368"/>
      <c r="I19" s="369"/>
      <c r="J19" s="302">
        <f>'様式-2'!$M$23</f>
        <v>0</v>
      </c>
      <c r="K19" s="303">
        <f>'様式-3'!$M$22</f>
        <v>0</v>
      </c>
      <c r="L19" s="303">
        <f>K19-J19</f>
        <v>0</v>
      </c>
      <c r="M19" s="300" t="str">
        <f>IF(L19&lt;=0," ",L19)</f>
        <v xml:space="preserve"> </v>
      </c>
      <c r="N19" s="28">
        <v>1</v>
      </c>
      <c r="O19" s="30"/>
    </row>
    <row r="20" spans="1:15" ht="21.75" customHeight="1" x14ac:dyDescent="0.2">
      <c r="A20" s="409"/>
      <c r="B20" s="410"/>
      <c r="C20" s="397" t="s">
        <v>32</v>
      </c>
      <c r="D20" s="398"/>
      <c r="E20" s="398"/>
      <c r="F20" s="399"/>
      <c r="G20" s="31"/>
      <c r="H20" s="31"/>
      <c r="I20" s="31"/>
      <c r="J20" s="301">
        <f>SUM(J18:J19)</f>
        <v>0</v>
      </c>
      <c r="K20" s="300">
        <f>SUM(K18:K19)</f>
        <v>0</v>
      </c>
      <c r="L20" s="300">
        <f>SUM(L18:L19)</f>
        <v>0</v>
      </c>
      <c r="M20" s="300">
        <f>SUM(M18:M19)</f>
        <v>0</v>
      </c>
      <c r="N20" s="25"/>
      <c r="O20" s="32"/>
    </row>
    <row r="21" spans="1:15" ht="18.75" customHeight="1" x14ac:dyDescent="0.2">
      <c r="A21" s="370" t="s">
        <v>23</v>
      </c>
      <c r="B21" s="371"/>
      <c r="C21" s="367" t="s">
        <v>9</v>
      </c>
      <c r="D21" s="368"/>
      <c r="E21" s="368"/>
      <c r="F21" s="368"/>
      <c r="G21" s="368"/>
      <c r="H21" s="368"/>
      <c r="I21" s="369"/>
      <c r="J21" s="302">
        <f>'様式-2'!$N$23</f>
        <v>0</v>
      </c>
      <c r="K21" s="302">
        <f>'様式-3'!$N$22</f>
        <v>0</v>
      </c>
      <c r="L21" s="302">
        <f>K21-J21</f>
        <v>0</v>
      </c>
      <c r="M21" s="301" t="str">
        <f>IF(L21&lt;=0," ",L21)</f>
        <v xml:space="preserve"> </v>
      </c>
      <c r="N21" s="28">
        <v>0.5</v>
      </c>
      <c r="O21" s="30"/>
    </row>
    <row r="22" spans="1:15" ht="38.25" customHeight="1" x14ac:dyDescent="0.2">
      <c r="A22" s="372"/>
      <c r="B22" s="373"/>
      <c r="C22" s="367" t="s">
        <v>35</v>
      </c>
      <c r="D22" s="368"/>
      <c r="E22" s="368"/>
      <c r="F22" s="368"/>
      <c r="G22" s="368"/>
      <c r="H22" s="368"/>
      <c r="I22" s="369"/>
      <c r="J22" s="302">
        <f>'様式-2'!$O$23</f>
        <v>0</v>
      </c>
      <c r="K22" s="302">
        <f>'様式-3'!$O$22</f>
        <v>0</v>
      </c>
      <c r="L22" s="302">
        <f>K22-J22</f>
        <v>0</v>
      </c>
      <c r="M22" s="301" t="str">
        <f>IF(L22&lt;=0," ",L22)</f>
        <v xml:space="preserve"> </v>
      </c>
      <c r="N22" s="28">
        <v>0.8</v>
      </c>
      <c r="O22" s="30"/>
    </row>
    <row r="23" spans="1:15" ht="38.25" customHeight="1" x14ac:dyDescent="0.2">
      <c r="A23" s="372"/>
      <c r="B23" s="373"/>
      <c r="C23" s="367" t="s">
        <v>7</v>
      </c>
      <c r="D23" s="368"/>
      <c r="E23" s="368"/>
      <c r="F23" s="368"/>
      <c r="G23" s="368"/>
      <c r="H23" s="368"/>
      <c r="I23" s="369"/>
      <c r="J23" s="302">
        <f>'様式-2'!$P$23</f>
        <v>0</v>
      </c>
      <c r="K23" s="302">
        <f>'様式-3'!$P$22</f>
        <v>0</v>
      </c>
      <c r="L23" s="302">
        <f>K23-J23</f>
        <v>0</v>
      </c>
      <c r="M23" s="301" t="str">
        <f>IF(L23&lt;=0," ",L23)</f>
        <v xml:space="preserve"> </v>
      </c>
      <c r="N23" s="28">
        <v>0.5</v>
      </c>
      <c r="O23" s="30"/>
    </row>
    <row r="24" spans="1:15" ht="21.75" customHeight="1" x14ac:dyDescent="0.2">
      <c r="A24" s="374"/>
      <c r="B24" s="375"/>
      <c r="C24" s="376" t="s">
        <v>32</v>
      </c>
      <c r="D24" s="377"/>
      <c r="E24" s="377"/>
      <c r="F24" s="378"/>
      <c r="G24" s="31"/>
      <c r="H24" s="31"/>
      <c r="I24" s="31"/>
      <c r="J24" s="301">
        <f>SUM(J21:J23)</f>
        <v>0</v>
      </c>
      <c r="K24" s="301">
        <f>SUM(K21:K23)</f>
        <v>0</v>
      </c>
      <c r="L24" s="301">
        <f>SUM(L21:L23)</f>
        <v>0</v>
      </c>
      <c r="M24" s="301">
        <f>SUM(M21:M23)</f>
        <v>0</v>
      </c>
      <c r="N24" s="25"/>
      <c r="O24" s="32"/>
    </row>
    <row r="25" spans="1:15" ht="19.5" customHeight="1" x14ac:dyDescent="0.2">
      <c r="A25" s="400" t="s">
        <v>34</v>
      </c>
      <c r="B25" s="425"/>
      <c r="C25" s="367" t="s">
        <v>33</v>
      </c>
      <c r="D25" s="394"/>
      <c r="E25" s="394"/>
      <c r="F25" s="394"/>
      <c r="G25" s="394"/>
      <c r="H25" s="394"/>
      <c r="I25" s="430"/>
      <c r="J25" s="304">
        <f>'様式-2'!$Q$23</f>
        <v>0</v>
      </c>
      <c r="K25" s="304">
        <f>'様式-3'!$Q$22</f>
        <v>0</v>
      </c>
      <c r="L25" s="301">
        <f>K25-J25</f>
        <v>0</v>
      </c>
      <c r="M25" s="411"/>
      <c r="N25" s="33">
        <v>0.3</v>
      </c>
      <c r="O25" s="32"/>
    </row>
    <row r="26" spans="1:15" ht="19.5" customHeight="1" x14ac:dyDescent="0.2">
      <c r="A26" s="426"/>
      <c r="B26" s="427"/>
      <c r="C26" s="367" t="s">
        <v>5</v>
      </c>
      <c r="D26" s="394"/>
      <c r="E26" s="394"/>
      <c r="F26" s="394"/>
      <c r="G26" s="394"/>
      <c r="H26" s="394"/>
      <c r="I26" s="394"/>
      <c r="J26" s="304">
        <f>'様式-2'!$R$23</f>
        <v>0</v>
      </c>
      <c r="K26" s="304">
        <f>'様式-3'!$R$22</f>
        <v>0</v>
      </c>
      <c r="L26" s="301">
        <f>K26-J26</f>
        <v>0</v>
      </c>
      <c r="M26" s="412"/>
      <c r="N26" s="33">
        <v>0.4</v>
      </c>
      <c r="O26" s="32"/>
    </row>
    <row r="27" spans="1:15" ht="38.25" customHeight="1" x14ac:dyDescent="0.2">
      <c r="A27" s="426"/>
      <c r="B27" s="427"/>
      <c r="C27" s="367" t="s">
        <v>4</v>
      </c>
      <c r="D27" s="368"/>
      <c r="E27" s="368"/>
      <c r="F27" s="368"/>
      <c r="G27" s="368"/>
      <c r="H27" s="368"/>
      <c r="I27" s="369"/>
      <c r="J27" s="305">
        <f>'様式-2'!$S$23</f>
        <v>0</v>
      </c>
      <c r="K27" s="305">
        <f>'様式-3'!$S$22</f>
        <v>0</v>
      </c>
      <c r="L27" s="305">
        <f>K27-J27</f>
        <v>0</v>
      </c>
      <c r="M27" s="412"/>
      <c r="N27" s="25">
        <v>0.2</v>
      </c>
      <c r="O27" s="32"/>
    </row>
    <row r="28" spans="1:15" ht="21.75" customHeight="1" x14ac:dyDescent="0.2">
      <c r="A28" s="428"/>
      <c r="B28" s="429"/>
      <c r="C28" s="417" t="s">
        <v>32</v>
      </c>
      <c r="D28" s="418"/>
      <c r="E28" s="418"/>
      <c r="F28" s="419"/>
      <c r="G28" s="18"/>
      <c r="H28" s="18"/>
      <c r="I28" s="18"/>
      <c r="J28" s="306">
        <f>SUM(J25:J27)</f>
        <v>0</v>
      </c>
      <c r="K28" s="306">
        <f>SUM(K25:K27)</f>
        <v>0</v>
      </c>
      <c r="L28" s="306">
        <f>SUM(L25:L27)</f>
        <v>0</v>
      </c>
      <c r="M28" s="413"/>
      <c r="N28" s="260"/>
      <c r="O28" s="34"/>
    </row>
    <row r="29" spans="1:15" ht="21.75" customHeight="1" thickBot="1" x14ac:dyDescent="0.25">
      <c r="A29" s="420" t="s">
        <v>31</v>
      </c>
      <c r="B29" s="421"/>
      <c r="C29" s="422"/>
      <c r="D29" s="423"/>
      <c r="E29" s="423"/>
      <c r="F29" s="424"/>
      <c r="G29" s="263"/>
      <c r="H29" s="263"/>
      <c r="I29" s="263"/>
      <c r="J29" s="307">
        <f>J17+J20+J24+J28</f>
        <v>0</v>
      </c>
      <c r="K29" s="307">
        <f>K17+K20+K24+K28</f>
        <v>0</v>
      </c>
      <c r="L29" s="307">
        <f>L17+L20+L24+L28</f>
        <v>0</v>
      </c>
      <c r="M29" s="307">
        <f>M17+M20+M24</f>
        <v>0</v>
      </c>
      <c r="N29" s="35"/>
      <c r="O29" s="36"/>
    </row>
    <row r="30" spans="1:15" ht="21.75" customHeight="1" x14ac:dyDescent="0.2">
      <c r="A30" s="18"/>
      <c r="B30" s="18"/>
      <c r="C30" s="18"/>
      <c r="D30" s="18"/>
      <c r="E30" s="18"/>
      <c r="F30" s="18"/>
      <c r="G30" s="18"/>
      <c r="H30" s="18"/>
      <c r="I30" s="18"/>
      <c r="J30" s="18"/>
      <c r="K30" s="18"/>
      <c r="L30" s="18"/>
      <c r="M30" s="259"/>
      <c r="N30" s="37"/>
      <c r="O30" s="18"/>
    </row>
    <row r="31" spans="1:15" ht="21.75" customHeight="1" x14ac:dyDescent="0.2">
      <c r="A31" s="385" t="s">
        <v>30</v>
      </c>
      <c r="B31" s="414"/>
      <c r="C31" s="415">
        <f>M29</f>
        <v>0</v>
      </c>
      <c r="D31" s="416"/>
      <c r="E31" s="416"/>
      <c r="F31" s="416"/>
      <c r="G31" s="308" t="s">
        <v>252</v>
      </c>
      <c r="H31" s="18"/>
      <c r="I31" s="18"/>
      <c r="J31" s="38"/>
      <c r="K31" s="18"/>
      <c r="L31" s="18"/>
      <c r="M31" s="18"/>
      <c r="N31" s="18"/>
      <c r="O31" s="18"/>
    </row>
    <row r="32" spans="1:15" ht="21.75" customHeight="1" x14ac:dyDescent="0.2">
      <c r="A32" s="18"/>
      <c r="B32" s="18"/>
      <c r="C32" s="39" t="s">
        <v>29</v>
      </c>
      <c r="D32" s="40"/>
      <c r="E32" s="40"/>
      <c r="F32" s="40"/>
      <c r="G32" s="18"/>
      <c r="H32" s="18"/>
      <c r="I32" s="18"/>
      <c r="J32" s="18"/>
      <c r="K32" s="18"/>
      <c r="L32" s="18"/>
      <c r="M32" s="18"/>
      <c r="N32" s="18"/>
      <c r="O32" s="18"/>
    </row>
  </sheetData>
  <mergeCells count="38">
    <mergeCell ref="M25:M28"/>
    <mergeCell ref="C26:I26"/>
    <mergeCell ref="A31:B31"/>
    <mergeCell ref="C31:F31"/>
    <mergeCell ref="C28:F28"/>
    <mergeCell ref="A29:B29"/>
    <mergeCell ref="C29:F29"/>
    <mergeCell ref="C27:I27"/>
    <mergeCell ref="A25:B28"/>
    <mergeCell ref="C25:I25"/>
    <mergeCell ref="O2:O6"/>
    <mergeCell ref="A3:F6"/>
    <mergeCell ref="N3:N6"/>
    <mergeCell ref="L5:L6"/>
    <mergeCell ref="O7:O17"/>
    <mergeCell ref="C8:I8"/>
    <mergeCell ref="C9:I9"/>
    <mergeCell ref="C10:I10"/>
    <mergeCell ref="C11:I11"/>
    <mergeCell ref="C12:I12"/>
    <mergeCell ref="C17:F17"/>
    <mergeCell ref="A2:F2"/>
    <mergeCell ref="C13:I13"/>
    <mergeCell ref="C14:I14"/>
    <mergeCell ref="C15:I15"/>
    <mergeCell ref="C16:I16"/>
    <mergeCell ref="M5:M6"/>
    <mergeCell ref="C21:I21"/>
    <mergeCell ref="C22:I22"/>
    <mergeCell ref="C23:I23"/>
    <mergeCell ref="A21:B24"/>
    <mergeCell ref="C24:F24"/>
    <mergeCell ref="C20:F20"/>
    <mergeCell ref="A7:B17"/>
    <mergeCell ref="C7:I7"/>
    <mergeCell ref="C18:I18"/>
    <mergeCell ref="C19:I19"/>
    <mergeCell ref="A18:B20"/>
  </mergeCells>
  <phoneticPr fontId="4"/>
  <pageMargins left="0.39370078740157483" right="0.39370078740157483" top="0.39370078740157483" bottom="0" header="0.51181102362204722" footer="0"/>
  <pageSetup paperSize="9" scale="76" orientation="landscape" r:id="rId1"/>
  <headerFooter alignWithMargins="0">
    <oddFooter xml:space="preserve">&amp;C&amp;"ＭＳ ゴシック,標準"&amp;10 &amp;"ＭＳ Ｐゴシック,標準"&amp;11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3"/>
  <sheetViews>
    <sheetView view="pageBreakPreview" topLeftCell="B1" zoomScale="60" zoomScaleNormal="70" workbookViewId="0">
      <selection activeCell="J14" sqref="J14"/>
    </sheetView>
  </sheetViews>
  <sheetFormatPr defaultRowHeight="13" x14ac:dyDescent="0.2"/>
  <cols>
    <col min="1" max="1" width="4.90625" style="45" customWidth="1"/>
    <col min="2" max="2" width="5.453125" style="45" customWidth="1"/>
    <col min="3" max="3" width="3.6328125" style="45" customWidth="1"/>
    <col min="4" max="4" width="32" style="45" customWidth="1"/>
    <col min="5" max="5" width="12" style="45" customWidth="1"/>
    <col min="6" max="6" width="11.6328125" style="45" customWidth="1"/>
    <col min="7" max="7" width="12.90625" style="45" customWidth="1"/>
    <col min="8" max="256" width="9" style="45"/>
    <col min="257" max="257" width="4.90625" style="45" customWidth="1"/>
    <col min="258" max="258" width="5.453125" style="45" customWidth="1"/>
    <col min="259" max="259" width="3.6328125" style="45" customWidth="1"/>
    <col min="260" max="260" width="32" style="45" customWidth="1"/>
    <col min="261" max="261" width="12" style="45" customWidth="1"/>
    <col min="262" max="262" width="11.6328125" style="45" customWidth="1"/>
    <col min="263" max="263" width="12.90625" style="45" customWidth="1"/>
    <col min="264" max="512" width="9" style="45"/>
    <col min="513" max="513" width="4.90625" style="45" customWidth="1"/>
    <col min="514" max="514" width="5.453125" style="45" customWidth="1"/>
    <col min="515" max="515" width="3.6328125" style="45" customWidth="1"/>
    <col min="516" max="516" width="32" style="45" customWidth="1"/>
    <col min="517" max="517" width="12" style="45" customWidth="1"/>
    <col min="518" max="518" width="11.6328125" style="45" customWidth="1"/>
    <col min="519" max="519" width="12.90625" style="45" customWidth="1"/>
    <col min="520" max="768" width="9" style="45"/>
    <col min="769" max="769" width="4.90625" style="45" customWidth="1"/>
    <col min="770" max="770" width="5.453125" style="45" customWidth="1"/>
    <col min="771" max="771" width="3.6328125" style="45" customWidth="1"/>
    <col min="772" max="772" width="32" style="45" customWidth="1"/>
    <col min="773" max="773" width="12" style="45" customWidth="1"/>
    <col min="774" max="774" width="11.6328125" style="45" customWidth="1"/>
    <col min="775" max="775" width="12.90625" style="45" customWidth="1"/>
    <col min="776" max="1024" width="9" style="45"/>
    <col min="1025" max="1025" width="4.90625" style="45" customWidth="1"/>
    <col min="1026" max="1026" width="5.453125" style="45" customWidth="1"/>
    <col min="1027" max="1027" width="3.6328125" style="45" customWidth="1"/>
    <col min="1028" max="1028" width="32" style="45" customWidth="1"/>
    <col min="1029" max="1029" width="12" style="45" customWidth="1"/>
    <col min="1030" max="1030" width="11.6328125" style="45" customWidth="1"/>
    <col min="1031" max="1031" width="12.90625" style="45" customWidth="1"/>
    <col min="1032" max="1280" width="9" style="45"/>
    <col min="1281" max="1281" width="4.90625" style="45" customWidth="1"/>
    <col min="1282" max="1282" width="5.453125" style="45" customWidth="1"/>
    <col min="1283" max="1283" width="3.6328125" style="45" customWidth="1"/>
    <col min="1284" max="1284" width="32" style="45" customWidth="1"/>
    <col min="1285" max="1285" width="12" style="45" customWidth="1"/>
    <col min="1286" max="1286" width="11.6328125" style="45" customWidth="1"/>
    <col min="1287" max="1287" width="12.90625" style="45" customWidth="1"/>
    <col min="1288" max="1536" width="9" style="45"/>
    <col min="1537" max="1537" width="4.90625" style="45" customWidth="1"/>
    <col min="1538" max="1538" width="5.453125" style="45" customWidth="1"/>
    <col min="1539" max="1539" width="3.6328125" style="45" customWidth="1"/>
    <col min="1540" max="1540" width="32" style="45" customWidth="1"/>
    <col min="1541" max="1541" width="12" style="45" customWidth="1"/>
    <col min="1542" max="1542" width="11.6328125" style="45" customWidth="1"/>
    <col min="1543" max="1543" width="12.90625" style="45" customWidth="1"/>
    <col min="1544" max="1792" width="9" style="45"/>
    <col min="1793" max="1793" width="4.90625" style="45" customWidth="1"/>
    <col min="1794" max="1794" width="5.453125" style="45" customWidth="1"/>
    <col min="1795" max="1795" width="3.6328125" style="45" customWidth="1"/>
    <col min="1796" max="1796" width="32" style="45" customWidth="1"/>
    <col min="1797" max="1797" width="12" style="45" customWidth="1"/>
    <col min="1798" max="1798" width="11.6328125" style="45" customWidth="1"/>
    <col min="1799" max="1799" width="12.90625" style="45" customWidth="1"/>
    <col min="1800" max="2048" width="9" style="45"/>
    <col min="2049" max="2049" width="4.90625" style="45" customWidth="1"/>
    <col min="2050" max="2050" width="5.453125" style="45" customWidth="1"/>
    <col min="2051" max="2051" width="3.6328125" style="45" customWidth="1"/>
    <col min="2052" max="2052" width="32" style="45" customWidth="1"/>
    <col min="2053" max="2053" width="12" style="45" customWidth="1"/>
    <col min="2054" max="2054" width="11.6328125" style="45" customWidth="1"/>
    <col min="2055" max="2055" width="12.90625" style="45" customWidth="1"/>
    <col min="2056" max="2304" width="9" style="45"/>
    <col min="2305" max="2305" width="4.90625" style="45" customWidth="1"/>
    <col min="2306" max="2306" width="5.453125" style="45" customWidth="1"/>
    <col min="2307" max="2307" width="3.6328125" style="45" customWidth="1"/>
    <col min="2308" max="2308" width="32" style="45" customWidth="1"/>
    <col min="2309" max="2309" width="12" style="45" customWidth="1"/>
    <col min="2310" max="2310" width="11.6328125" style="45" customWidth="1"/>
    <col min="2311" max="2311" width="12.90625" style="45" customWidth="1"/>
    <col min="2312" max="2560" width="9" style="45"/>
    <col min="2561" max="2561" width="4.90625" style="45" customWidth="1"/>
    <col min="2562" max="2562" width="5.453125" style="45" customWidth="1"/>
    <col min="2563" max="2563" width="3.6328125" style="45" customWidth="1"/>
    <col min="2564" max="2564" width="32" style="45" customWidth="1"/>
    <col min="2565" max="2565" width="12" style="45" customWidth="1"/>
    <col min="2566" max="2566" width="11.6328125" style="45" customWidth="1"/>
    <col min="2567" max="2567" width="12.90625" style="45" customWidth="1"/>
    <col min="2568" max="2816" width="9" style="45"/>
    <col min="2817" max="2817" width="4.90625" style="45" customWidth="1"/>
    <col min="2818" max="2818" width="5.453125" style="45" customWidth="1"/>
    <col min="2819" max="2819" width="3.6328125" style="45" customWidth="1"/>
    <col min="2820" max="2820" width="32" style="45" customWidth="1"/>
    <col min="2821" max="2821" width="12" style="45" customWidth="1"/>
    <col min="2822" max="2822" width="11.6328125" style="45" customWidth="1"/>
    <col min="2823" max="2823" width="12.90625" style="45" customWidth="1"/>
    <col min="2824" max="3072" width="9" style="45"/>
    <col min="3073" max="3073" width="4.90625" style="45" customWidth="1"/>
    <col min="3074" max="3074" width="5.453125" style="45" customWidth="1"/>
    <col min="3075" max="3075" width="3.6328125" style="45" customWidth="1"/>
    <col min="3076" max="3076" width="32" style="45" customWidth="1"/>
    <col min="3077" max="3077" width="12" style="45" customWidth="1"/>
    <col min="3078" max="3078" width="11.6328125" style="45" customWidth="1"/>
    <col min="3079" max="3079" width="12.90625" style="45" customWidth="1"/>
    <col min="3080" max="3328" width="9" style="45"/>
    <col min="3329" max="3329" width="4.90625" style="45" customWidth="1"/>
    <col min="3330" max="3330" width="5.453125" style="45" customWidth="1"/>
    <col min="3331" max="3331" width="3.6328125" style="45" customWidth="1"/>
    <col min="3332" max="3332" width="32" style="45" customWidth="1"/>
    <col min="3333" max="3333" width="12" style="45" customWidth="1"/>
    <col min="3334" max="3334" width="11.6328125" style="45" customWidth="1"/>
    <col min="3335" max="3335" width="12.90625" style="45" customWidth="1"/>
    <col min="3336" max="3584" width="9" style="45"/>
    <col min="3585" max="3585" width="4.90625" style="45" customWidth="1"/>
    <col min="3586" max="3586" width="5.453125" style="45" customWidth="1"/>
    <col min="3587" max="3587" width="3.6328125" style="45" customWidth="1"/>
    <col min="3588" max="3588" width="32" style="45" customWidth="1"/>
    <col min="3589" max="3589" width="12" style="45" customWidth="1"/>
    <col min="3590" max="3590" width="11.6328125" style="45" customWidth="1"/>
    <col min="3591" max="3591" width="12.90625" style="45" customWidth="1"/>
    <col min="3592" max="3840" width="9" style="45"/>
    <col min="3841" max="3841" width="4.90625" style="45" customWidth="1"/>
    <col min="3842" max="3842" width="5.453125" style="45" customWidth="1"/>
    <col min="3843" max="3843" width="3.6328125" style="45" customWidth="1"/>
    <col min="3844" max="3844" width="32" style="45" customWidth="1"/>
    <col min="3845" max="3845" width="12" style="45" customWidth="1"/>
    <col min="3846" max="3846" width="11.6328125" style="45" customWidth="1"/>
    <col min="3847" max="3847" width="12.90625" style="45" customWidth="1"/>
    <col min="3848" max="4096" width="9" style="45"/>
    <col min="4097" max="4097" width="4.90625" style="45" customWidth="1"/>
    <col min="4098" max="4098" width="5.453125" style="45" customWidth="1"/>
    <col min="4099" max="4099" width="3.6328125" style="45" customWidth="1"/>
    <col min="4100" max="4100" width="32" style="45" customWidth="1"/>
    <col min="4101" max="4101" width="12" style="45" customWidth="1"/>
    <col min="4102" max="4102" width="11.6328125" style="45" customWidth="1"/>
    <col min="4103" max="4103" width="12.90625" style="45" customWidth="1"/>
    <col min="4104" max="4352" width="9" style="45"/>
    <col min="4353" max="4353" width="4.90625" style="45" customWidth="1"/>
    <col min="4354" max="4354" width="5.453125" style="45" customWidth="1"/>
    <col min="4355" max="4355" width="3.6328125" style="45" customWidth="1"/>
    <col min="4356" max="4356" width="32" style="45" customWidth="1"/>
    <col min="4357" max="4357" width="12" style="45" customWidth="1"/>
    <col min="4358" max="4358" width="11.6328125" style="45" customWidth="1"/>
    <col min="4359" max="4359" width="12.90625" style="45" customWidth="1"/>
    <col min="4360" max="4608" width="9" style="45"/>
    <col min="4609" max="4609" width="4.90625" style="45" customWidth="1"/>
    <col min="4610" max="4610" width="5.453125" style="45" customWidth="1"/>
    <col min="4611" max="4611" width="3.6328125" style="45" customWidth="1"/>
    <col min="4612" max="4612" width="32" style="45" customWidth="1"/>
    <col min="4613" max="4613" width="12" style="45" customWidth="1"/>
    <col min="4614" max="4614" width="11.6328125" style="45" customWidth="1"/>
    <col min="4615" max="4615" width="12.90625" style="45" customWidth="1"/>
    <col min="4616" max="4864" width="9" style="45"/>
    <col min="4865" max="4865" width="4.90625" style="45" customWidth="1"/>
    <col min="4866" max="4866" width="5.453125" style="45" customWidth="1"/>
    <col min="4867" max="4867" width="3.6328125" style="45" customWidth="1"/>
    <col min="4868" max="4868" width="32" style="45" customWidth="1"/>
    <col min="4869" max="4869" width="12" style="45" customWidth="1"/>
    <col min="4870" max="4870" width="11.6328125" style="45" customWidth="1"/>
    <col min="4871" max="4871" width="12.90625" style="45" customWidth="1"/>
    <col min="4872" max="5120" width="9" style="45"/>
    <col min="5121" max="5121" width="4.90625" style="45" customWidth="1"/>
    <col min="5122" max="5122" width="5.453125" style="45" customWidth="1"/>
    <col min="5123" max="5123" width="3.6328125" style="45" customWidth="1"/>
    <col min="5124" max="5124" width="32" style="45" customWidth="1"/>
    <col min="5125" max="5125" width="12" style="45" customWidth="1"/>
    <col min="5126" max="5126" width="11.6328125" style="45" customWidth="1"/>
    <col min="5127" max="5127" width="12.90625" style="45" customWidth="1"/>
    <col min="5128" max="5376" width="9" style="45"/>
    <col min="5377" max="5377" width="4.90625" style="45" customWidth="1"/>
    <col min="5378" max="5378" width="5.453125" style="45" customWidth="1"/>
    <col min="5379" max="5379" width="3.6328125" style="45" customWidth="1"/>
    <col min="5380" max="5380" width="32" style="45" customWidth="1"/>
    <col min="5381" max="5381" width="12" style="45" customWidth="1"/>
    <col min="5382" max="5382" width="11.6328125" style="45" customWidth="1"/>
    <col min="5383" max="5383" width="12.90625" style="45" customWidth="1"/>
    <col min="5384" max="5632" width="9" style="45"/>
    <col min="5633" max="5633" width="4.90625" style="45" customWidth="1"/>
    <col min="5634" max="5634" width="5.453125" style="45" customWidth="1"/>
    <col min="5635" max="5635" width="3.6328125" style="45" customWidth="1"/>
    <col min="5636" max="5636" width="32" style="45" customWidth="1"/>
    <col min="5637" max="5637" width="12" style="45" customWidth="1"/>
    <col min="5638" max="5638" width="11.6328125" style="45" customWidth="1"/>
    <col min="5639" max="5639" width="12.90625" style="45" customWidth="1"/>
    <col min="5640" max="5888" width="9" style="45"/>
    <col min="5889" max="5889" width="4.90625" style="45" customWidth="1"/>
    <col min="5890" max="5890" width="5.453125" style="45" customWidth="1"/>
    <col min="5891" max="5891" width="3.6328125" style="45" customWidth="1"/>
    <col min="5892" max="5892" width="32" style="45" customWidth="1"/>
    <col min="5893" max="5893" width="12" style="45" customWidth="1"/>
    <col min="5894" max="5894" width="11.6328125" style="45" customWidth="1"/>
    <col min="5895" max="5895" width="12.90625" style="45" customWidth="1"/>
    <col min="5896" max="6144" width="9" style="45"/>
    <col min="6145" max="6145" width="4.90625" style="45" customWidth="1"/>
    <col min="6146" max="6146" width="5.453125" style="45" customWidth="1"/>
    <col min="6147" max="6147" width="3.6328125" style="45" customWidth="1"/>
    <col min="6148" max="6148" width="32" style="45" customWidth="1"/>
    <col min="6149" max="6149" width="12" style="45" customWidth="1"/>
    <col min="6150" max="6150" width="11.6328125" style="45" customWidth="1"/>
    <col min="6151" max="6151" width="12.90625" style="45" customWidth="1"/>
    <col min="6152" max="6400" width="9" style="45"/>
    <col min="6401" max="6401" width="4.90625" style="45" customWidth="1"/>
    <col min="6402" max="6402" width="5.453125" style="45" customWidth="1"/>
    <col min="6403" max="6403" width="3.6328125" style="45" customWidth="1"/>
    <col min="6404" max="6404" width="32" style="45" customWidth="1"/>
    <col min="6405" max="6405" width="12" style="45" customWidth="1"/>
    <col min="6406" max="6406" width="11.6328125" style="45" customWidth="1"/>
    <col min="6407" max="6407" width="12.90625" style="45" customWidth="1"/>
    <col min="6408" max="6656" width="9" style="45"/>
    <col min="6657" max="6657" width="4.90625" style="45" customWidth="1"/>
    <col min="6658" max="6658" width="5.453125" style="45" customWidth="1"/>
    <col min="6659" max="6659" width="3.6328125" style="45" customWidth="1"/>
    <col min="6660" max="6660" width="32" style="45" customWidth="1"/>
    <col min="6661" max="6661" width="12" style="45" customWidth="1"/>
    <col min="6662" max="6662" width="11.6328125" style="45" customWidth="1"/>
    <col min="6663" max="6663" width="12.90625" style="45" customWidth="1"/>
    <col min="6664" max="6912" width="9" style="45"/>
    <col min="6913" max="6913" width="4.90625" style="45" customWidth="1"/>
    <col min="6914" max="6914" width="5.453125" style="45" customWidth="1"/>
    <col min="6915" max="6915" width="3.6328125" style="45" customWidth="1"/>
    <col min="6916" max="6916" width="32" style="45" customWidth="1"/>
    <col min="6917" max="6917" width="12" style="45" customWidth="1"/>
    <col min="6918" max="6918" width="11.6328125" style="45" customWidth="1"/>
    <col min="6919" max="6919" width="12.90625" style="45" customWidth="1"/>
    <col min="6920" max="7168" width="9" style="45"/>
    <col min="7169" max="7169" width="4.90625" style="45" customWidth="1"/>
    <col min="7170" max="7170" width="5.453125" style="45" customWidth="1"/>
    <col min="7171" max="7171" width="3.6328125" style="45" customWidth="1"/>
    <col min="7172" max="7172" width="32" style="45" customWidth="1"/>
    <col min="7173" max="7173" width="12" style="45" customWidth="1"/>
    <col min="7174" max="7174" width="11.6328125" style="45" customWidth="1"/>
    <col min="7175" max="7175" width="12.90625" style="45" customWidth="1"/>
    <col min="7176" max="7424" width="9" style="45"/>
    <col min="7425" max="7425" width="4.90625" style="45" customWidth="1"/>
    <col min="7426" max="7426" width="5.453125" style="45" customWidth="1"/>
    <col min="7427" max="7427" width="3.6328125" style="45" customWidth="1"/>
    <col min="7428" max="7428" width="32" style="45" customWidth="1"/>
    <col min="7429" max="7429" width="12" style="45" customWidth="1"/>
    <col min="7430" max="7430" width="11.6328125" style="45" customWidth="1"/>
    <col min="7431" max="7431" width="12.90625" style="45" customWidth="1"/>
    <col min="7432" max="7680" width="9" style="45"/>
    <col min="7681" max="7681" width="4.90625" style="45" customWidth="1"/>
    <col min="7682" max="7682" width="5.453125" style="45" customWidth="1"/>
    <col min="7683" max="7683" width="3.6328125" style="45" customWidth="1"/>
    <col min="7684" max="7684" width="32" style="45" customWidth="1"/>
    <col min="7685" max="7685" width="12" style="45" customWidth="1"/>
    <col min="7686" max="7686" width="11.6328125" style="45" customWidth="1"/>
    <col min="7687" max="7687" width="12.90625" style="45" customWidth="1"/>
    <col min="7688" max="7936" width="9" style="45"/>
    <col min="7937" max="7937" width="4.90625" style="45" customWidth="1"/>
    <col min="7938" max="7938" width="5.453125" style="45" customWidth="1"/>
    <col min="7939" max="7939" width="3.6328125" style="45" customWidth="1"/>
    <col min="7940" max="7940" width="32" style="45" customWidth="1"/>
    <col min="7941" max="7941" width="12" style="45" customWidth="1"/>
    <col min="7942" max="7942" width="11.6328125" style="45" customWidth="1"/>
    <col min="7943" max="7943" width="12.90625" style="45" customWidth="1"/>
    <col min="7944" max="8192" width="9" style="45"/>
    <col min="8193" max="8193" width="4.90625" style="45" customWidth="1"/>
    <col min="8194" max="8194" width="5.453125" style="45" customWidth="1"/>
    <col min="8195" max="8195" width="3.6328125" style="45" customWidth="1"/>
    <col min="8196" max="8196" width="32" style="45" customWidth="1"/>
    <col min="8197" max="8197" width="12" style="45" customWidth="1"/>
    <col min="8198" max="8198" width="11.6328125" style="45" customWidth="1"/>
    <col min="8199" max="8199" width="12.90625" style="45" customWidth="1"/>
    <col min="8200" max="8448" width="9" style="45"/>
    <col min="8449" max="8449" width="4.90625" style="45" customWidth="1"/>
    <col min="8450" max="8450" width="5.453125" style="45" customWidth="1"/>
    <col min="8451" max="8451" width="3.6328125" style="45" customWidth="1"/>
    <col min="8452" max="8452" width="32" style="45" customWidth="1"/>
    <col min="8453" max="8453" width="12" style="45" customWidth="1"/>
    <col min="8454" max="8454" width="11.6328125" style="45" customWidth="1"/>
    <col min="8455" max="8455" width="12.90625" style="45" customWidth="1"/>
    <col min="8456" max="8704" width="9" style="45"/>
    <col min="8705" max="8705" width="4.90625" style="45" customWidth="1"/>
    <col min="8706" max="8706" width="5.453125" style="45" customWidth="1"/>
    <col min="8707" max="8707" width="3.6328125" style="45" customWidth="1"/>
    <col min="8708" max="8708" width="32" style="45" customWidth="1"/>
    <col min="8709" max="8709" width="12" style="45" customWidth="1"/>
    <col min="8710" max="8710" width="11.6328125" style="45" customWidth="1"/>
    <col min="8711" max="8711" width="12.90625" style="45" customWidth="1"/>
    <col min="8712" max="8960" width="9" style="45"/>
    <col min="8961" max="8961" width="4.90625" style="45" customWidth="1"/>
    <col min="8962" max="8962" width="5.453125" style="45" customWidth="1"/>
    <col min="8963" max="8963" width="3.6328125" style="45" customWidth="1"/>
    <col min="8964" max="8964" width="32" style="45" customWidth="1"/>
    <col min="8965" max="8965" width="12" style="45" customWidth="1"/>
    <col min="8966" max="8966" width="11.6328125" style="45" customWidth="1"/>
    <col min="8967" max="8967" width="12.90625" style="45" customWidth="1"/>
    <col min="8968" max="9216" width="9" style="45"/>
    <col min="9217" max="9217" width="4.90625" style="45" customWidth="1"/>
    <col min="9218" max="9218" width="5.453125" style="45" customWidth="1"/>
    <col min="9219" max="9219" width="3.6328125" style="45" customWidth="1"/>
    <col min="9220" max="9220" width="32" style="45" customWidth="1"/>
    <col min="9221" max="9221" width="12" style="45" customWidth="1"/>
    <col min="9222" max="9222" width="11.6328125" style="45" customWidth="1"/>
    <col min="9223" max="9223" width="12.90625" style="45" customWidth="1"/>
    <col min="9224" max="9472" width="9" style="45"/>
    <col min="9473" max="9473" width="4.90625" style="45" customWidth="1"/>
    <col min="9474" max="9474" width="5.453125" style="45" customWidth="1"/>
    <col min="9475" max="9475" width="3.6328125" style="45" customWidth="1"/>
    <col min="9476" max="9476" width="32" style="45" customWidth="1"/>
    <col min="9477" max="9477" width="12" style="45" customWidth="1"/>
    <col min="9478" max="9478" width="11.6328125" style="45" customWidth="1"/>
    <col min="9479" max="9479" width="12.90625" style="45" customWidth="1"/>
    <col min="9480" max="9728" width="9" style="45"/>
    <col min="9729" max="9729" width="4.90625" style="45" customWidth="1"/>
    <col min="9730" max="9730" width="5.453125" style="45" customWidth="1"/>
    <col min="9731" max="9731" width="3.6328125" style="45" customWidth="1"/>
    <col min="9732" max="9732" width="32" style="45" customWidth="1"/>
    <col min="9733" max="9733" width="12" style="45" customWidth="1"/>
    <col min="9734" max="9734" width="11.6328125" style="45" customWidth="1"/>
    <col min="9735" max="9735" width="12.90625" style="45" customWidth="1"/>
    <col min="9736" max="9984" width="9" style="45"/>
    <col min="9985" max="9985" width="4.90625" style="45" customWidth="1"/>
    <col min="9986" max="9986" width="5.453125" style="45" customWidth="1"/>
    <col min="9987" max="9987" width="3.6328125" style="45" customWidth="1"/>
    <col min="9988" max="9988" width="32" style="45" customWidth="1"/>
    <col min="9989" max="9989" width="12" style="45" customWidth="1"/>
    <col min="9990" max="9990" width="11.6328125" style="45" customWidth="1"/>
    <col min="9991" max="9991" width="12.90625" style="45" customWidth="1"/>
    <col min="9992" max="10240" width="9" style="45"/>
    <col min="10241" max="10241" width="4.90625" style="45" customWidth="1"/>
    <col min="10242" max="10242" width="5.453125" style="45" customWidth="1"/>
    <col min="10243" max="10243" width="3.6328125" style="45" customWidth="1"/>
    <col min="10244" max="10244" width="32" style="45" customWidth="1"/>
    <col min="10245" max="10245" width="12" style="45" customWidth="1"/>
    <col min="10246" max="10246" width="11.6328125" style="45" customWidth="1"/>
    <col min="10247" max="10247" width="12.90625" style="45" customWidth="1"/>
    <col min="10248" max="10496" width="9" style="45"/>
    <col min="10497" max="10497" width="4.90625" style="45" customWidth="1"/>
    <col min="10498" max="10498" width="5.453125" style="45" customWidth="1"/>
    <col min="10499" max="10499" width="3.6328125" style="45" customWidth="1"/>
    <col min="10500" max="10500" width="32" style="45" customWidth="1"/>
    <col min="10501" max="10501" width="12" style="45" customWidth="1"/>
    <col min="10502" max="10502" width="11.6328125" style="45" customWidth="1"/>
    <col min="10503" max="10503" width="12.90625" style="45" customWidth="1"/>
    <col min="10504" max="10752" width="9" style="45"/>
    <col min="10753" max="10753" width="4.90625" style="45" customWidth="1"/>
    <col min="10754" max="10754" width="5.453125" style="45" customWidth="1"/>
    <col min="10755" max="10755" width="3.6328125" style="45" customWidth="1"/>
    <col min="10756" max="10756" width="32" style="45" customWidth="1"/>
    <col min="10757" max="10757" width="12" style="45" customWidth="1"/>
    <col min="10758" max="10758" width="11.6328125" style="45" customWidth="1"/>
    <col min="10759" max="10759" width="12.90625" style="45" customWidth="1"/>
    <col min="10760" max="11008" width="9" style="45"/>
    <col min="11009" max="11009" width="4.90625" style="45" customWidth="1"/>
    <col min="11010" max="11010" width="5.453125" style="45" customWidth="1"/>
    <col min="11011" max="11011" width="3.6328125" style="45" customWidth="1"/>
    <col min="11012" max="11012" width="32" style="45" customWidth="1"/>
    <col min="11013" max="11013" width="12" style="45" customWidth="1"/>
    <col min="11014" max="11014" width="11.6328125" style="45" customWidth="1"/>
    <col min="11015" max="11015" width="12.90625" style="45" customWidth="1"/>
    <col min="11016" max="11264" width="9" style="45"/>
    <col min="11265" max="11265" width="4.90625" style="45" customWidth="1"/>
    <col min="11266" max="11266" width="5.453125" style="45" customWidth="1"/>
    <col min="11267" max="11267" width="3.6328125" style="45" customWidth="1"/>
    <col min="11268" max="11268" width="32" style="45" customWidth="1"/>
    <col min="11269" max="11269" width="12" style="45" customWidth="1"/>
    <col min="11270" max="11270" width="11.6328125" style="45" customWidth="1"/>
    <col min="11271" max="11271" width="12.90625" style="45" customWidth="1"/>
    <col min="11272" max="11520" width="9" style="45"/>
    <col min="11521" max="11521" width="4.90625" style="45" customWidth="1"/>
    <col min="11522" max="11522" width="5.453125" style="45" customWidth="1"/>
    <col min="11523" max="11523" width="3.6328125" style="45" customWidth="1"/>
    <col min="11524" max="11524" width="32" style="45" customWidth="1"/>
    <col min="11525" max="11525" width="12" style="45" customWidth="1"/>
    <col min="11526" max="11526" width="11.6328125" style="45" customWidth="1"/>
    <col min="11527" max="11527" width="12.90625" style="45" customWidth="1"/>
    <col min="11528" max="11776" width="9" style="45"/>
    <col min="11777" max="11777" width="4.90625" style="45" customWidth="1"/>
    <col min="11778" max="11778" width="5.453125" style="45" customWidth="1"/>
    <col min="11779" max="11779" width="3.6328125" style="45" customWidth="1"/>
    <col min="11780" max="11780" width="32" style="45" customWidth="1"/>
    <col min="11781" max="11781" width="12" style="45" customWidth="1"/>
    <col min="11782" max="11782" width="11.6328125" style="45" customWidth="1"/>
    <col min="11783" max="11783" width="12.90625" style="45" customWidth="1"/>
    <col min="11784" max="12032" width="9" style="45"/>
    <col min="12033" max="12033" width="4.90625" style="45" customWidth="1"/>
    <col min="12034" max="12034" width="5.453125" style="45" customWidth="1"/>
    <col min="12035" max="12035" width="3.6328125" style="45" customWidth="1"/>
    <col min="12036" max="12036" width="32" style="45" customWidth="1"/>
    <col min="12037" max="12037" width="12" style="45" customWidth="1"/>
    <col min="12038" max="12038" width="11.6328125" style="45" customWidth="1"/>
    <col min="12039" max="12039" width="12.90625" style="45" customWidth="1"/>
    <col min="12040" max="12288" width="9" style="45"/>
    <col min="12289" max="12289" width="4.90625" style="45" customWidth="1"/>
    <col min="12290" max="12290" width="5.453125" style="45" customWidth="1"/>
    <col min="12291" max="12291" width="3.6328125" style="45" customWidth="1"/>
    <col min="12292" max="12292" width="32" style="45" customWidth="1"/>
    <col min="12293" max="12293" width="12" style="45" customWidth="1"/>
    <col min="12294" max="12294" width="11.6328125" style="45" customWidth="1"/>
    <col min="12295" max="12295" width="12.90625" style="45" customWidth="1"/>
    <col min="12296" max="12544" width="9" style="45"/>
    <col min="12545" max="12545" width="4.90625" style="45" customWidth="1"/>
    <col min="12546" max="12546" width="5.453125" style="45" customWidth="1"/>
    <col min="12547" max="12547" width="3.6328125" style="45" customWidth="1"/>
    <col min="12548" max="12548" width="32" style="45" customWidth="1"/>
    <col min="12549" max="12549" width="12" style="45" customWidth="1"/>
    <col min="12550" max="12550" width="11.6328125" style="45" customWidth="1"/>
    <col min="12551" max="12551" width="12.90625" style="45" customWidth="1"/>
    <col min="12552" max="12800" width="9" style="45"/>
    <col min="12801" max="12801" width="4.90625" style="45" customWidth="1"/>
    <col min="12802" max="12802" width="5.453125" style="45" customWidth="1"/>
    <col min="12803" max="12803" width="3.6328125" style="45" customWidth="1"/>
    <col min="12804" max="12804" width="32" style="45" customWidth="1"/>
    <col min="12805" max="12805" width="12" style="45" customWidth="1"/>
    <col min="12806" max="12806" width="11.6328125" style="45" customWidth="1"/>
    <col min="12807" max="12807" width="12.90625" style="45" customWidth="1"/>
    <col min="12808" max="13056" width="9" style="45"/>
    <col min="13057" max="13057" width="4.90625" style="45" customWidth="1"/>
    <col min="13058" max="13058" width="5.453125" style="45" customWidth="1"/>
    <col min="13059" max="13059" width="3.6328125" style="45" customWidth="1"/>
    <col min="13060" max="13060" width="32" style="45" customWidth="1"/>
    <col min="13061" max="13061" width="12" style="45" customWidth="1"/>
    <col min="13062" max="13062" width="11.6328125" style="45" customWidth="1"/>
    <col min="13063" max="13063" width="12.90625" style="45" customWidth="1"/>
    <col min="13064" max="13312" width="9" style="45"/>
    <col min="13313" max="13313" width="4.90625" style="45" customWidth="1"/>
    <col min="13314" max="13314" width="5.453125" style="45" customWidth="1"/>
    <col min="13315" max="13315" width="3.6328125" style="45" customWidth="1"/>
    <col min="13316" max="13316" width="32" style="45" customWidth="1"/>
    <col min="13317" max="13317" width="12" style="45" customWidth="1"/>
    <col min="13318" max="13318" width="11.6328125" style="45" customWidth="1"/>
    <col min="13319" max="13319" width="12.90625" style="45" customWidth="1"/>
    <col min="13320" max="13568" width="9" style="45"/>
    <col min="13569" max="13569" width="4.90625" style="45" customWidth="1"/>
    <col min="13570" max="13570" width="5.453125" style="45" customWidth="1"/>
    <col min="13571" max="13571" width="3.6328125" style="45" customWidth="1"/>
    <col min="13572" max="13572" width="32" style="45" customWidth="1"/>
    <col min="13573" max="13573" width="12" style="45" customWidth="1"/>
    <col min="13574" max="13574" width="11.6328125" style="45" customWidth="1"/>
    <col min="13575" max="13575" width="12.90625" style="45" customWidth="1"/>
    <col min="13576" max="13824" width="9" style="45"/>
    <col min="13825" max="13825" width="4.90625" style="45" customWidth="1"/>
    <col min="13826" max="13826" width="5.453125" style="45" customWidth="1"/>
    <col min="13827" max="13827" width="3.6328125" style="45" customWidth="1"/>
    <col min="13828" max="13828" width="32" style="45" customWidth="1"/>
    <col min="13829" max="13829" width="12" style="45" customWidth="1"/>
    <col min="13830" max="13830" width="11.6328125" style="45" customWidth="1"/>
    <col min="13831" max="13831" width="12.90625" style="45" customWidth="1"/>
    <col min="13832" max="14080" width="9" style="45"/>
    <col min="14081" max="14081" width="4.90625" style="45" customWidth="1"/>
    <col min="14082" max="14082" width="5.453125" style="45" customWidth="1"/>
    <col min="14083" max="14083" width="3.6328125" style="45" customWidth="1"/>
    <col min="14084" max="14084" width="32" style="45" customWidth="1"/>
    <col min="14085" max="14085" width="12" style="45" customWidth="1"/>
    <col min="14086" max="14086" width="11.6328125" style="45" customWidth="1"/>
    <col min="14087" max="14087" width="12.90625" style="45" customWidth="1"/>
    <col min="14088" max="14336" width="9" style="45"/>
    <col min="14337" max="14337" width="4.90625" style="45" customWidth="1"/>
    <col min="14338" max="14338" width="5.453125" style="45" customWidth="1"/>
    <col min="14339" max="14339" width="3.6328125" style="45" customWidth="1"/>
    <col min="14340" max="14340" width="32" style="45" customWidth="1"/>
    <col min="14341" max="14341" width="12" style="45" customWidth="1"/>
    <col min="14342" max="14342" width="11.6328125" style="45" customWidth="1"/>
    <col min="14343" max="14343" width="12.90625" style="45" customWidth="1"/>
    <col min="14344" max="14592" width="9" style="45"/>
    <col min="14593" max="14593" width="4.90625" style="45" customWidth="1"/>
    <col min="14594" max="14594" width="5.453125" style="45" customWidth="1"/>
    <col min="14595" max="14595" width="3.6328125" style="45" customWidth="1"/>
    <col min="14596" max="14596" width="32" style="45" customWidth="1"/>
    <col min="14597" max="14597" width="12" style="45" customWidth="1"/>
    <col min="14598" max="14598" width="11.6328125" style="45" customWidth="1"/>
    <col min="14599" max="14599" width="12.90625" style="45" customWidth="1"/>
    <col min="14600" max="14848" width="9" style="45"/>
    <col min="14849" max="14849" width="4.90625" style="45" customWidth="1"/>
    <col min="14850" max="14850" width="5.453125" style="45" customWidth="1"/>
    <col min="14851" max="14851" width="3.6328125" style="45" customWidth="1"/>
    <col min="14852" max="14852" width="32" style="45" customWidth="1"/>
    <col min="14853" max="14853" width="12" style="45" customWidth="1"/>
    <col min="14854" max="14854" width="11.6328125" style="45" customWidth="1"/>
    <col min="14855" max="14855" width="12.90625" style="45" customWidth="1"/>
    <col min="14856" max="15104" width="9" style="45"/>
    <col min="15105" max="15105" width="4.90625" style="45" customWidth="1"/>
    <col min="15106" max="15106" width="5.453125" style="45" customWidth="1"/>
    <col min="15107" max="15107" width="3.6328125" style="45" customWidth="1"/>
    <col min="15108" max="15108" width="32" style="45" customWidth="1"/>
    <col min="15109" max="15109" width="12" style="45" customWidth="1"/>
    <col min="15110" max="15110" width="11.6328125" style="45" customWidth="1"/>
    <col min="15111" max="15111" width="12.90625" style="45" customWidth="1"/>
    <col min="15112" max="15360" width="9" style="45"/>
    <col min="15361" max="15361" width="4.90625" style="45" customWidth="1"/>
    <col min="15362" max="15362" width="5.453125" style="45" customWidth="1"/>
    <col min="15363" max="15363" width="3.6328125" style="45" customWidth="1"/>
    <col min="15364" max="15364" width="32" style="45" customWidth="1"/>
    <col min="15365" max="15365" width="12" style="45" customWidth="1"/>
    <col min="15366" max="15366" width="11.6328125" style="45" customWidth="1"/>
    <col min="15367" max="15367" width="12.90625" style="45" customWidth="1"/>
    <col min="15368" max="15616" width="9" style="45"/>
    <col min="15617" max="15617" width="4.90625" style="45" customWidth="1"/>
    <col min="15618" max="15618" width="5.453125" style="45" customWidth="1"/>
    <col min="15619" max="15619" width="3.6328125" style="45" customWidth="1"/>
    <col min="15620" max="15620" width="32" style="45" customWidth="1"/>
    <col min="15621" max="15621" width="12" style="45" customWidth="1"/>
    <col min="15622" max="15622" width="11.6328125" style="45" customWidth="1"/>
    <col min="15623" max="15623" width="12.90625" style="45" customWidth="1"/>
    <col min="15624" max="15872" width="9" style="45"/>
    <col min="15873" max="15873" width="4.90625" style="45" customWidth="1"/>
    <col min="15874" max="15874" width="5.453125" style="45" customWidth="1"/>
    <col min="15875" max="15875" width="3.6328125" style="45" customWidth="1"/>
    <col min="15876" max="15876" width="32" style="45" customWidth="1"/>
    <col min="15877" max="15877" width="12" style="45" customWidth="1"/>
    <col min="15878" max="15878" width="11.6328125" style="45" customWidth="1"/>
    <col min="15879" max="15879" width="12.90625" style="45" customWidth="1"/>
    <col min="15880" max="16128" width="9" style="45"/>
    <col min="16129" max="16129" width="4.90625" style="45" customWidth="1"/>
    <col min="16130" max="16130" width="5.453125" style="45" customWidth="1"/>
    <col min="16131" max="16131" width="3.6328125" style="45" customWidth="1"/>
    <col min="16132" max="16132" width="32" style="45" customWidth="1"/>
    <col min="16133" max="16133" width="12" style="45" customWidth="1"/>
    <col min="16134" max="16134" width="11.6328125" style="45" customWidth="1"/>
    <col min="16135" max="16135" width="12.90625" style="45" customWidth="1"/>
    <col min="16136" max="16384" width="9" style="45"/>
  </cols>
  <sheetData>
    <row r="1" spans="1:7" x14ac:dyDescent="0.2">
      <c r="E1" s="47"/>
      <c r="G1" s="450" t="s">
        <v>110</v>
      </c>
    </row>
    <row r="2" spans="1:7" ht="16.5" x14ac:dyDescent="0.25">
      <c r="A2" s="79" t="s">
        <v>99</v>
      </c>
      <c r="E2" s="47"/>
      <c r="F2" s="48"/>
      <c r="G2" s="451"/>
    </row>
    <row r="3" spans="1:7" x14ac:dyDescent="0.2">
      <c r="E3" s="47"/>
    </row>
    <row r="4" spans="1:7" x14ac:dyDescent="0.2">
      <c r="A4" s="45" t="s">
        <v>98</v>
      </c>
      <c r="D4" s="171" t="s">
        <v>97</v>
      </c>
      <c r="E4" s="78"/>
      <c r="F4" s="77"/>
    </row>
    <row r="5" spans="1:7" s="48" customFormat="1" ht="14" x14ac:dyDescent="0.2">
      <c r="A5" s="45" t="s">
        <v>96</v>
      </c>
      <c r="B5" s="45"/>
      <c r="C5" s="45"/>
      <c r="D5" s="309">
        <f>'様式-4'!M29</f>
        <v>0</v>
      </c>
      <c r="E5" s="47"/>
      <c r="F5" s="45"/>
      <c r="G5" s="45"/>
    </row>
    <row r="6" spans="1:7" x14ac:dyDescent="0.2">
      <c r="A6" s="45" t="s">
        <v>95</v>
      </c>
      <c r="E6" s="47"/>
    </row>
    <row r="7" spans="1:7" s="46" customFormat="1" ht="14.5" thickBot="1" x14ac:dyDescent="0.25">
      <c r="A7" s="45"/>
      <c r="B7" s="45"/>
      <c r="C7" s="45"/>
      <c r="D7" s="45"/>
      <c r="E7" s="47"/>
      <c r="F7" s="45"/>
      <c r="G7" s="45"/>
    </row>
    <row r="8" spans="1:7" s="46" customFormat="1" ht="25.5" customHeight="1" x14ac:dyDescent="0.2">
      <c r="A8" s="452" t="s">
        <v>94</v>
      </c>
      <c r="B8" s="453"/>
      <c r="C8" s="454"/>
      <c r="D8" s="76" t="s">
        <v>93</v>
      </c>
      <c r="E8" s="75" t="s">
        <v>92</v>
      </c>
      <c r="F8" s="225" t="s">
        <v>91</v>
      </c>
      <c r="G8" s="74" t="s">
        <v>90</v>
      </c>
    </row>
    <row r="9" spans="1:7" s="46" customFormat="1" ht="14.15" customHeight="1" x14ac:dyDescent="0.2">
      <c r="A9" s="455" t="s">
        <v>89</v>
      </c>
      <c r="B9" s="459" t="s">
        <v>88</v>
      </c>
      <c r="C9" s="460"/>
      <c r="D9" s="66" t="s">
        <v>87</v>
      </c>
      <c r="E9" s="65">
        <v>0.9</v>
      </c>
      <c r="F9" s="60">
        <f>'様式-4'!J7</f>
        <v>0</v>
      </c>
      <c r="G9" s="67">
        <f>'様式-4'!L7</f>
        <v>0</v>
      </c>
    </row>
    <row r="10" spans="1:7" s="46" customFormat="1" ht="14" x14ac:dyDescent="0.2">
      <c r="A10" s="456"/>
      <c r="B10" s="461"/>
      <c r="C10" s="462"/>
      <c r="D10" s="62" t="s">
        <v>86</v>
      </c>
      <c r="E10" s="61">
        <v>1</v>
      </c>
      <c r="F10" s="60">
        <f>'様式-4'!J8</f>
        <v>0</v>
      </c>
      <c r="G10" s="67">
        <f>'様式-4'!L8</f>
        <v>0</v>
      </c>
    </row>
    <row r="11" spans="1:7" s="46" customFormat="1" ht="14" x14ac:dyDescent="0.2">
      <c r="A11" s="456"/>
      <c r="B11" s="461"/>
      <c r="C11" s="462"/>
      <c r="D11" s="62" t="s">
        <v>85</v>
      </c>
      <c r="E11" s="61">
        <v>1</v>
      </c>
      <c r="F11" s="60">
        <f>'様式-4'!J9</f>
        <v>0</v>
      </c>
      <c r="G11" s="67">
        <f>'様式-4'!L9</f>
        <v>0</v>
      </c>
    </row>
    <row r="12" spans="1:7" s="46" customFormat="1" ht="14" x14ac:dyDescent="0.2">
      <c r="A12" s="456"/>
      <c r="B12" s="461"/>
      <c r="C12" s="462"/>
      <c r="D12" s="62" t="s">
        <v>84</v>
      </c>
      <c r="E12" s="61">
        <v>1</v>
      </c>
      <c r="F12" s="60">
        <f>'様式-4'!J10</f>
        <v>0</v>
      </c>
      <c r="G12" s="67">
        <f>'様式-4'!L10</f>
        <v>0</v>
      </c>
    </row>
    <row r="13" spans="1:7" s="46" customFormat="1" ht="14.5" customHeight="1" x14ac:dyDescent="0.2">
      <c r="A13" s="456"/>
      <c r="B13" s="461"/>
      <c r="C13" s="462"/>
      <c r="D13" s="62" t="s">
        <v>83</v>
      </c>
      <c r="E13" s="61">
        <v>0.9</v>
      </c>
      <c r="F13" s="60">
        <f>'様式-4'!J11</f>
        <v>0</v>
      </c>
      <c r="G13" s="67">
        <f>'様式-4'!L11</f>
        <v>0</v>
      </c>
    </row>
    <row r="14" spans="1:7" s="46" customFormat="1" ht="14.5" customHeight="1" x14ac:dyDescent="0.2">
      <c r="A14" s="456"/>
      <c r="B14" s="461"/>
      <c r="C14" s="462"/>
      <c r="D14" s="62" t="s">
        <v>82</v>
      </c>
      <c r="E14" s="61"/>
      <c r="F14" s="60">
        <f>'様式-4'!J12</f>
        <v>0</v>
      </c>
      <c r="G14" s="67">
        <f>'様式-4'!L12</f>
        <v>0</v>
      </c>
    </row>
    <row r="15" spans="1:7" s="46" customFormat="1" ht="14.5" customHeight="1" x14ac:dyDescent="0.2">
      <c r="A15" s="456"/>
      <c r="B15" s="461"/>
      <c r="C15" s="462"/>
      <c r="D15" s="62" t="s">
        <v>81</v>
      </c>
      <c r="E15" s="61">
        <v>0.9</v>
      </c>
      <c r="F15" s="60">
        <f>'様式-4'!J13</f>
        <v>0</v>
      </c>
      <c r="G15" s="67">
        <f>'様式-4'!L13</f>
        <v>0</v>
      </c>
    </row>
    <row r="16" spans="1:7" s="46" customFormat="1" ht="14.5" customHeight="1" x14ac:dyDescent="0.2">
      <c r="A16" s="456"/>
      <c r="B16" s="461"/>
      <c r="C16" s="462"/>
      <c r="D16" s="62" t="s">
        <v>80</v>
      </c>
      <c r="E16" s="61"/>
      <c r="F16" s="60">
        <f>'様式-4'!J14</f>
        <v>0</v>
      </c>
      <c r="G16" s="67">
        <f>'様式-4'!L14</f>
        <v>0</v>
      </c>
    </row>
    <row r="17" spans="1:7" s="46" customFormat="1" ht="14.5" customHeight="1" x14ac:dyDescent="0.2">
      <c r="A17" s="457"/>
      <c r="B17" s="461"/>
      <c r="C17" s="462"/>
      <c r="D17" s="69" t="s">
        <v>79</v>
      </c>
      <c r="E17" s="68">
        <v>0.9</v>
      </c>
      <c r="F17" s="60">
        <f>'様式-4'!J15</f>
        <v>0</v>
      </c>
      <c r="G17" s="67">
        <f>'様式-4'!L15</f>
        <v>0</v>
      </c>
    </row>
    <row r="18" spans="1:7" s="46" customFormat="1" ht="14.5" customHeight="1" x14ac:dyDescent="0.2">
      <c r="A18" s="458"/>
      <c r="B18" s="463"/>
      <c r="C18" s="464"/>
      <c r="D18" s="73" t="s">
        <v>78</v>
      </c>
      <c r="E18" s="72"/>
      <c r="F18" s="60">
        <f>'様式-4'!J16</f>
        <v>0</v>
      </c>
      <c r="G18" s="67">
        <f>'様式-4'!L16</f>
        <v>0</v>
      </c>
    </row>
    <row r="19" spans="1:7" s="46" customFormat="1" ht="31.4" customHeight="1" x14ac:dyDescent="0.2">
      <c r="A19" s="455" t="s">
        <v>77</v>
      </c>
      <c r="B19" s="459" t="s">
        <v>76</v>
      </c>
      <c r="C19" s="460"/>
      <c r="D19" s="66" t="s">
        <v>75</v>
      </c>
      <c r="E19" s="65">
        <v>0.95</v>
      </c>
      <c r="F19" s="64">
        <f>'様式-4'!J18</f>
        <v>0</v>
      </c>
      <c r="G19" s="226">
        <f>'様式-4'!K18</f>
        <v>0</v>
      </c>
    </row>
    <row r="20" spans="1:7" s="46" customFormat="1" ht="14.5" customHeight="1" x14ac:dyDescent="0.2">
      <c r="A20" s="465"/>
      <c r="B20" s="466"/>
      <c r="C20" s="467"/>
      <c r="D20" s="71" t="s">
        <v>74</v>
      </c>
      <c r="E20" s="70">
        <v>1</v>
      </c>
      <c r="F20" s="60">
        <f>'様式-4'!J19</f>
        <v>0</v>
      </c>
      <c r="G20" s="67">
        <f>'様式-4'!K19</f>
        <v>0</v>
      </c>
    </row>
    <row r="21" spans="1:7" s="46" customFormat="1" ht="31.4" customHeight="1" x14ac:dyDescent="0.2">
      <c r="A21" s="456"/>
      <c r="B21" s="431" t="s">
        <v>73</v>
      </c>
      <c r="C21" s="468"/>
      <c r="D21" s="62" t="s">
        <v>72</v>
      </c>
      <c r="E21" s="61">
        <v>0.5</v>
      </c>
      <c r="F21" s="60">
        <f>'様式-4'!J21</f>
        <v>0</v>
      </c>
      <c r="G21" s="67">
        <f>'様式-4'!K21</f>
        <v>0</v>
      </c>
    </row>
    <row r="22" spans="1:7" s="46" customFormat="1" ht="42" customHeight="1" x14ac:dyDescent="0.2">
      <c r="A22" s="456"/>
      <c r="B22" s="431"/>
      <c r="C22" s="468"/>
      <c r="D22" s="62" t="s">
        <v>71</v>
      </c>
      <c r="E22" s="61">
        <v>0.8</v>
      </c>
      <c r="F22" s="60">
        <f>'様式-4'!J22</f>
        <v>0</v>
      </c>
      <c r="G22" s="67">
        <f>'様式-4'!K22</f>
        <v>0</v>
      </c>
    </row>
    <row r="23" spans="1:7" s="46" customFormat="1" ht="31.4" customHeight="1" x14ac:dyDescent="0.2">
      <c r="A23" s="456"/>
      <c r="B23" s="469"/>
      <c r="C23" s="468"/>
      <c r="D23" s="62" t="s">
        <v>70</v>
      </c>
      <c r="E23" s="61">
        <v>0.5</v>
      </c>
      <c r="F23" s="60">
        <f>'様式-4'!J23</f>
        <v>0</v>
      </c>
      <c r="G23" s="67">
        <f>'様式-4'!K23</f>
        <v>0</v>
      </c>
    </row>
    <row r="24" spans="1:7" s="46" customFormat="1" ht="14" x14ac:dyDescent="0.2">
      <c r="A24" s="456"/>
      <c r="B24" s="431" t="s">
        <v>69</v>
      </c>
      <c r="C24" s="432"/>
      <c r="D24" s="62" t="s">
        <v>68</v>
      </c>
      <c r="E24" s="61">
        <v>0.3</v>
      </c>
      <c r="F24" s="60">
        <f>'様式-4'!J25</f>
        <v>0</v>
      </c>
      <c r="G24" s="67">
        <f>'様式-4'!K25</f>
        <v>0</v>
      </c>
    </row>
    <row r="25" spans="1:7" s="46" customFormat="1" ht="31.4" customHeight="1" x14ac:dyDescent="0.2">
      <c r="A25" s="456"/>
      <c r="B25" s="431"/>
      <c r="C25" s="432"/>
      <c r="D25" s="62" t="s">
        <v>67</v>
      </c>
      <c r="E25" s="61">
        <v>0.4</v>
      </c>
      <c r="F25" s="60">
        <f>'様式-4'!J26</f>
        <v>0</v>
      </c>
      <c r="G25" s="67">
        <f>'様式-4'!K26</f>
        <v>0</v>
      </c>
    </row>
    <row r="26" spans="1:7" s="46" customFormat="1" ht="42" customHeight="1" x14ac:dyDescent="0.2">
      <c r="A26" s="457"/>
      <c r="B26" s="433"/>
      <c r="C26" s="434"/>
      <c r="D26" s="69" t="s">
        <v>66</v>
      </c>
      <c r="E26" s="68">
        <v>0.2</v>
      </c>
      <c r="F26" s="227">
        <f>'様式-4'!J27</f>
        <v>0</v>
      </c>
      <c r="G26" s="228">
        <f>'様式-4'!K27</f>
        <v>0</v>
      </c>
    </row>
    <row r="27" spans="1:7" s="46" customFormat="1" ht="14.25" customHeight="1" x14ac:dyDescent="0.2">
      <c r="A27" s="435" t="s">
        <v>65</v>
      </c>
      <c r="B27" s="436"/>
      <c r="C27" s="437"/>
      <c r="D27" s="66"/>
      <c r="E27" s="65"/>
      <c r="F27" s="64"/>
      <c r="G27" s="63"/>
    </row>
    <row r="28" spans="1:7" s="46" customFormat="1" ht="14" x14ac:dyDescent="0.2">
      <c r="A28" s="438"/>
      <c r="B28" s="439"/>
      <c r="C28" s="440"/>
      <c r="D28" s="62"/>
      <c r="E28" s="61"/>
      <c r="F28" s="60"/>
      <c r="G28" s="59"/>
    </row>
    <row r="29" spans="1:7" s="46" customFormat="1" ht="14.5" thickBot="1" x14ac:dyDescent="0.25">
      <c r="A29" s="441"/>
      <c r="B29" s="442"/>
      <c r="C29" s="443"/>
      <c r="D29" s="58"/>
      <c r="E29" s="57"/>
      <c r="F29" s="56"/>
      <c r="G29" s="55"/>
    </row>
    <row r="30" spans="1:7" s="46" customFormat="1" ht="14" x14ac:dyDescent="0.2">
      <c r="A30" s="444" t="s">
        <v>64</v>
      </c>
      <c r="B30" s="445"/>
      <c r="C30" s="445"/>
      <c r="D30" s="446"/>
      <c r="E30" s="54"/>
      <c r="F30" s="53">
        <f>SUM(F9:F29)</f>
        <v>0</v>
      </c>
      <c r="G30" s="52">
        <f>SUM(G9:G29)</f>
        <v>0</v>
      </c>
    </row>
    <row r="31" spans="1:7" s="46" customFormat="1" ht="14.5" thickBot="1" x14ac:dyDescent="0.25">
      <c r="A31" s="447" t="s">
        <v>63</v>
      </c>
      <c r="B31" s="448"/>
      <c r="C31" s="448"/>
      <c r="D31" s="449"/>
      <c r="E31" s="51"/>
      <c r="F31" s="50" t="e">
        <f>ROUND(($E9*F9+$E10*F10+$E11*F11+$E12*F12+$E13*F13+$E14*F14+$E15*F15+$E16*F16+$E17*F17+$E18*F18+$E19*F19+$E20*F20+$E21*F21+$E22*F22+$E23*F23+$E24*F24+$E25*F25+$E26*F26)/F30,3)</f>
        <v>#DIV/0!</v>
      </c>
      <c r="G31" s="49" t="e">
        <f>ROUND(($E9*G9+$E10*G10+$E11*G11+$E12*G12+$E13*G13+$E15*G15+$E17*G17+$E19*G19+$E20*G20+$E21*G21+$E22*G22+$E23*G23+$E24*G24+$E25*G25+$E26*G26)/G30,3)</f>
        <v>#DIV/0!</v>
      </c>
    </row>
    <row r="32" spans="1:7" s="46" customFormat="1" ht="14" x14ac:dyDescent="0.2">
      <c r="A32" s="45"/>
      <c r="B32" s="48"/>
      <c r="C32" s="45"/>
      <c r="D32" s="45"/>
      <c r="E32" s="47"/>
      <c r="F32" s="45"/>
      <c r="G32" s="45"/>
    </row>
    <row r="33" s="46" customFormat="1" ht="14" x14ac:dyDescent="0.2"/>
    <row r="34" s="46" customFormat="1" ht="14" x14ac:dyDescent="0.2"/>
    <row r="35" s="46" customFormat="1" ht="14" x14ac:dyDescent="0.2"/>
    <row r="36" s="46" customFormat="1" ht="14" x14ac:dyDescent="0.2"/>
    <row r="37" s="46" customFormat="1" ht="14" x14ac:dyDescent="0.2"/>
    <row r="38" s="46" customFormat="1" ht="14" x14ac:dyDescent="0.2"/>
    <row r="39" s="46" customFormat="1" ht="14" x14ac:dyDescent="0.2"/>
    <row r="40" s="46" customFormat="1" ht="14" x14ac:dyDescent="0.2"/>
    <row r="41" s="46" customFormat="1" ht="14" x14ac:dyDescent="0.2"/>
    <row r="42" s="46" customFormat="1" ht="14" x14ac:dyDescent="0.2"/>
    <row r="43" s="46" customFormat="1" ht="14" x14ac:dyDescent="0.2"/>
    <row r="44" s="46" customFormat="1" ht="14" x14ac:dyDescent="0.2"/>
    <row r="45" s="46" customFormat="1" ht="14" x14ac:dyDescent="0.2"/>
    <row r="46" s="46" customFormat="1" ht="14" x14ac:dyDescent="0.2"/>
    <row r="47" s="46" customFormat="1" ht="14" x14ac:dyDescent="0.2"/>
    <row r="48" s="46" customFormat="1" ht="14" x14ac:dyDescent="0.2"/>
    <row r="49" s="46" customFormat="1" ht="14" x14ac:dyDescent="0.2"/>
    <row r="50" s="46" customFormat="1" ht="14" x14ac:dyDescent="0.2"/>
    <row r="51" s="46" customFormat="1" ht="14" x14ac:dyDescent="0.2"/>
    <row r="52" s="46" customFormat="1" ht="14" x14ac:dyDescent="0.2"/>
    <row r="53" s="46" customFormat="1" ht="14" x14ac:dyDescent="0.2"/>
  </sheetData>
  <mergeCells count="11">
    <mergeCell ref="B24:C26"/>
    <mergeCell ref="A27:C29"/>
    <mergeCell ref="A30:D30"/>
    <mergeCell ref="A31:D31"/>
    <mergeCell ref="G1:G2"/>
    <mergeCell ref="A8:C8"/>
    <mergeCell ref="A9:A18"/>
    <mergeCell ref="B9:C18"/>
    <mergeCell ref="A19:A26"/>
    <mergeCell ref="B19:C20"/>
    <mergeCell ref="B21:C23"/>
  </mergeCells>
  <phoneticPr fontId="4"/>
  <pageMargins left="0.98425196850393704" right="0.78740157480314965" top="0.59055118110236227" bottom="0.78740157480314965" header="0.51181102362204722" footer="0.51181102362204722"/>
  <pageSetup paperSize="9" scale="102" orientation="portrait" r:id="rId1"/>
  <headerFooter alignWithMargins="0">
    <oddFooter xml:space="preserve">&amp;C&amp;"ＭＳ ゴシック,標準"&amp;10 &amp;"ＭＳ Ｐゴシック,標準"&amp;11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3"/>
  <sheetViews>
    <sheetView view="pageBreakPreview" zoomScaleNormal="70" zoomScaleSheetLayoutView="100" workbookViewId="0">
      <selection activeCell="P24" sqref="P24"/>
    </sheetView>
  </sheetViews>
  <sheetFormatPr defaultRowHeight="13" x14ac:dyDescent="0.2"/>
  <cols>
    <col min="1" max="1" width="4.90625" style="310" customWidth="1"/>
    <col min="2" max="2" width="3.08984375" style="310" bestFit="1" customWidth="1"/>
    <col min="3" max="3" width="7.6328125" style="310" customWidth="1"/>
    <col min="4" max="4" width="7.453125" style="310" customWidth="1"/>
    <col min="5" max="5" width="8.36328125" style="310" customWidth="1"/>
    <col min="6" max="6" width="11.6328125" style="310" customWidth="1"/>
    <col min="7" max="7" width="8.90625" style="310" customWidth="1"/>
    <col min="8" max="8" width="3.08984375" style="310" bestFit="1" customWidth="1"/>
    <col min="9" max="9" width="10" style="310" customWidth="1"/>
    <col min="10" max="10" width="7.90625" style="310" customWidth="1"/>
    <col min="11" max="11" width="6" style="310" customWidth="1"/>
    <col min="12" max="13" width="7.6328125" style="310" customWidth="1"/>
    <col min="14" max="14" width="0.90625" style="310" customWidth="1"/>
    <col min="15" max="256" width="9" style="310"/>
    <col min="257" max="257" width="4.90625" style="310" customWidth="1"/>
    <col min="258" max="258" width="3.08984375" style="310" bestFit="1" customWidth="1"/>
    <col min="259" max="259" width="7.6328125" style="310" customWidth="1"/>
    <col min="260" max="260" width="7.453125" style="310" customWidth="1"/>
    <col min="261" max="261" width="8.36328125" style="310" customWidth="1"/>
    <col min="262" max="262" width="11.6328125" style="310" customWidth="1"/>
    <col min="263" max="263" width="8.90625" style="310" customWidth="1"/>
    <col min="264" max="264" width="3.08984375" style="310" bestFit="1" customWidth="1"/>
    <col min="265" max="265" width="10" style="310" customWidth="1"/>
    <col min="266" max="266" width="7.90625" style="310" customWidth="1"/>
    <col min="267" max="267" width="3.6328125" style="310" customWidth="1"/>
    <col min="268" max="269" width="7.6328125" style="310" customWidth="1"/>
    <col min="270" max="270" width="0.90625" style="310" customWidth="1"/>
    <col min="271" max="512" width="9" style="310"/>
    <col min="513" max="513" width="4.90625" style="310" customWidth="1"/>
    <col min="514" max="514" width="3.08984375" style="310" bestFit="1" customWidth="1"/>
    <col min="515" max="515" width="7.6328125" style="310" customWidth="1"/>
    <col min="516" max="516" width="7.453125" style="310" customWidth="1"/>
    <col min="517" max="517" width="8.36328125" style="310" customWidth="1"/>
    <col min="518" max="518" width="11.6328125" style="310" customWidth="1"/>
    <col min="519" max="519" width="8.90625" style="310" customWidth="1"/>
    <col min="520" max="520" width="3.08984375" style="310" bestFit="1" customWidth="1"/>
    <col min="521" max="521" width="10" style="310" customWidth="1"/>
    <col min="522" max="522" width="7.90625" style="310" customWidth="1"/>
    <col min="523" max="523" width="3.6328125" style="310" customWidth="1"/>
    <col min="524" max="525" width="7.6328125" style="310" customWidth="1"/>
    <col min="526" max="526" width="0.90625" style="310" customWidth="1"/>
    <col min="527" max="768" width="9" style="310"/>
    <col min="769" max="769" width="4.90625" style="310" customWidth="1"/>
    <col min="770" max="770" width="3.08984375" style="310" bestFit="1" customWidth="1"/>
    <col min="771" max="771" width="7.6328125" style="310" customWidth="1"/>
    <col min="772" max="772" width="7.453125" style="310" customWidth="1"/>
    <col min="773" max="773" width="8.36328125" style="310" customWidth="1"/>
    <col min="774" max="774" width="11.6328125" style="310" customWidth="1"/>
    <col min="775" max="775" width="8.90625" style="310" customWidth="1"/>
    <col min="776" max="776" width="3.08984375" style="310" bestFit="1" customWidth="1"/>
    <col min="777" max="777" width="10" style="310" customWidth="1"/>
    <col min="778" max="778" width="7.90625" style="310" customWidth="1"/>
    <col min="779" max="779" width="3.6328125" style="310" customWidth="1"/>
    <col min="780" max="781" width="7.6328125" style="310" customWidth="1"/>
    <col min="782" max="782" width="0.90625" style="310" customWidth="1"/>
    <col min="783" max="1024" width="9" style="310"/>
    <col min="1025" max="1025" width="4.90625" style="310" customWidth="1"/>
    <col min="1026" max="1026" width="3.08984375" style="310" bestFit="1" customWidth="1"/>
    <col min="1027" max="1027" width="7.6328125" style="310" customWidth="1"/>
    <col min="1028" max="1028" width="7.453125" style="310" customWidth="1"/>
    <col min="1029" max="1029" width="8.36328125" style="310" customWidth="1"/>
    <col min="1030" max="1030" width="11.6328125" style="310" customWidth="1"/>
    <col min="1031" max="1031" width="8.90625" style="310" customWidth="1"/>
    <col min="1032" max="1032" width="3.08984375" style="310" bestFit="1" customWidth="1"/>
    <col min="1033" max="1033" width="10" style="310" customWidth="1"/>
    <col min="1034" max="1034" width="7.90625" style="310" customWidth="1"/>
    <col min="1035" max="1035" width="3.6328125" style="310" customWidth="1"/>
    <col min="1036" max="1037" width="7.6328125" style="310" customWidth="1"/>
    <col min="1038" max="1038" width="0.90625" style="310" customWidth="1"/>
    <col min="1039" max="1280" width="9" style="310"/>
    <col min="1281" max="1281" width="4.90625" style="310" customWidth="1"/>
    <col min="1282" max="1282" width="3.08984375" style="310" bestFit="1" customWidth="1"/>
    <col min="1283" max="1283" width="7.6328125" style="310" customWidth="1"/>
    <col min="1284" max="1284" width="7.453125" style="310" customWidth="1"/>
    <col min="1285" max="1285" width="8.36328125" style="310" customWidth="1"/>
    <col min="1286" max="1286" width="11.6328125" style="310" customWidth="1"/>
    <col min="1287" max="1287" width="8.90625" style="310" customWidth="1"/>
    <col min="1288" max="1288" width="3.08984375" style="310" bestFit="1" customWidth="1"/>
    <col min="1289" max="1289" width="10" style="310" customWidth="1"/>
    <col min="1290" max="1290" width="7.90625" style="310" customWidth="1"/>
    <col min="1291" max="1291" width="3.6328125" style="310" customWidth="1"/>
    <col min="1292" max="1293" width="7.6328125" style="310" customWidth="1"/>
    <col min="1294" max="1294" width="0.90625" style="310" customWidth="1"/>
    <col min="1295" max="1536" width="9" style="310"/>
    <col min="1537" max="1537" width="4.90625" style="310" customWidth="1"/>
    <col min="1538" max="1538" width="3.08984375" style="310" bestFit="1" customWidth="1"/>
    <col min="1539" max="1539" width="7.6328125" style="310" customWidth="1"/>
    <col min="1540" max="1540" width="7.453125" style="310" customWidth="1"/>
    <col min="1541" max="1541" width="8.36328125" style="310" customWidth="1"/>
    <col min="1542" max="1542" width="11.6328125" style="310" customWidth="1"/>
    <col min="1543" max="1543" width="8.90625" style="310" customWidth="1"/>
    <col min="1544" max="1544" width="3.08984375" style="310" bestFit="1" customWidth="1"/>
    <col min="1545" max="1545" width="10" style="310" customWidth="1"/>
    <col min="1546" max="1546" width="7.90625" style="310" customWidth="1"/>
    <col min="1547" max="1547" width="3.6328125" style="310" customWidth="1"/>
    <col min="1548" max="1549" width="7.6328125" style="310" customWidth="1"/>
    <col min="1550" max="1550" width="0.90625" style="310" customWidth="1"/>
    <col min="1551" max="1792" width="9" style="310"/>
    <col min="1793" max="1793" width="4.90625" style="310" customWidth="1"/>
    <col min="1794" max="1794" width="3.08984375" style="310" bestFit="1" customWidth="1"/>
    <col min="1795" max="1795" width="7.6328125" style="310" customWidth="1"/>
    <col min="1796" max="1796" width="7.453125" style="310" customWidth="1"/>
    <col min="1797" max="1797" width="8.36328125" style="310" customWidth="1"/>
    <col min="1798" max="1798" width="11.6328125" style="310" customWidth="1"/>
    <col min="1799" max="1799" width="8.90625" style="310" customWidth="1"/>
    <col min="1800" max="1800" width="3.08984375" style="310" bestFit="1" customWidth="1"/>
    <col min="1801" max="1801" width="10" style="310" customWidth="1"/>
    <col min="1802" max="1802" width="7.90625" style="310" customWidth="1"/>
    <col min="1803" max="1803" width="3.6328125" style="310" customWidth="1"/>
    <col min="1804" max="1805" width="7.6328125" style="310" customWidth="1"/>
    <col min="1806" max="1806" width="0.90625" style="310" customWidth="1"/>
    <col min="1807" max="2048" width="9" style="310"/>
    <col min="2049" max="2049" width="4.90625" style="310" customWidth="1"/>
    <col min="2050" max="2050" width="3.08984375" style="310" bestFit="1" customWidth="1"/>
    <col min="2051" max="2051" width="7.6328125" style="310" customWidth="1"/>
    <col min="2052" max="2052" width="7.453125" style="310" customWidth="1"/>
    <col min="2053" max="2053" width="8.36328125" style="310" customWidth="1"/>
    <col min="2054" max="2054" width="11.6328125" style="310" customWidth="1"/>
    <col min="2055" max="2055" width="8.90625" style="310" customWidth="1"/>
    <col min="2056" max="2056" width="3.08984375" style="310" bestFit="1" customWidth="1"/>
    <col min="2057" max="2057" width="10" style="310" customWidth="1"/>
    <col min="2058" max="2058" width="7.90625" style="310" customWidth="1"/>
    <col min="2059" max="2059" width="3.6328125" style="310" customWidth="1"/>
    <col min="2060" max="2061" width="7.6328125" style="310" customWidth="1"/>
    <col min="2062" max="2062" width="0.90625" style="310" customWidth="1"/>
    <col min="2063" max="2304" width="9" style="310"/>
    <col min="2305" max="2305" width="4.90625" style="310" customWidth="1"/>
    <col min="2306" max="2306" width="3.08984375" style="310" bestFit="1" customWidth="1"/>
    <col min="2307" max="2307" width="7.6328125" style="310" customWidth="1"/>
    <col min="2308" max="2308" width="7.453125" style="310" customWidth="1"/>
    <col min="2309" max="2309" width="8.36328125" style="310" customWidth="1"/>
    <col min="2310" max="2310" width="11.6328125" style="310" customWidth="1"/>
    <col min="2311" max="2311" width="8.90625" style="310" customWidth="1"/>
    <col min="2312" max="2312" width="3.08984375" style="310" bestFit="1" customWidth="1"/>
    <col min="2313" max="2313" width="10" style="310" customWidth="1"/>
    <col min="2314" max="2314" width="7.90625" style="310" customWidth="1"/>
    <col min="2315" max="2315" width="3.6328125" style="310" customWidth="1"/>
    <col min="2316" max="2317" width="7.6328125" style="310" customWidth="1"/>
    <col min="2318" max="2318" width="0.90625" style="310" customWidth="1"/>
    <col min="2319" max="2560" width="9" style="310"/>
    <col min="2561" max="2561" width="4.90625" style="310" customWidth="1"/>
    <col min="2562" max="2562" width="3.08984375" style="310" bestFit="1" customWidth="1"/>
    <col min="2563" max="2563" width="7.6328125" style="310" customWidth="1"/>
    <col min="2564" max="2564" width="7.453125" style="310" customWidth="1"/>
    <col min="2565" max="2565" width="8.36328125" style="310" customWidth="1"/>
    <col min="2566" max="2566" width="11.6328125" style="310" customWidth="1"/>
    <col min="2567" max="2567" width="8.90625" style="310" customWidth="1"/>
    <col min="2568" max="2568" width="3.08984375" style="310" bestFit="1" customWidth="1"/>
    <col min="2569" max="2569" width="10" style="310" customWidth="1"/>
    <col min="2570" max="2570" width="7.90625" style="310" customWidth="1"/>
    <col min="2571" max="2571" width="3.6328125" style="310" customWidth="1"/>
    <col min="2572" max="2573" width="7.6328125" style="310" customWidth="1"/>
    <col min="2574" max="2574" width="0.90625" style="310" customWidth="1"/>
    <col min="2575" max="2816" width="9" style="310"/>
    <col min="2817" max="2817" width="4.90625" style="310" customWidth="1"/>
    <col min="2818" max="2818" width="3.08984375" style="310" bestFit="1" customWidth="1"/>
    <col min="2819" max="2819" width="7.6328125" style="310" customWidth="1"/>
    <col min="2820" max="2820" width="7.453125" style="310" customWidth="1"/>
    <col min="2821" max="2821" width="8.36328125" style="310" customWidth="1"/>
    <col min="2822" max="2822" width="11.6328125" style="310" customWidth="1"/>
    <col min="2823" max="2823" width="8.90625" style="310" customWidth="1"/>
    <col min="2824" max="2824" width="3.08984375" style="310" bestFit="1" customWidth="1"/>
    <col min="2825" max="2825" width="10" style="310" customWidth="1"/>
    <col min="2826" max="2826" width="7.90625" style="310" customWidth="1"/>
    <col min="2827" max="2827" width="3.6328125" style="310" customWidth="1"/>
    <col min="2828" max="2829" width="7.6328125" style="310" customWidth="1"/>
    <col min="2830" max="2830" width="0.90625" style="310" customWidth="1"/>
    <col min="2831" max="3072" width="9" style="310"/>
    <col min="3073" max="3073" width="4.90625" style="310" customWidth="1"/>
    <col min="3074" max="3074" width="3.08984375" style="310" bestFit="1" customWidth="1"/>
    <col min="3075" max="3075" width="7.6328125" style="310" customWidth="1"/>
    <col min="3076" max="3076" width="7.453125" style="310" customWidth="1"/>
    <col min="3077" max="3077" width="8.36328125" style="310" customWidth="1"/>
    <col min="3078" max="3078" width="11.6328125" style="310" customWidth="1"/>
    <col min="3079" max="3079" width="8.90625" style="310" customWidth="1"/>
    <col min="3080" max="3080" width="3.08984375" style="310" bestFit="1" customWidth="1"/>
    <col min="3081" max="3081" width="10" style="310" customWidth="1"/>
    <col min="3082" max="3082" width="7.90625" style="310" customWidth="1"/>
    <col min="3083" max="3083" width="3.6328125" style="310" customWidth="1"/>
    <col min="3084" max="3085" width="7.6328125" style="310" customWidth="1"/>
    <col min="3086" max="3086" width="0.90625" style="310" customWidth="1"/>
    <col min="3087" max="3328" width="9" style="310"/>
    <col min="3329" max="3329" width="4.90625" style="310" customWidth="1"/>
    <col min="3330" max="3330" width="3.08984375" style="310" bestFit="1" customWidth="1"/>
    <col min="3331" max="3331" width="7.6328125" style="310" customWidth="1"/>
    <col min="3332" max="3332" width="7.453125" style="310" customWidth="1"/>
    <col min="3333" max="3333" width="8.36328125" style="310" customWidth="1"/>
    <col min="3334" max="3334" width="11.6328125" style="310" customWidth="1"/>
    <col min="3335" max="3335" width="8.90625" style="310" customWidth="1"/>
    <col min="3336" max="3336" width="3.08984375" style="310" bestFit="1" customWidth="1"/>
    <col min="3337" max="3337" width="10" style="310" customWidth="1"/>
    <col min="3338" max="3338" width="7.90625" style="310" customWidth="1"/>
    <col min="3339" max="3339" width="3.6328125" style="310" customWidth="1"/>
    <col min="3340" max="3341" width="7.6328125" style="310" customWidth="1"/>
    <col min="3342" max="3342" width="0.90625" style="310" customWidth="1"/>
    <col min="3343" max="3584" width="9" style="310"/>
    <col min="3585" max="3585" width="4.90625" style="310" customWidth="1"/>
    <col min="3586" max="3586" width="3.08984375" style="310" bestFit="1" customWidth="1"/>
    <col min="3587" max="3587" width="7.6328125" style="310" customWidth="1"/>
    <col min="3588" max="3588" width="7.453125" style="310" customWidth="1"/>
    <col min="3589" max="3589" width="8.36328125" style="310" customWidth="1"/>
    <col min="3590" max="3590" width="11.6328125" style="310" customWidth="1"/>
    <col min="3591" max="3591" width="8.90625" style="310" customWidth="1"/>
    <col min="3592" max="3592" width="3.08984375" style="310" bestFit="1" customWidth="1"/>
    <col min="3593" max="3593" width="10" style="310" customWidth="1"/>
    <col min="3594" max="3594" width="7.90625" style="310" customWidth="1"/>
    <col min="3595" max="3595" width="3.6328125" style="310" customWidth="1"/>
    <col min="3596" max="3597" width="7.6328125" style="310" customWidth="1"/>
    <col min="3598" max="3598" width="0.90625" style="310" customWidth="1"/>
    <col min="3599" max="3840" width="9" style="310"/>
    <col min="3841" max="3841" width="4.90625" style="310" customWidth="1"/>
    <col min="3842" max="3842" width="3.08984375" style="310" bestFit="1" customWidth="1"/>
    <col min="3843" max="3843" width="7.6328125" style="310" customWidth="1"/>
    <col min="3844" max="3844" width="7.453125" style="310" customWidth="1"/>
    <col min="3845" max="3845" width="8.36328125" style="310" customWidth="1"/>
    <col min="3846" max="3846" width="11.6328125" style="310" customWidth="1"/>
    <col min="3847" max="3847" width="8.90625" style="310" customWidth="1"/>
    <col min="3848" max="3848" width="3.08984375" style="310" bestFit="1" customWidth="1"/>
    <col min="3849" max="3849" width="10" style="310" customWidth="1"/>
    <col min="3850" max="3850" width="7.90625" style="310" customWidth="1"/>
    <col min="3851" max="3851" width="3.6328125" style="310" customWidth="1"/>
    <col min="3852" max="3853" width="7.6328125" style="310" customWidth="1"/>
    <col min="3854" max="3854" width="0.90625" style="310" customWidth="1"/>
    <col min="3855" max="4096" width="9" style="310"/>
    <col min="4097" max="4097" width="4.90625" style="310" customWidth="1"/>
    <col min="4098" max="4098" width="3.08984375" style="310" bestFit="1" customWidth="1"/>
    <col min="4099" max="4099" width="7.6328125" style="310" customWidth="1"/>
    <col min="4100" max="4100" width="7.453125" style="310" customWidth="1"/>
    <col min="4101" max="4101" width="8.36328125" style="310" customWidth="1"/>
    <col min="4102" max="4102" width="11.6328125" style="310" customWidth="1"/>
    <col min="4103" max="4103" width="8.90625" style="310" customWidth="1"/>
    <col min="4104" max="4104" width="3.08984375" style="310" bestFit="1" customWidth="1"/>
    <col min="4105" max="4105" width="10" style="310" customWidth="1"/>
    <col min="4106" max="4106" width="7.90625" style="310" customWidth="1"/>
    <col min="4107" max="4107" width="3.6328125" style="310" customWidth="1"/>
    <col min="4108" max="4109" width="7.6328125" style="310" customWidth="1"/>
    <col min="4110" max="4110" width="0.90625" style="310" customWidth="1"/>
    <col min="4111" max="4352" width="9" style="310"/>
    <col min="4353" max="4353" width="4.90625" style="310" customWidth="1"/>
    <col min="4354" max="4354" width="3.08984375" style="310" bestFit="1" customWidth="1"/>
    <col min="4355" max="4355" width="7.6328125" style="310" customWidth="1"/>
    <col min="4356" max="4356" width="7.453125" style="310" customWidth="1"/>
    <col min="4357" max="4357" width="8.36328125" style="310" customWidth="1"/>
    <col min="4358" max="4358" width="11.6328125" style="310" customWidth="1"/>
    <col min="4359" max="4359" width="8.90625" style="310" customWidth="1"/>
    <col min="4360" max="4360" width="3.08984375" style="310" bestFit="1" customWidth="1"/>
    <col min="4361" max="4361" width="10" style="310" customWidth="1"/>
    <col min="4362" max="4362" width="7.90625" style="310" customWidth="1"/>
    <col min="4363" max="4363" width="3.6328125" style="310" customWidth="1"/>
    <col min="4364" max="4365" width="7.6328125" style="310" customWidth="1"/>
    <col min="4366" max="4366" width="0.90625" style="310" customWidth="1"/>
    <col min="4367" max="4608" width="9" style="310"/>
    <col min="4609" max="4609" width="4.90625" style="310" customWidth="1"/>
    <col min="4610" max="4610" width="3.08984375" style="310" bestFit="1" customWidth="1"/>
    <col min="4611" max="4611" width="7.6328125" style="310" customWidth="1"/>
    <col min="4612" max="4612" width="7.453125" style="310" customWidth="1"/>
    <col min="4613" max="4613" width="8.36328125" style="310" customWidth="1"/>
    <col min="4614" max="4614" width="11.6328125" style="310" customWidth="1"/>
    <col min="4615" max="4615" width="8.90625" style="310" customWidth="1"/>
    <col min="4616" max="4616" width="3.08984375" style="310" bestFit="1" customWidth="1"/>
    <col min="4617" max="4617" width="10" style="310" customWidth="1"/>
    <col min="4618" max="4618" width="7.90625" style="310" customWidth="1"/>
    <col min="4619" max="4619" width="3.6328125" style="310" customWidth="1"/>
    <col min="4620" max="4621" width="7.6328125" style="310" customWidth="1"/>
    <col min="4622" max="4622" width="0.90625" style="310" customWidth="1"/>
    <col min="4623" max="4864" width="9" style="310"/>
    <col min="4865" max="4865" width="4.90625" style="310" customWidth="1"/>
    <col min="4866" max="4866" width="3.08984375" style="310" bestFit="1" customWidth="1"/>
    <col min="4867" max="4867" width="7.6328125" style="310" customWidth="1"/>
    <col min="4868" max="4868" width="7.453125" style="310" customWidth="1"/>
    <col min="4869" max="4869" width="8.36328125" style="310" customWidth="1"/>
    <col min="4870" max="4870" width="11.6328125" style="310" customWidth="1"/>
    <col min="4871" max="4871" width="8.90625" style="310" customWidth="1"/>
    <col min="4872" max="4872" width="3.08984375" style="310" bestFit="1" customWidth="1"/>
    <col min="4873" max="4873" width="10" style="310" customWidth="1"/>
    <col min="4874" max="4874" width="7.90625" style="310" customWidth="1"/>
    <col min="4875" max="4875" width="3.6328125" style="310" customWidth="1"/>
    <col min="4876" max="4877" width="7.6328125" style="310" customWidth="1"/>
    <col min="4878" max="4878" width="0.90625" style="310" customWidth="1"/>
    <col min="4879" max="5120" width="9" style="310"/>
    <col min="5121" max="5121" width="4.90625" style="310" customWidth="1"/>
    <col min="5122" max="5122" width="3.08984375" style="310" bestFit="1" customWidth="1"/>
    <col min="5123" max="5123" width="7.6328125" style="310" customWidth="1"/>
    <col min="5124" max="5124" width="7.453125" style="310" customWidth="1"/>
    <col min="5125" max="5125" width="8.36328125" style="310" customWidth="1"/>
    <col min="5126" max="5126" width="11.6328125" style="310" customWidth="1"/>
    <col min="5127" max="5127" width="8.90625" style="310" customWidth="1"/>
    <col min="5128" max="5128" width="3.08984375" style="310" bestFit="1" customWidth="1"/>
    <col min="5129" max="5129" width="10" style="310" customWidth="1"/>
    <col min="5130" max="5130" width="7.90625" style="310" customWidth="1"/>
    <col min="5131" max="5131" width="3.6328125" style="310" customWidth="1"/>
    <col min="5132" max="5133" width="7.6328125" style="310" customWidth="1"/>
    <col min="5134" max="5134" width="0.90625" style="310" customWidth="1"/>
    <col min="5135" max="5376" width="9" style="310"/>
    <col min="5377" max="5377" width="4.90625" style="310" customWidth="1"/>
    <col min="5378" max="5378" width="3.08984375" style="310" bestFit="1" customWidth="1"/>
    <col min="5379" max="5379" width="7.6328125" style="310" customWidth="1"/>
    <col min="5380" max="5380" width="7.453125" style="310" customWidth="1"/>
    <col min="5381" max="5381" width="8.36328125" style="310" customWidth="1"/>
    <col min="5382" max="5382" width="11.6328125" style="310" customWidth="1"/>
    <col min="5383" max="5383" width="8.90625" style="310" customWidth="1"/>
    <col min="5384" max="5384" width="3.08984375" style="310" bestFit="1" customWidth="1"/>
    <col min="5385" max="5385" width="10" style="310" customWidth="1"/>
    <col min="5386" max="5386" width="7.90625" style="310" customWidth="1"/>
    <col min="5387" max="5387" width="3.6328125" style="310" customWidth="1"/>
    <col min="5388" max="5389" width="7.6328125" style="310" customWidth="1"/>
    <col min="5390" max="5390" width="0.90625" style="310" customWidth="1"/>
    <col min="5391" max="5632" width="9" style="310"/>
    <col min="5633" max="5633" width="4.90625" style="310" customWidth="1"/>
    <col min="5634" max="5634" width="3.08984375" style="310" bestFit="1" customWidth="1"/>
    <col min="5635" max="5635" width="7.6328125" style="310" customWidth="1"/>
    <col min="5636" max="5636" width="7.453125" style="310" customWidth="1"/>
    <col min="5637" max="5637" width="8.36328125" style="310" customWidth="1"/>
    <col min="5638" max="5638" width="11.6328125" style="310" customWidth="1"/>
    <col min="5639" max="5639" width="8.90625" style="310" customWidth="1"/>
    <col min="5640" max="5640" width="3.08984375" style="310" bestFit="1" customWidth="1"/>
    <col min="5641" max="5641" width="10" style="310" customWidth="1"/>
    <col min="5642" max="5642" width="7.90625" style="310" customWidth="1"/>
    <col min="5643" max="5643" width="3.6328125" style="310" customWidth="1"/>
    <col min="5644" max="5645" width="7.6328125" style="310" customWidth="1"/>
    <col min="5646" max="5646" width="0.90625" style="310" customWidth="1"/>
    <col min="5647" max="5888" width="9" style="310"/>
    <col min="5889" max="5889" width="4.90625" style="310" customWidth="1"/>
    <col min="5890" max="5890" width="3.08984375" style="310" bestFit="1" customWidth="1"/>
    <col min="5891" max="5891" width="7.6328125" style="310" customWidth="1"/>
    <col min="5892" max="5892" width="7.453125" style="310" customWidth="1"/>
    <col min="5893" max="5893" width="8.36328125" style="310" customWidth="1"/>
    <col min="5894" max="5894" width="11.6328125" style="310" customWidth="1"/>
    <col min="5895" max="5895" width="8.90625" style="310" customWidth="1"/>
    <col min="5896" max="5896" width="3.08984375" style="310" bestFit="1" customWidth="1"/>
    <col min="5897" max="5897" width="10" style="310" customWidth="1"/>
    <col min="5898" max="5898" width="7.90625" style="310" customWidth="1"/>
    <col min="5899" max="5899" width="3.6328125" style="310" customWidth="1"/>
    <col min="5900" max="5901" width="7.6328125" style="310" customWidth="1"/>
    <col min="5902" max="5902" width="0.90625" style="310" customWidth="1"/>
    <col min="5903" max="6144" width="9" style="310"/>
    <col min="6145" max="6145" width="4.90625" style="310" customWidth="1"/>
    <col min="6146" max="6146" width="3.08984375" style="310" bestFit="1" customWidth="1"/>
    <col min="6147" max="6147" width="7.6328125" style="310" customWidth="1"/>
    <col min="6148" max="6148" width="7.453125" style="310" customWidth="1"/>
    <col min="6149" max="6149" width="8.36328125" style="310" customWidth="1"/>
    <col min="6150" max="6150" width="11.6328125" style="310" customWidth="1"/>
    <col min="6151" max="6151" width="8.90625" style="310" customWidth="1"/>
    <col min="6152" max="6152" width="3.08984375" style="310" bestFit="1" customWidth="1"/>
    <col min="6153" max="6153" width="10" style="310" customWidth="1"/>
    <col min="6154" max="6154" width="7.90625" style="310" customWidth="1"/>
    <col min="6155" max="6155" width="3.6328125" style="310" customWidth="1"/>
    <col min="6156" max="6157" width="7.6328125" style="310" customWidth="1"/>
    <col min="6158" max="6158" width="0.90625" style="310" customWidth="1"/>
    <col min="6159" max="6400" width="9" style="310"/>
    <col min="6401" max="6401" width="4.90625" style="310" customWidth="1"/>
    <col min="6402" max="6402" width="3.08984375" style="310" bestFit="1" customWidth="1"/>
    <col min="6403" max="6403" width="7.6328125" style="310" customWidth="1"/>
    <col min="6404" max="6404" width="7.453125" style="310" customWidth="1"/>
    <col min="6405" max="6405" width="8.36328125" style="310" customWidth="1"/>
    <col min="6406" max="6406" width="11.6328125" style="310" customWidth="1"/>
    <col min="6407" max="6407" width="8.90625" style="310" customWidth="1"/>
    <col min="6408" max="6408" width="3.08984375" style="310" bestFit="1" customWidth="1"/>
    <col min="6409" max="6409" width="10" style="310" customWidth="1"/>
    <col min="6410" max="6410" width="7.90625" style="310" customWidth="1"/>
    <col min="6411" max="6411" width="3.6328125" style="310" customWidth="1"/>
    <col min="6412" max="6413" width="7.6328125" style="310" customWidth="1"/>
    <col min="6414" max="6414" width="0.90625" style="310" customWidth="1"/>
    <col min="6415" max="6656" width="9" style="310"/>
    <col min="6657" max="6657" width="4.90625" style="310" customWidth="1"/>
    <col min="6658" max="6658" width="3.08984375" style="310" bestFit="1" customWidth="1"/>
    <col min="6659" max="6659" width="7.6328125" style="310" customWidth="1"/>
    <col min="6660" max="6660" width="7.453125" style="310" customWidth="1"/>
    <col min="6661" max="6661" width="8.36328125" style="310" customWidth="1"/>
    <col min="6662" max="6662" width="11.6328125" style="310" customWidth="1"/>
    <col min="6663" max="6663" width="8.90625" style="310" customWidth="1"/>
    <col min="6664" max="6664" width="3.08984375" style="310" bestFit="1" customWidth="1"/>
    <col min="6665" max="6665" width="10" style="310" customWidth="1"/>
    <col min="6666" max="6666" width="7.90625" style="310" customWidth="1"/>
    <col min="6667" max="6667" width="3.6328125" style="310" customWidth="1"/>
    <col min="6668" max="6669" width="7.6328125" style="310" customWidth="1"/>
    <col min="6670" max="6670" width="0.90625" style="310" customWidth="1"/>
    <col min="6671" max="6912" width="9" style="310"/>
    <col min="6913" max="6913" width="4.90625" style="310" customWidth="1"/>
    <col min="6914" max="6914" width="3.08984375" style="310" bestFit="1" customWidth="1"/>
    <col min="6915" max="6915" width="7.6328125" style="310" customWidth="1"/>
    <col min="6916" max="6916" width="7.453125" style="310" customWidth="1"/>
    <col min="6917" max="6917" width="8.36328125" style="310" customWidth="1"/>
    <col min="6918" max="6918" width="11.6328125" style="310" customWidth="1"/>
    <col min="6919" max="6919" width="8.90625" style="310" customWidth="1"/>
    <col min="6920" max="6920" width="3.08984375" style="310" bestFit="1" customWidth="1"/>
    <col min="6921" max="6921" width="10" style="310" customWidth="1"/>
    <col min="6922" max="6922" width="7.90625" style="310" customWidth="1"/>
    <col min="6923" max="6923" width="3.6328125" style="310" customWidth="1"/>
    <col min="6924" max="6925" width="7.6328125" style="310" customWidth="1"/>
    <col min="6926" max="6926" width="0.90625" style="310" customWidth="1"/>
    <col min="6927" max="7168" width="9" style="310"/>
    <col min="7169" max="7169" width="4.90625" style="310" customWidth="1"/>
    <col min="7170" max="7170" width="3.08984375" style="310" bestFit="1" customWidth="1"/>
    <col min="7171" max="7171" width="7.6328125" style="310" customWidth="1"/>
    <col min="7172" max="7172" width="7.453125" style="310" customWidth="1"/>
    <col min="7173" max="7173" width="8.36328125" style="310" customWidth="1"/>
    <col min="7174" max="7174" width="11.6328125" style="310" customWidth="1"/>
    <col min="7175" max="7175" width="8.90625" style="310" customWidth="1"/>
    <col min="7176" max="7176" width="3.08984375" style="310" bestFit="1" customWidth="1"/>
    <col min="7177" max="7177" width="10" style="310" customWidth="1"/>
    <col min="7178" max="7178" width="7.90625" style="310" customWidth="1"/>
    <col min="7179" max="7179" width="3.6328125" style="310" customWidth="1"/>
    <col min="7180" max="7181" width="7.6328125" style="310" customWidth="1"/>
    <col min="7182" max="7182" width="0.90625" style="310" customWidth="1"/>
    <col min="7183" max="7424" width="9" style="310"/>
    <col min="7425" max="7425" width="4.90625" style="310" customWidth="1"/>
    <col min="7426" max="7426" width="3.08984375" style="310" bestFit="1" customWidth="1"/>
    <col min="7427" max="7427" width="7.6328125" style="310" customWidth="1"/>
    <col min="7428" max="7428" width="7.453125" style="310" customWidth="1"/>
    <col min="7429" max="7429" width="8.36328125" style="310" customWidth="1"/>
    <col min="7430" max="7430" width="11.6328125" style="310" customWidth="1"/>
    <col min="7431" max="7431" width="8.90625" style="310" customWidth="1"/>
    <col min="7432" max="7432" width="3.08984375" style="310" bestFit="1" customWidth="1"/>
    <col min="7433" max="7433" width="10" style="310" customWidth="1"/>
    <col min="7434" max="7434" width="7.90625" style="310" customWidth="1"/>
    <col min="7435" max="7435" width="3.6328125" style="310" customWidth="1"/>
    <col min="7436" max="7437" width="7.6328125" style="310" customWidth="1"/>
    <col min="7438" max="7438" width="0.90625" style="310" customWidth="1"/>
    <col min="7439" max="7680" width="9" style="310"/>
    <col min="7681" max="7681" width="4.90625" style="310" customWidth="1"/>
    <col min="7682" max="7682" width="3.08984375" style="310" bestFit="1" customWidth="1"/>
    <col min="7683" max="7683" width="7.6328125" style="310" customWidth="1"/>
    <col min="7684" max="7684" width="7.453125" style="310" customWidth="1"/>
    <col min="7685" max="7685" width="8.36328125" style="310" customWidth="1"/>
    <col min="7686" max="7686" width="11.6328125" style="310" customWidth="1"/>
    <col min="7687" max="7687" width="8.90625" style="310" customWidth="1"/>
    <col min="7688" max="7688" width="3.08984375" style="310" bestFit="1" customWidth="1"/>
    <col min="7689" max="7689" width="10" style="310" customWidth="1"/>
    <col min="7690" max="7690" width="7.90625" style="310" customWidth="1"/>
    <col min="7691" max="7691" width="3.6328125" style="310" customWidth="1"/>
    <col min="7692" max="7693" width="7.6328125" style="310" customWidth="1"/>
    <col min="7694" max="7694" width="0.90625" style="310" customWidth="1"/>
    <col min="7695" max="7936" width="9" style="310"/>
    <col min="7937" max="7937" width="4.90625" style="310" customWidth="1"/>
    <col min="7938" max="7938" width="3.08984375" style="310" bestFit="1" customWidth="1"/>
    <col min="7939" max="7939" width="7.6328125" style="310" customWidth="1"/>
    <col min="7940" max="7940" width="7.453125" style="310" customWidth="1"/>
    <col min="7941" max="7941" width="8.36328125" style="310" customWidth="1"/>
    <col min="7942" max="7942" width="11.6328125" style="310" customWidth="1"/>
    <col min="7943" max="7943" width="8.90625" style="310" customWidth="1"/>
    <col min="7944" max="7944" width="3.08984375" style="310" bestFit="1" customWidth="1"/>
    <col min="7945" max="7945" width="10" style="310" customWidth="1"/>
    <col min="7946" max="7946" width="7.90625" style="310" customWidth="1"/>
    <col min="7947" max="7947" width="3.6328125" style="310" customWidth="1"/>
    <col min="7948" max="7949" width="7.6328125" style="310" customWidth="1"/>
    <col min="7950" max="7950" width="0.90625" style="310" customWidth="1"/>
    <col min="7951" max="8192" width="9" style="310"/>
    <col min="8193" max="8193" width="4.90625" style="310" customWidth="1"/>
    <col min="8194" max="8194" width="3.08984375" style="310" bestFit="1" customWidth="1"/>
    <col min="8195" max="8195" width="7.6328125" style="310" customWidth="1"/>
    <col min="8196" max="8196" width="7.453125" style="310" customWidth="1"/>
    <col min="8197" max="8197" width="8.36328125" style="310" customWidth="1"/>
    <col min="8198" max="8198" width="11.6328125" style="310" customWidth="1"/>
    <col min="8199" max="8199" width="8.90625" style="310" customWidth="1"/>
    <col min="8200" max="8200" width="3.08984375" style="310" bestFit="1" customWidth="1"/>
    <col min="8201" max="8201" width="10" style="310" customWidth="1"/>
    <col min="8202" max="8202" width="7.90625" style="310" customWidth="1"/>
    <col min="8203" max="8203" width="3.6328125" style="310" customWidth="1"/>
    <col min="8204" max="8205" width="7.6328125" style="310" customWidth="1"/>
    <col min="8206" max="8206" width="0.90625" style="310" customWidth="1"/>
    <col min="8207" max="8448" width="9" style="310"/>
    <col min="8449" max="8449" width="4.90625" style="310" customWidth="1"/>
    <col min="8450" max="8450" width="3.08984375" style="310" bestFit="1" customWidth="1"/>
    <col min="8451" max="8451" width="7.6328125" style="310" customWidth="1"/>
    <col min="8452" max="8452" width="7.453125" style="310" customWidth="1"/>
    <col min="8453" max="8453" width="8.36328125" style="310" customWidth="1"/>
    <col min="8454" max="8454" width="11.6328125" style="310" customWidth="1"/>
    <col min="8455" max="8455" width="8.90625" style="310" customWidth="1"/>
    <col min="8456" max="8456" width="3.08984375" style="310" bestFit="1" customWidth="1"/>
    <col min="8457" max="8457" width="10" style="310" customWidth="1"/>
    <col min="8458" max="8458" width="7.90625" style="310" customWidth="1"/>
    <col min="8459" max="8459" width="3.6328125" style="310" customWidth="1"/>
    <col min="8460" max="8461" width="7.6328125" style="310" customWidth="1"/>
    <col min="8462" max="8462" width="0.90625" style="310" customWidth="1"/>
    <col min="8463" max="8704" width="9" style="310"/>
    <col min="8705" max="8705" width="4.90625" style="310" customWidth="1"/>
    <col min="8706" max="8706" width="3.08984375" style="310" bestFit="1" customWidth="1"/>
    <col min="8707" max="8707" width="7.6328125" style="310" customWidth="1"/>
    <col min="8708" max="8708" width="7.453125" style="310" customWidth="1"/>
    <col min="8709" max="8709" width="8.36328125" style="310" customWidth="1"/>
    <col min="8710" max="8710" width="11.6328125" style="310" customWidth="1"/>
    <col min="8711" max="8711" width="8.90625" style="310" customWidth="1"/>
    <col min="8712" max="8712" width="3.08984375" style="310" bestFit="1" customWidth="1"/>
    <col min="8713" max="8713" width="10" style="310" customWidth="1"/>
    <col min="8714" max="8714" width="7.90625" style="310" customWidth="1"/>
    <col min="8715" max="8715" width="3.6328125" style="310" customWidth="1"/>
    <col min="8716" max="8717" width="7.6328125" style="310" customWidth="1"/>
    <col min="8718" max="8718" width="0.90625" style="310" customWidth="1"/>
    <col min="8719" max="8960" width="9" style="310"/>
    <col min="8961" max="8961" width="4.90625" style="310" customWidth="1"/>
    <col min="8962" max="8962" width="3.08984375" style="310" bestFit="1" customWidth="1"/>
    <col min="8963" max="8963" width="7.6328125" style="310" customWidth="1"/>
    <col min="8964" max="8964" width="7.453125" style="310" customWidth="1"/>
    <col min="8965" max="8965" width="8.36328125" style="310" customWidth="1"/>
    <col min="8966" max="8966" width="11.6328125" style="310" customWidth="1"/>
    <col min="8967" max="8967" width="8.90625" style="310" customWidth="1"/>
    <col min="8968" max="8968" width="3.08984375" style="310" bestFit="1" customWidth="1"/>
    <col min="8969" max="8969" width="10" style="310" customWidth="1"/>
    <col min="8970" max="8970" width="7.90625" style="310" customWidth="1"/>
    <col min="8971" max="8971" width="3.6328125" style="310" customWidth="1"/>
    <col min="8972" max="8973" width="7.6328125" style="310" customWidth="1"/>
    <col min="8974" max="8974" width="0.90625" style="310" customWidth="1"/>
    <col min="8975" max="9216" width="9" style="310"/>
    <col min="9217" max="9217" width="4.90625" style="310" customWidth="1"/>
    <col min="9218" max="9218" width="3.08984375" style="310" bestFit="1" customWidth="1"/>
    <col min="9219" max="9219" width="7.6328125" style="310" customWidth="1"/>
    <col min="9220" max="9220" width="7.453125" style="310" customWidth="1"/>
    <col min="9221" max="9221" width="8.36328125" style="310" customWidth="1"/>
    <col min="9222" max="9222" width="11.6328125" style="310" customWidth="1"/>
    <col min="9223" max="9223" width="8.90625" style="310" customWidth="1"/>
    <col min="9224" max="9224" width="3.08984375" style="310" bestFit="1" customWidth="1"/>
    <col min="9225" max="9225" width="10" style="310" customWidth="1"/>
    <col min="9226" max="9226" width="7.90625" style="310" customWidth="1"/>
    <col min="9227" max="9227" width="3.6328125" style="310" customWidth="1"/>
    <col min="9228" max="9229" width="7.6328125" style="310" customWidth="1"/>
    <col min="9230" max="9230" width="0.90625" style="310" customWidth="1"/>
    <col min="9231" max="9472" width="9" style="310"/>
    <col min="9473" max="9473" width="4.90625" style="310" customWidth="1"/>
    <col min="9474" max="9474" width="3.08984375" style="310" bestFit="1" customWidth="1"/>
    <col min="9475" max="9475" width="7.6328125" style="310" customWidth="1"/>
    <col min="9476" max="9476" width="7.453125" style="310" customWidth="1"/>
    <col min="9477" max="9477" width="8.36328125" style="310" customWidth="1"/>
    <col min="9478" max="9478" width="11.6328125" style="310" customWidth="1"/>
    <col min="9479" max="9479" width="8.90625" style="310" customWidth="1"/>
    <col min="9480" max="9480" width="3.08984375" style="310" bestFit="1" customWidth="1"/>
    <col min="9481" max="9481" width="10" style="310" customWidth="1"/>
    <col min="9482" max="9482" width="7.90625" style="310" customWidth="1"/>
    <col min="9483" max="9483" width="3.6328125" style="310" customWidth="1"/>
    <col min="9484" max="9485" width="7.6328125" style="310" customWidth="1"/>
    <col min="9486" max="9486" width="0.90625" style="310" customWidth="1"/>
    <col min="9487" max="9728" width="9" style="310"/>
    <col min="9729" max="9729" width="4.90625" style="310" customWidth="1"/>
    <col min="9730" max="9730" width="3.08984375" style="310" bestFit="1" customWidth="1"/>
    <col min="9731" max="9731" width="7.6328125" style="310" customWidth="1"/>
    <col min="9732" max="9732" width="7.453125" style="310" customWidth="1"/>
    <col min="9733" max="9733" width="8.36328125" style="310" customWidth="1"/>
    <col min="9734" max="9734" width="11.6328125" style="310" customWidth="1"/>
    <col min="9735" max="9735" width="8.90625" style="310" customWidth="1"/>
    <col min="9736" max="9736" width="3.08984375" style="310" bestFit="1" customWidth="1"/>
    <col min="9737" max="9737" width="10" style="310" customWidth="1"/>
    <col min="9738" max="9738" width="7.90625" style="310" customWidth="1"/>
    <col min="9739" max="9739" width="3.6328125" style="310" customWidth="1"/>
    <col min="9740" max="9741" width="7.6328125" style="310" customWidth="1"/>
    <col min="9742" max="9742" width="0.90625" style="310" customWidth="1"/>
    <col min="9743" max="9984" width="9" style="310"/>
    <col min="9985" max="9985" width="4.90625" style="310" customWidth="1"/>
    <col min="9986" max="9986" width="3.08984375" style="310" bestFit="1" customWidth="1"/>
    <col min="9987" max="9987" width="7.6328125" style="310" customWidth="1"/>
    <col min="9988" max="9988" width="7.453125" style="310" customWidth="1"/>
    <col min="9989" max="9989" width="8.36328125" style="310" customWidth="1"/>
    <col min="9990" max="9990" width="11.6328125" style="310" customWidth="1"/>
    <col min="9991" max="9991" width="8.90625" style="310" customWidth="1"/>
    <col min="9992" max="9992" width="3.08984375" style="310" bestFit="1" customWidth="1"/>
    <col min="9993" max="9993" width="10" style="310" customWidth="1"/>
    <col min="9994" max="9994" width="7.90625" style="310" customWidth="1"/>
    <col min="9995" max="9995" width="3.6328125" style="310" customWidth="1"/>
    <col min="9996" max="9997" width="7.6328125" style="310" customWidth="1"/>
    <col min="9998" max="9998" width="0.90625" style="310" customWidth="1"/>
    <col min="9999" max="10240" width="9" style="310"/>
    <col min="10241" max="10241" width="4.90625" style="310" customWidth="1"/>
    <col min="10242" max="10242" width="3.08984375" style="310" bestFit="1" customWidth="1"/>
    <col min="10243" max="10243" width="7.6328125" style="310" customWidth="1"/>
    <col min="10244" max="10244" width="7.453125" style="310" customWidth="1"/>
    <col min="10245" max="10245" width="8.36328125" style="310" customWidth="1"/>
    <col min="10246" max="10246" width="11.6328125" style="310" customWidth="1"/>
    <col min="10247" max="10247" width="8.90625" style="310" customWidth="1"/>
    <col min="10248" max="10248" width="3.08984375" style="310" bestFit="1" customWidth="1"/>
    <col min="10249" max="10249" width="10" style="310" customWidth="1"/>
    <col min="10250" max="10250" width="7.90625" style="310" customWidth="1"/>
    <col min="10251" max="10251" width="3.6328125" style="310" customWidth="1"/>
    <col min="10252" max="10253" width="7.6328125" style="310" customWidth="1"/>
    <col min="10254" max="10254" width="0.90625" style="310" customWidth="1"/>
    <col min="10255" max="10496" width="9" style="310"/>
    <col min="10497" max="10497" width="4.90625" style="310" customWidth="1"/>
    <col min="10498" max="10498" width="3.08984375" style="310" bestFit="1" customWidth="1"/>
    <col min="10499" max="10499" width="7.6328125" style="310" customWidth="1"/>
    <col min="10500" max="10500" width="7.453125" style="310" customWidth="1"/>
    <col min="10501" max="10501" width="8.36328125" style="310" customWidth="1"/>
    <col min="10502" max="10502" width="11.6328125" style="310" customWidth="1"/>
    <col min="10503" max="10503" width="8.90625" style="310" customWidth="1"/>
    <col min="10504" max="10504" width="3.08984375" style="310" bestFit="1" customWidth="1"/>
    <col min="10505" max="10505" width="10" style="310" customWidth="1"/>
    <col min="10506" max="10506" width="7.90625" style="310" customWidth="1"/>
    <col min="10507" max="10507" width="3.6328125" style="310" customWidth="1"/>
    <col min="10508" max="10509" width="7.6328125" style="310" customWidth="1"/>
    <col min="10510" max="10510" width="0.90625" style="310" customWidth="1"/>
    <col min="10511" max="10752" width="9" style="310"/>
    <col min="10753" max="10753" width="4.90625" style="310" customWidth="1"/>
    <col min="10754" max="10754" width="3.08984375" style="310" bestFit="1" customWidth="1"/>
    <col min="10755" max="10755" width="7.6328125" style="310" customWidth="1"/>
    <col min="10756" max="10756" width="7.453125" style="310" customWidth="1"/>
    <col min="10757" max="10757" width="8.36328125" style="310" customWidth="1"/>
    <col min="10758" max="10758" width="11.6328125" style="310" customWidth="1"/>
    <col min="10759" max="10759" width="8.90625" style="310" customWidth="1"/>
    <col min="10760" max="10760" width="3.08984375" style="310" bestFit="1" customWidth="1"/>
    <col min="10761" max="10761" width="10" style="310" customWidth="1"/>
    <col min="10762" max="10762" width="7.90625" style="310" customWidth="1"/>
    <col min="10763" max="10763" width="3.6328125" style="310" customWidth="1"/>
    <col min="10764" max="10765" width="7.6328125" style="310" customWidth="1"/>
    <col min="10766" max="10766" width="0.90625" style="310" customWidth="1"/>
    <col min="10767" max="11008" width="9" style="310"/>
    <col min="11009" max="11009" width="4.90625" style="310" customWidth="1"/>
    <col min="11010" max="11010" width="3.08984375" style="310" bestFit="1" customWidth="1"/>
    <col min="11011" max="11011" width="7.6328125" style="310" customWidth="1"/>
    <col min="11012" max="11012" width="7.453125" style="310" customWidth="1"/>
    <col min="11013" max="11013" width="8.36328125" style="310" customWidth="1"/>
    <col min="11014" max="11014" width="11.6328125" style="310" customWidth="1"/>
    <col min="11015" max="11015" width="8.90625" style="310" customWidth="1"/>
    <col min="11016" max="11016" width="3.08984375" style="310" bestFit="1" customWidth="1"/>
    <col min="11017" max="11017" width="10" style="310" customWidth="1"/>
    <col min="11018" max="11018" width="7.90625" style="310" customWidth="1"/>
    <col min="11019" max="11019" width="3.6328125" style="310" customWidth="1"/>
    <col min="11020" max="11021" width="7.6328125" style="310" customWidth="1"/>
    <col min="11022" max="11022" width="0.90625" style="310" customWidth="1"/>
    <col min="11023" max="11264" width="9" style="310"/>
    <col min="11265" max="11265" width="4.90625" style="310" customWidth="1"/>
    <col min="11266" max="11266" width="3.08984375" style="310" bestFit="1" customWidth="1"/>
    <col min="11267" max="11267" width="7.6328125" style="310" customWidth="1"/>
    <col min="11268" max="11268" width="7.453125" style="310" customWidth="1"/>
    <col min="11269" max="11269" width="8.36328125" style="310" customWidth="1"/>
    <col min="11270" max="11270" width="11.6328125" style="310" customWidth="1"/>
    <col min="11271" max="11271" width="8.90625" style="310" customWidth="1"/>
    <col min="11272" max="11272" width="3.08984375" style="310" bestFit="1" customWidth="1"/>
    <col min="11273" max="11273" width="10" style="310" customWidth="1"/>
    <col min="11274" max="11274" width="7.90625" style="310" customWidth="1"/>
    <col min="11275" max="11275" width="3.6328125" style="310" customWidth="1"/>
    <col min="11276" max="11277" width="7.6328125" style="310" customWidth="1"/>
    <col min="11278" max="11278" width="0.90625" style="310" customWidth="1"/>
    <col min="11279" max="11520" width="9" style="310"/>
    <col min="11521" max="11521" width="4.90625" style="310" customWidth="1"/>
    <col min="11522" max="11522" width="3.08984375" style="310" bestFit="1" customWidth="1"/>
    <col min="11523" max="11523" width="7.6328125" style="310" customWidth="1"/>
    <col min="11524" max="11524" width="7.453125" style="310" customWidth="1"/>
    <col min="11525" max="11525" width="8.36328125" style="310" customWidth="1"/>
    <col min="11526" max="11526" width="11.6328125" style="310" customWidth="1"/>
    <col min="11527" max="11527" width="8.90625" style="310" customWidth="1"/>
    <col min="11528" max="11528" width="3.08984375" style="310" bestFit="1" customWidth="1"/>
    <col min="11529" max="11529" width="10" style="310" customWidth="1"/>
    <col min="11530" max="11530" width="7.90625" style="310" customWidth="1"/>
    <col min="11531" max="11531" width="3.6328125" style="310" customWidth="1"/>
    <col min="11532" max="11533" width="7.6328125" style="310" customWidth="1"/>
    <col min="11534" max="11534" width="0.90625" style="310" customWidth="1"/>
    <col min="11535" max="11776" width="9" style="310"/>
    <col min="11777" max="11777" width="4.90625" style="310" customWidth="1"/>
    <col min="11778" max="11778" width="3.08984375" style="310" bestFit="1" customWidth="1"/>
    <col min="11779" max="11779" width="7.6328125" style="310" customWidth="1"/>
    <col min="11780" max="11780" width="7.453125" style="310" customWidth="1"/>
    <col min="11781" max="11781" width="8.36328125" style="310" customWidth="1"/>
    <col min="11782" max="11782" width="11.6328125" style="310" customWidth="1"/>
    <col min="11783" max="11783" width="8.90625" style="310" customWidth="1"/>
    <col min="11784" max="11784" width="3.08984375" style="310" bestFit="1" customWidth="1"/>
    <col min="11785" max="11785" width="10" style="310" customWidth="1"/>
    <col min="11786" max="11786" width="7.90625" style="310" customWidth="1"/>
    <col min="11787" max="11787" width="3.6328125" style="310" customWidth="1"/>
    <col min="11788" max="11789" width="7.6328125" style="310" customWidth="1"/>
    <col min="11790" max="11790" width="0.90625" style="310" customWidth="1"/>
    <col min="11791" max="12032" width="9" style="310"/>
    <col min="12033" max="12033" width="4.90625" style="310" customWidth="1"/>
    <col min="12034" max="12034" width="3.08984375" style="310" bestFit="1" customWidth="1"/>
    <col min="12035" max="12035" width="7.6328125" style="310" customWidth="1"/>
    <col min="12036" max="12036" width="7.453125" style="310" customWidth="1"/>
    <col min="12037" max="12037" width="8.36328125" style="310" customWidth="1"/>
    <col min="12038" max="12038" width="11.6328125" style="310" customWidth="1"/>
    <col min="12039" max="12039" width="8.90625" style="310" customWidth="1"/>
    <col min="12040" max="12040" width="3.08984375" style="310" bestFit="1" customWidth="1"/>
    <col min="12041" max="12041" width="10" style="310" customWidth="1"/>
    <col min="12042" max="12042" width="7.90625" style="310" customWidth="1"/>
    <col min="12043" max="12043" width="3.6328125" style="310" customWidth="1"/>
    <col min="12044" max="12045" width="7.6328125" style="310" customWidth="1"/>
    <col min="12046" max="12046" width="0.90625" style="310" customWidth="1"/>
    <col min="12047" max="12288" width="9" style="310"/>
    <col min="12289" max="12289" width="4.90625" style="310" customWidth="1"/>
    <col min="12290" max="12290" width="3.08984375" style="310" bestFit="1" customWidth="1"/>
    <col min="12291" max="12291" width="7.6328125" style="310" customWidth="1"/>
    <col min="12292" max="12292" width="7.453125" style="310" customWidth="1"/>
    <col min="12293" max="12293" width="8.36328125" style="310" customWidth="1"/>
    <col min="12294" max="12294" width="11.6328125" style="310" customWidth="1"/>
    <col min="12295" max="12295" width="8.90625" style="310" customWidth="1"/>
    <col min="12296" max="12296" width="3.08984375" style="310" bestFit="1" customWidth="1"/>
    <col min="12297" max="12297" width="10" style="310" customWidth="1"/>
    <col min="12298" max="12298" width="7.90625" style="310" customWidth="1"/>
    <col min="12299" max="12299" width="3.6328125" style="310" customWidth="1"/>
    <col min="12300" max="12301" width="7.6328125" style="310" customWidth="1"/>
    <col min="12302" max="12302" width="0.90625" style="310" customWidth="1"/>
    <col min="12303" max="12544" width="9" style="310"/>
    <col min="12545" max="12545" width="4.90625" style="310" customWidth="1"/>
    <col min="12546" max="12546" width="3.08984375" style="310" bestFit="1" customWidth="1"/>
    <col min="12547" max="12547" width="7.6328125" style="310" customWidth="1"/>
    <col min="12548" max="12548" width="7.453125" style="310" customWidth="1"/>
    <col min="12549" max="12549" width="8.36328125" style="310" customWidth="1"/>
    <col min="12550" max="12550" width="11.6328125" style="310" customWidth="1"/>
    <col min="12551" max="12551" width="8.90625" style="310" customWidth="1"/>
    <col min="12552" max="12552" width="3.08984375" style="310" bestFit="1" customWidth="1"/>
    <col min="12553" max="12553" width="10" style="310" customWidth="1"/>
    <col min="12554" max="12554" width="7.90625" style="310" customWidth="1"/>
    <col min="12555" max="12555" width="3.6328125" style="310" customWidth="1"/>
    <col min="12556" max="12557" width="7.6328125" style="310" customWidth="1"/>
    <col min="12558" max="12558" width="0.90625" style="310" customWidth="1"/>
    <col min="12559" max="12800" width="9" style="310"/>
    <col min="12801" max="12801" width="4.90625" style="310" customWidth="1"/>
    <col min="12802" max="12802" width="3.08984375" style="310" bestFit="1" customWidth="1"/>
    <col min="12803" max="12803" width="7.6328125" style="310" customWidth="1"/>
    <col min="12804" max="12804" width="7.453125" style="310" customWidth="1"/>
    <col min="12805" max="12805" width="8.36328125" style="310" customWidth="1"/>
    <col min="12806" max="12806" width="11.6328125" style="310" customWidth="1"/>
    <col min="12807" max="12807" width="8.90625" style="310" customWidth="1"/>
    <col min="12808" max="12808" width="3.08984375" style="310" bestFit="1" customWidth="1"/>
    <col min="12809" max="12809" width="10" style="310" customWidth="1"/>
    <col min="12810" max="12810" width="7.90625" style="310" customWidth="1"/>
    <col min="12811" max="12811" width="3.6328125" style="310" customWidth="1"/>
    <col min="12812" max="12813" width="7.6328125" style="310" customWidth="1"/>
    <col min="12814" max="12814" width="0.90625" style="310" customWidth="1"/>
    <col min="12815" max="13056" width="9" style="310"/>
    <col min="13057" max="13057" width="4.90625" style="310" customWidth="1"/>
    <col min="13058" max="13058" width="3.08984375" style="310" bestFit="1" customWidth="1"/>
    <col min="13059" max="13059" width="7.6328125" style="310" customWidth="1"/>
    <col min="13060" max="13060" width="7.453125" style="310" customWidth="1"/>
    <col min="13061" max="13061" width="8.36328125" style="310" customWidth="1"/>
    <col min="13062" max="13062" width="11.6328125" style="310" customWidth="1"/>
    <col min="13063" max="13063" width="8.90625" style="310" customWidth="1"/>
    <col min="13064" max="13064" width="3.08984375" style="310" bestFit="1" customWidth="1"/>
    <col min="13065" max="13065" width="10" style="310" customWidth="1"/>
    <col min="13066" max="13066" width="7.90625" style="310" customWidth="1"/>
    <col min="13067" max="13067" width="3.6328125" style="310" customWidth="1"/>
    <col min="13068" max="13069" width="7.6328125" style="310" customWidth="1"/>
    <col min="13070" max="13070" width="0.90625" style="310" customWidth="1"/>
    <col min="13071" max="13312" width="9" style="310"/>
    <col min="13313" max="13313" width="4.90625" style="310" customWidth="1"/>
    <col min="13314" max="13314" width="3.08984375" style="310" bestFit="1" customWidth="1"/>
    <col min="13315" max="13315" width="7.6328125" style="310" customWidth="1"/>
    <col min="13316" max="13316" width="7.453125" style="310" customWidth="1"/>
    <col min="13317" max="13317" width="8.36328125" style="310" customWidth="1"/>
    <col min="13318" max="13318" width="11.6328125" style="310" customWidth="1"/>
    <col min="13319" max="13319" width="8.90625" style="310" customWidth="1"/>
    <col min="13320" max="13320" width="3.08984375" style="310" bestFit="1" customWidth="1"/>
    <col min="13321" max="13321" width="10" style="310" customWidth="1"/>
    <col min="13322" max="13322" width="7.90625" style="310" customWidth="1"/>
    <col min="13323" max="13323" width="3.6328125" style="310" customWidth="1"/>
    <col min="13324" max="13325" width="7.6328125" style="310" customWidth="1"/>
    <col min="13326" max="13326" width="0.90625" style="310" customWidth="1"/>
    <col min="13327" max="13568" width="9" style="310"/>
    <col min="13569" max="13569" width="4.90625" style="310" customWidth="1"/>
    <col min="13570" max="13570" width="3.08984375" style="310" bestFit="1" customWidth="1"/>
    <col min="13571" max="13571" width="7.6328125" style="310" customWidth="1"/>
    <col min="13572" max="13572" width="7.453125" style="310" customWidth="1"/>
    <col min="13573" max="13573" width="8.36328125" style="310" customWidth="1"/>
    <col min="13574" max="13574" width="11.6328125" style="310" customWidth="1"/>
    <col min="13575" max="13575" width="8.90625" style="310" customWidth="1"/>
    <col min="13576" max="13576" width="3.08984375" style="310" bestFit="1" customWidth="1"/>
    <col min="13577" max="13577" width="10" style="310" customWidth="1"/>
    <col min="13578" max="13578" width="7.90625" style="310" customWidth="1"/>
    <col min="13579" max="13579" width="3.6328125" style="310" customWidth="1"/>
    <col min="13580" max="13581" width="7.6328125" style="310" customWidth="1"/>
    <col min="13582" max="13582" width="0.90625" style="310" customWidth="1"/>
    <col min="13583" max="13824" width="9" style="310"/>
    <col min="13825" max="13825" width="4.90625" style="310" customWidth="1"/>
    <col min="13826" max="13826" width="3.08984375" style="310" bestFit="1" customWidth="1"/>
    <col min="13827" max="13827" width="7.6328125" style="310" customWidth="1"/>
    <col min="13828" max="13828" width="7.453125" style="310" customWidth="1"/>
    <col min="13829" max="13829" width="8.36328125" style="310" customWidth="1"/>
    <col min="13830" max="13830" width="11.6328125" style="310" customWidth="1"/>
    <col min="13831" max="13831" width="8.90625" style="310" customWidth="1"/>
    <col min="13832" max="13832" width="3.08984375" style="310" bestFit="1" customWidth="1"/>
    <col min="13833" max="13833" width="10" style="310" customWidth="1"/>
    <col min="13834" max="13834" width="7.90625" style="310" customWidth="1"/>
    <col min="13835" max="13835" width="3.6328125" style="310" customWidth="1"/>
    <col min="13836" max="13837" width="7.6328125" style="310" customWidth="1"/>
    <col min="13838" max="13838" width="0.90625" style="310" customWidth="1"/>
    <col min="13839" max="14080" width="9" style="310"/>
    <col min="14081" max="14081" width="4.90625" style="310" customWidth="1"/>
    <col min="14082" max="14082" width="3.08984375" style="310" bestFit="1" customWidth="1"/>
    <col min="14083" max="14083" width="7.6328125" style="310" customWidth="1"/>
    <col min="14084" max="14084" width="7.453125" style="310" customWidth="1"/>
    <col min="14085" max="14085" width="8.36328125" style="310" customWidth="1"/>
    <col min="14086" max="14086" width="11.6328125" style="310" customWidth="1"/>
    <col min="14087" max="14087" width="8.90625" style="310" customWidth="1"/>
    <col min="14088" max="14088" width="3.08984375" style="310" bestFit="1" customWidth="1"/>
    <col min="14089" max="14089" width="10" style="310" customWidth="1"/>
    <col min="14090" max="14090" width="7.90625" style="310" customWidth="1"/>
    <col min="14091" max="14091" width="3.6328125" style="310" customWidth="1"/>
    <col min="14092" max="14093" width="7.6328125" style="310" customWidth="1"/>
    <col min="14094" max="14094" width="0.90625" style="310" customWidth="1"/>
    <col min="14095" max="14336" width="9" style="310"/>
    <col min="14337" max="14337" width="4.90625" style="310" customWidth="1"/>
    <col min="14338" max="14338" width="3.08984375" style="310" bestFit="1" customWidth="1"/>
    <col min="14339" max="14339" width="7.6328125" style="310" customWidth="1"/>
    <col min="14340" max="14340" width="7.453125" style="310" customWidth="1"/>
    <col min="14341" max="14341" width="8.36328125" style="310" customWidth="1"/>
    <col min="14342" max="14342" width="11.6328125" style="310" customWidth="1"/>
    <col min="14343" max="14343" width="8.90625" style="310" customWidth="1"/>
    <col min="14344" max="14344" width="3.08984375" style="310" bestFit="1" customWidth="1"/>
    <col min="14345" max="14345" width="10" style="310" customWidth="1"/>
    <col min="14346" max="14346" width="7.90625" style="310" customWidth="1"/>
    <col min="14347" max="14347" width="3.6328125" style="310" customWidth="1"/>
    <col min="14348" max="14349" width="7.6328125" style="310" customWidth="1"/>
    <col min="14350" max="14350" width="0.90625" style="310" customWidth="1"/>
    <col min="14351" max="14592" width="9" style="310"/>
    <col min="14593" max="14593" width="4.90625" style="310" customWidth="1"/>
    <col min="14594" max="14594" width="3.08984375" style="310" bestFit="1" customWidth="1"/>
    <col min="14595" max="14595" width="7.6328125" style="310" customWidth="1"/>
    <col min="14596" max="14596" width="7.453125" style="310" customWidth="1"/>
    <col min="14597" max="14597" width="8.36328125" style="310" customWidth="1"/>
    <col min="14598" max="14598" width="11.6328125" style="310" customWidth="1"/>
    <col min="14599" max="14599" width="8.90625" style="310" customWidth="1"/>
    <col min="14600" max="14600" width="3.08984375" style="310" bestFit="1" customWidth="1"/>
    <col min="14601" max="14601" width="10" style="310" customWidth="1"/>
    <col min="14602" max="14602" width="7.90625" style="310" customWidth="1"/>
    <col min="14603" max="14603" width="3.6328125" style="310" customWidth="1"/>
    <col min="14604" max="14605" width="7.6328125" style="310" customWidth="1"/>
    <col min="14606" max="14606" width="0.90625" style="310" customWidth="1"/>
    <col min="14607" max="14848" width="9" style="310"/>
    <col min="14849" max="14849" width="4.90625" style="310" customWidth="1"/>
    <col min="14850" max="14850" width="3.08984375" style="310" bestFit="1" customWidth="1"/>
    <col min="14851" max="14851" width="7.6328125" style="310" customWidth="1"/>
    <col min="14852" max="14852" width="7.453125" style="310" customWidth="1"/>
    <col min="14853" max="14853" width="8.36328125" style="310" customWidth="1"/>
    <col min="14854" max="14854" width="11.6328125" style="310" customWidth="1"/>
    <col min="14855" max="14855" width="8.90625" style="310" customWidth="1"/>
    <col min="14856" max="14856" width="3.08984375" style="310" bestFit="1" customWidth="1"/>
    <col min="14857" max="14857" width="10" style="310" customWidth="1"/>
    <col min="14858" max="14858" width="7.90625" style="310" customWidth="1"/>
    <col min="14859" max="14859" width="3.6328125" style="310" customWidth="1"/>
    <col min="14860" max="14861" width="7.6328125" style="310" customWidth="1"/>
    <col min="14862" max="14862" width="0.90625" style="310" customWidth="1"/>
    <col min="14863" max="15104" width="9" style="310"/>
    <col min="15105" max="15105" width="4.90625" style="310" customWidth="1"/>
    <col min="15106" max="15106" width="3.08984375" style="310" bestFit="1" customWidth="1"/>
    <col min="15107" max="15107" width="7.6328125" style="310" customWidth="1"/>
    <col min="15108" max="15108" width="7.453125" style="310" customWidth="1"/>
    <col min="15109" max="15109" width="8.36328125" style="310" customWidth="1"/>
    <col min="15110" max="15110" width="11.6328125" style="310" customWidth="1"/>
    <col min="15111" max="15111" width="8.90625" style="310" customWidth="1"/>
    <col min="15112" max="15112" width="3.08984375" style="310" bestFit="1" customWidth="1"/>
    <col min="15113" max="15113" width="10" style="310" customWidth="1"/>
    <col min="15114" max="15114" width="7.90625" style="310" customWidth="1"/>
    <col min="15115" max="15115" width="3.6328125" style="310" customWidth="1"/>
    <col min="15116" max="15117" width="7.6328125" style="310" customWidth="1"/>
    <col min="15118" max="15118" width="0.90625" style="310" customWidth="1"/>
    <col min="15119" max="15360" width="9" style="310"/>
    <col min="15361" max="15361" width="4.90625" style="310" customWidth="1"/>
    <col min="15362" max="15362" width="3.08984375" style="310" bestFit="1" customWidth="1"/>
    <col min="15363" max="15363" width="7.6328125" style="310" customWidth="1"/>
    <col min="15364" max="15364" width="7.453125" style="310" customWidth="1"/>
    <col min="15365" max="15365" width="8.36328125" style="310" customWidth="1"/>
    <col min="15366" max="15366" width="11.6328125" style="310" customWidth="1"/>
    <col min="15367" max="15367" width="8.90625" style="310" customWidth="1"/>
    <col min="15368" max="15368" width="3.08984375" style="310" bestFit="1" customWidth="1"/>
    <col min="15369" max="15369" width="10" style="310" customWidth="1"/>
    <col min="15370" max="15370" width="7.90625" style="310" customWidth="1"/>
    <col min="15371" max="15371" width="3.6328125" style="310" customWidth="1"/>
    <col min="15372" max="15373" width="7.6328125" style="310" customWidth="1"/>
    <col min="15374" max="15374" width="0.90625" style="310" customWidth="1"/>
    <col min="15375" max="15616" width="9" style="310"/>
    <col min="15617" max="15617" width="4.90625" style="310" customWidth="1"/>
    <col min="15618" max="15618" width="3.08984375" style="310" bestFit="1" customWidth="1"/>
    <col min="15619" max="15619" width="7.6328125" style="310" customWidth="1"/>
    <col min="15620" max="15620" width="7.453125" style="310" customWidth="1"/>
    <col min="15621" max="15621" width="8.36328125" style="310" customWidth="1"/>
    <col min="15622" max="15622" width="11.6328125" style="310" customWidth="1"/>
    <col min="15623" max="15623" width="8.90625" style="310" customWidth="1"/>
    <col min="15624" max="15624" width="3.08984375" style="310" bestFit="1" customWidth="1"/>
    <col min="15625" max="15625" width="10" style="310" customWidth="1"/>
    <col min="15626" max="15626" width="7.90625" style="310" customWidth="1"/>
    <col min="15627" max="15627" width="3.6328125" style="310" customWidth="1"/>
    <col min="15628" max="15629" width="7.6328125" style="310" customWidth="1"/>
    <col min="15630" max="15630" width="0.90625" style="310" customWidth="1"/>
    <col min="15631" max="15872" width="9" style="310"/>
    <col min="15873" max="15873" width="4.90625" style="310" customWidth="1"/>
    <col min="15874" max="15874" width="3.08984375" style="310" bestFit="1" customWidth="1"/>
    <col min="15875" max="15875" width="7.6328125" style="310" customWidth="1"/>
    <col min="15876" max="15876" width="7.453125" style="310" customWidth="1"/>
    <col min="15877" max="15877" width="8.36328125" style="310" customWidth="1"/>
    <col min="15878" max="15878" width="11.6328125" style="310" customWidth="1"/>
    <col min="15879" max="15879" width="8.90625" style="310" customWidth="1"/>
    <col min="15880" max="15880" width="3.08984375" style="310" bestFit="1" customWidth="1"/>
    <col min="15881" max="15881" width="10" style="310" customWidth="1"/>
    <col min="15882" max="15882" width="7.90625" style="310" customWidth="1"/>
    <col min="15883" max="15883" width="3.6328125" style="310" customWidth="1"/>
    <col min="15884" max="15885" width="7.6328125" style="310" customWidth="1"/>
    <col min="15886" max="15886" width="0.90625" style="310" customWidth="1"/>
    <col min="15887" max="16128" width="9" style="310"/>
    <col min="16129" max="16129" width="4.90625" style="310" customWidth="1"/>
    <col min="16130" max="16130" width="3.08984375" style="310" bestFit="1" customWidth="1"/>
    <col min="16131" max="16131" width="7.6328125" style="310" customWidth="1"/>
    <col min="16132" max="16132" width="7.453125" style="310" customWidth="1"/>
    <col min="16133" max="16133" width="8.36328125" style="310" customWidth="1"/>
    <col min="16134" max="16134" width="11.6328125" style="310" customWidth="1"/>
    <col min="16135" max="16135" width="8.90625" style="310" customWidth="1"/>
    <col min="16136" max="16136" width="3.08984375" style="310" bestFit="1" customWidth="1"/>
    <col min="16137" max="16137" width="10" style="310" customWidth="1"/>
    <col min="16138" max="16138" width="7.90625" style="310" customWidth="1"/>
    <col min="16139" max="16139" width="3.6328125" style="310" customWidth="1"/>
    <col min="16140" max="16141" width="7.6328125" style="310" customWidth="1"/>
    <col min="16142" max="16142" width="0.90625" style="310" customWidth="1"/>
    <col min="16143" max="16384" width="9" style="310"/>
  </cols>
  <sheetData>
    <row r="1" spans="1:10" x14ac:dyDescent="0.2">
      <c r="J1" s="89" t="s">
        <v>225</v>
      </c>
    </row>
    <row r="5" spans="1:10" s="48" customFormat="1" ht="19" x14ac:dyDescent="0.3">
      <c r="B5" s="88" t="s">
        <v>243</v>
      </c>
    </row>
    <row r="7" spans="1:10" s="265" customFormat="1" ht="19" x14ac:dyDescent="0.3">
      <c r="A7" s="83"/>
      <c r="B7" s="87" t="s">
        <v>109</v>
      </c>
      <c r="C7" s="87"/>
      <c r="D7" s="88" t="s">
        <v>108</v>
      </c>
      <c r="E7" s="87"/>
      <c r="F7" s="86"/>
      <c r="G7" s="85"/>
    </row>
    <row r="8" spans="1:10" s="265" customFormat="1" ht="14" x14ac:dyDescent="0.2">
      <c r="A8" s="83"/>
      <c r="F8" s="264"/>
      <c r="G8" s="84"/>
    </row>
    <row r="9" spans="1:10" s="265" customFormat="1" ht="14" x14ac:dyDescent="0.2">
      <c r="D9" s="265" t="s">
        <v>107</v>
      </c>
    </row>
    <row r="10" spans="1:10" s="265" customFormat="1" ht="14" x14ac:dyDescent="0.2">
      <c r="D10" s="265" t="s">
        <v>253</v>
      </c>
    </row>
    <row r="11" spans="1:10" s="265" customFormat="1" ht="14" x14ac:dyDescent="0.2">
      <c r="A11" s="83"/>
      <c r="D11" s="265" t="s">
        <v>254</v>
      </c>
    </row>
    <row r="12" spans="1:10" s="265" customFormat="1" ht="14" x14ac:dyDescent="0.2">
      <c r="D12" s="265" t="s">
        <v>255</v>
      </c>
    </row>
    <row r="13" spans="1:10" s="265" customFormat="1" ht="14" x14ac:dyDescent="0.2"/>
    <row r="14" spans="1:10" s="265" customFormat="1" ht="14" x14ac:dyDescent="0.2">
      <c r="B14" s="265" t="s">
        <v>244</v>
      </c>
    </row>
    <row r="15" spans="1:10" s="265" customFormat="1" ht="14" x14ac:dyDescent="0.2"/>
    <row r="16" spans="1:10" s="265" customFormat="1" ht="14" x14ac:dyDescent="0.2">
      <c r="C16" s="265" t="s">
        <v>106</v>
      </c>
      <c r="E16" s="82" t="e">
        <f>'様式-5'!$F$31</f>
        <v>#DIV/0!</v>
      </c>
      <c r="F16" s="265" t="s">
        <v>256</v>
      </c>
      <c r="G16" s="81">
        <f>'様式-5'!$F$30</f>
        <v>0</v>
      </c>
      <c r="H16" s="265" t="s">
        <v>103</v>
      </c>
      <c r="I16" s="80" t="e">
        <f>ROUND(E16*'降雨強度式 '!G45*G16/360,5)</f>
        <v>#DIV/0!</v>
      </c>
      <c r="J16" s="265" t="s">
        <v>102</v>
      </c>
    </row>
    <row r="17" spans="2:10" s="265" customFormat="1" ht="14" x14ac:dyDescent="0.2"/>
    <row r="18" spans="2:10" s="265" customFormat="1" ht="14" x14ac:dyDescent="0.2">
      <c r="B18" s="265" t="s">
        <v>245</v>
      </c>
    </row>
    <row r="19" spans="2:10" s="265" customFormat="1" ht="14" x14ac:dyDescent="0.2"/>
    <row r="20" spans="2:10" s="265" customFormat="1" ht="14" x14ac:dyDescent="0.2">
      <c r="C20" s="265" t="s">
        <v>106</v>
      </c>
      <c r="E20" s="82" t="e">
        <f>'様式-5'!$G$31</f>
        <v>#DIV/0!</v>
      </c>
      <c r="F20" s="265" t="s">
        <v>256</v>
      </c>
      <c r="G20" s="81">
        <f>G16</f>
        <v>0</v>
      </c>
      <c r="H20" s="265" t="s">
        <v>103</v>
      </c>
      <c r="I20" s="80" t="e">
        <f>ROUND(E20*'降雨強度式 '!G45*G20/360,5)</f>
        <v>#DIV/0!</v>
      </c>
      <c r="J20" s="265" t="s">
        <v>102</v>
      </c>
    </row>
    <row r="21" spans="2:10" s="265" customFormat="1" ht="14" x14ac:dyDescent="0.2"/>
    <row r="22" spans="2:10" s="265" customFormat="1" ht="14" x14ac:dyDescent="0.2">
      <c r="C22" s="265" t="s">
        <v>105</v>
      </c>
    </row>
    <row r="23" spans="2:10" s="265" customFormat="1" ht="14" x14ac:dyDescent="0.2"/>
    <row r="24" spans="2:10" s="265" customFormat="1" ht="14" x14ac:dyDescent="0.2">
      <c r="C24" s="470" t="e">
        <f>I20</f>
        <v>#DIV/0!</v>
      </c>
      <c r="D24" s="470"/>
      <c r="E24" s="265" t="s">
        <v>104</v>
      </c>
      <c r="F24" s="264" t="e">
        <f>I16</f>
        <v>#DIV/0!</v>
      </c>
      <c r="G24" s="265" t="s">
        <v>102</v>
      </c>
      <c r="H24" s="265" t="s">
        <v>103</v>
      </c>
      <c r="I24" s="264" t="e">
        <f>C24-F24</f>
        <v>#DIV/0!</v>
      </c>
      <c r="J24" s="265" t="s">
        <v>102</v>
      </c>
    </row>
    <row r="25" spans="2:10" s="265" customFormat="1" ht="14" x14ac:dyDescent="0.2"/>
    <row r="26" spans="2:10" s="265" customFormat="1" ht="14" x14ac:dyDescent="0.2">
      <c r="C26" s="471" t="e">
        <f>I24</f>
        <v>#DIV/0!</v>
      </c>
      <c r="D26" s="471"/>
      <c r="E26" s="265" t="s">
        <v>101</v>
      </c>
    </row>
    <row r="27" spans="2:10" s="265" customFormat="1" ht="14" x14ac:dyDescent="0.2"/>
    <row r="28" spans="2:10" s="265" customFormat="1" ht="14" x14ac:dyDescent="0.2"/>
    <row r="29" spans="2:10" s="265" customFormat="1" ht="14" x14ac:dyDescent="0.2"/>
    <row r="30" spans="2:10" s="265" customFormat="1" ht="14" x14ac:dyDescent="0.2"/>
    <row r="31" spans="2:10" s="265" customFormat="1" ht="14" x14ac:dyDescent="0.2"/>
    <row r="32" spans="2:10" s="265" customFormat="1" ht="14" x14ac:dyDescent="0.2"/>
    <row r="33" s="265" customFormat="1" ht="14" x14ac:dyDescent="0.2"/>
    <row r="34" s="265" customFormat="1" ht="14" x14ac:dyDescent="0.2"/>
    <row r="35" s="265" customFormat="1" ht="14" x14ac:dyDescent="0.2"/>
    <row r="36" s="265" customFormat="1" ht="14" x14ac:dyDescent="0.2"/>
    <row r="37" s="265" customFormat="1" ht="14" x14ac:dyDescent="0.2"/>
    <row r="38" s="265" customFormat="1" ht="14" x14ac:dyDescent="0.2"/>
    <row r="39" s="265" customFormat="1" ht="14" x14ac:dyDescent="0.2"/>
    <row r="40" s="265" customFormat="1" ht="14" x14ac:dyDescent="0.2"/>
    <row r="41" s="265" customFormat="1" ht="14" x14ac:dyDescent="0.2"/>
    <row r="42" s="265" customFormat="1" ht="14" x14ac:dyDescent="0.2"/>
    <row r="43" s="265" customFormat="1" ht="14" x14ac:dyDescent="0.2"/>
    <row r="44" s="265" customFormat="1" ht="14" x14ac:dyDescent="0.2"/>
    <row r="45" s="265" customFormat="1" ht="14" x14ac:dyDescent="0.2"/>
    <row r="46" s="265" customFormat="1" ht="14" x14ac:dyDescent="0.2"/>
    <row r="47" s="265" customFormat="1" ht="14" x14ac:dyDescent="0.2"/>
    <row r="48" s="265" customFormat="1" ht="14" x14ac:dyDescent="0.2"/>
    <row r="49" s="265" customFormat="1" ht="14" x14ac:dyDescent="0.2"/>
    <row r="50" s="265" customFormat="1" ht="14" x14ac:dyDescent="0.2"/>
    <row r="51" s="265" customFormat="1" ht="14" x14ac:dyDescent="0.2"/>
    <row r="52" s="265" customFormat="1" ht="14" x14ac:dyDescent="0.2"/>
    <row r="53" s="265" customFormat="1" ht="14" x14ac:dyDescent="0.2"/>
  </sheetData>
  <mergeCells count="2">
    <mergeCell ref="C24:D24"/>
    <mergeCell ref="C26:D26"/>
  </mergeCells>
  <phoneticPr fontId="4"/>
  <pageMargins left="0.98425196850393704" right="0.78740157480314965" top="0.59055118110236227" bottom="0.78740157480314965" header="0.51181102362204722" footer="0.51181102362204722"/>
  <pageSetup paperSize="9" scale="105" orientation="portrait" r:id="rId1"/>
  <headerFooter alignWithMargins="0">
    <oddFooter xml:space="preserve">&amp;C&amp;"ＭＳ ゴシック,標準"&amp;10 &amp;"ＭＳ Ｐゴシック,標準"&amp;11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97"/>
  <sheetViews>
    <sheetView showGridLines="0" view="pageBreakPreview" zoomScale="50" zoomScaleNormal="10" zoomScaleSheetLayoutView="50" workbookViewId="0">
      <selection activeCell="X37" sqref="X37"/>
    </sheetView>
  </sheetViews>
  <sheetFormatPr defaultRowHeight="13" x14ac:dyDescent="0.2"/>
  <cols>
    <col min="1" max="1" width="4.90625" style="90" customWidth="1"/>
    <col min="2" max="2" width="13.08984375" style="90" customWidth="1"/>
    <col min="3" max="3" width="17.08984375" style="90" customWidth="1"/>
    <col min="4" max="4" width="16.08984375" style="90" customWidth="1"/>
    <col min="5" max="5" width="15.6328125" style="90" customWidth="1"/>
    <col min="6" max="6" width="3.90625" style="90" customWidth="1"/>
    <col min="7" max="7" width="15.453125" style="90" customWidth="1"/>
    <col min="8" max="8" width="12.6328125" style="90" customWidth="1"/>
    <col min="9" max="9" width="14.08984375" style="90" customWidth="1"/>
    <col min="10" max="13" width="9.08984375" style="90" bestFit="1" customWidth="1"/>
    <col min="14" max="14" width="3.81640625" style="249" customWidth="1"/>
    <col min="15" max="15" width="9.81640625" style="240" hidden="1" customWidth="1"/>
    <col min="16" max="16" width="15.08984375" style="90" customWidth="1"/>
    <col min="17" max="19" width="8.08984375" style="90" customWidth="1"/>
    <col min="20" max="20" width="8.08984375" style="249" customWidth="1"/>
    <col min="21" max="21" width="0" style="240" hidden="1" customWidth="1"/>
    <col min="22" max="258" width="8.7265625" style="90"/>
    <col min="259" max="259" width="4.90625" style="90" customWidth="1"/>
    <col min="260" max="260" width="13.08984375" style="90" customWidth="1"/>
    <col min="261" max="261" width="17.08984375" style="90" customWidth="1"/>
    <col min="262" max="262" width="16.08984375" style="90" customWidth="1"/>
    <col min="263" max="263" width="15.6328125" style="90" customWidth="1"/>
    <col min="264" max="264" width="3.90625" style="90" customWidth="1"/>
    <col min="265" max="265" width="15.453125" style="90" customWidth="1"/>
    <col min="266" max="266" width="12.6328125" style="90" customWidth="1"/>
    <col min="267" max="267" width="14.08984375" style="90" customWidth="1"/>
    <col min="268" max="271" width="9.08984375" style="90" bestFit="1" customWidth="1"/>
    <col min="272" max="272" width="3.08984375" style="90" customWidth="1"/>
    <col min="273" max="273" width="15.08984375" style="90" customWidth="1"/>
    <col min="274" max="275" width="8.7265625" style="90"/>
    <col min="276" max="276" width="4" style="90" customWidth="1"/>
    <col min="277" max="514" width="8.7265625" style="90"/>
    <col min="515" max="515" width="4.90625" style="90" customWidth="1"/>
    <col min="516" max="516" width="13.08984375" style="90" customWidth="1"/>
    <col min="517" max="517" width="17.08984375" style="90" customWidth="1"/>
    <col min="518" max="518" width="16.08984375" style="90" customWidth="1"/>
    <col min="519" max="519" width="15.6328125" style="90" customWidth="1"/>
    <col min="520" max="520" width="3.90625" style="90" customWidth="1"/>
    <col min="521" max="521" width="15.453125" style="90" customWidth="1"/>
    <col min="522" max="522" width="12.6328125" style="90" customWidth="1"/>
    <col min="523" max="523" width="14.08984375" style="90" customWidth="1"/>
    <col min="524" max="527" width="9.08984375" style="90" bestFit="1" customWidth="1"/>
    <col min="528" max="528" width="3.08984375" style="90" customWidth="1"/>
    <col min="529" max="529" width="15.08984375" style="90" customWidth="1"/>
    <col min="530" max="531" width="8.7265625" style="90"/>
    <col min="532" max="532" width="4" style="90" customWidth="1"/>
    <col min="533" max="770" width="8.7265625" style="90"/>
    <col min="771" max="771" width="4.90625" style="90" customWidth="1"/>
    <col min="772" max="772" width="13.08984375" style="90" customWidth="1"/>
    <col min="773" max="773" width="17.08984375" style="90" customWidth="1"/>
    <col min="774" max="774" width="16.08984375" style="90" customWidth="1"/>
    <col min="775" max="775" width="15.6328125" style="90" customWidth="1"/>
    <col min="776" max="776" width="3.90625" style="90" customWidth="1"/>
    <col min="777" max="777" width="15.453125" style="90" customWidth="1"/>
    <col min="778" max="778" width="12.6328125" style="90" customWidth="1"/>
    <col min="779" max="779" width="14.08984375" style="90" customWidth="1"/>
    <col min="780" max="783" width="9.08984375" style="90" bestFit="1" customWidth="1"/>
    <col min="784" max="784" width="3.08984375" style="90" customWidth="1"/>
    <col min="785" max="785" width="15.08984375" style="90" customWidth="1"/>
    <col min="786" max="787" width="8.7265625" style="90"/>
    <col min="788" max="788" width="4" style="90" customWidth="1"/>
    <col min="789" max="1026" width="8.7265625" style="90"/>
    <col min="1027" max="1027" width="4.90625" style="90" customWidth="1"/>
    <col min="1028" max="1028" width="13.08984375" style="90" customWidth="1"/>
    <col min="1029" max="1029" width="17.08984375" style="90" customWidth="1"/>
    <col min="1030" max="1030" width="16.08984375" style="90" customWidth="1"/>
    <col min="1031" max="1031" width="15.6328125" style="90" customWidth="1"/>
    <col min="1032" max="1032" width="3.90625" style="90" customWidth="1"/>
    <col min="1033" max="1033" width="15.453125" style="90" customWidth="1"/>
    <col min="1034" max="1034" width="12.6328125" style="90" customWidth="1"/>
    <col min="1035" max="1035" width="14.08984375" style="90" customWidth="1"/>
    <col min="1036" max="1039" width="9.08984375" style="90" bestFit="1" customWidth="1"/>
    <col min="1040" max="1040" width="3.08984375" style="90" customWidth="1"/>
    <col min="1041" max="1041" width="15.08984375" style="90" customWidth="1"/>
    <col min="1042" max="1043" width="8.7265625" style="90"/>
    <col min="1044" max="1044" width="4" style="90" customWidth="1"/>
    <col min="1045" max="1282" width="8.7265625" style="90"/>
    <col min="1283" max="1283" width="4.90625" style="90" customWidth="1"/>
    <col min="1284" max="1284" width="13.08984375" style="90" customWidth="1"/>
    <col min="1285" max="1285" width="17.08984375" style="90" customWidth="1"/>
    <col min="1286" max="1286" width="16.08984375" style="90" customWidth="1"/>
    <col min="1287" max="1287" width="15.6328125" style="90" customWidth="1"/>
    <col min="1288" max="1288" width="3.90625" style="90" customWidth="1"/>
    <col min="1289" max="1289" width="15.453125" style="90" customWidth="1"/>
    <col min="1290" max="1290" width="12.6328125" style="90" customWidth="1"/>
    <col min="1291" max="1291" width="14.08984375" style="90" customWidth="1"/>
    <col min="1292" max="1295" width="9.08984375" style="90" bestFit="1" customWidth="1"/>
    <col min="1296" max="1296" width="3.08984375" style="90" customWidth="1"/>
    <col min="1297" max="1297" width="15.08984375" style="90" customWidth="1"/>
    <col min="1298" max="1299" width="8.7265625" style="90"/>
    <col min="1300" max="1300" width="4" style="90" customWidth="1"/>
    <col min="1301" max="1538" width="8.7265625" style="90"/>
    <col min="1539" max="1539" width="4.90625" style="90" customWidth="1"/>
    <col min="1540" max="1540" width="13.08984375" style="90" customWidth="1"/>
    <col min="1541" max="1541" width="17.08984375" style="90" customWidth="1"/>
    <col min="1542" max="1542" width="16.08984375" style="90" customWidth="1"/>
    <col min="1543" max="1543" width="15.6328125" style="90" customWidth="1"/>
    <col min="1544" max="1544" width="3.90625" style="90" customWidth="1"/>
    <col min="1545" max="1545" width="15.453125" style="90" customWidth="1"/>
    <col min="1546" max="1546" width="12.6328125" style="90" customWidth="1"/>
    <col min="1547" max="1547" width="14.08984375" style="90" customWidth="1"/>
    <col min="1548" max="1551" width="9.08984375" style="90" bestFit="1" customWidth="1"/>
    <col min="1552" max="1552" width="3.08984375" style="90" customWidth="1"/>
    <col min="1553" max="1553" width="15.08984375" style="90" customWidth="1"/>
    <col min="1554" max="1555" width="8.7265625" style="90"/>
    <col min="1556" max="1556" width="4" style="90" customWidth="1"/>
    <col min="1557" max="1794" width="8.7265625" style="90"/>
    <col min="1795" max="1795" width="4.90625" style="90" customWidth="1"/>
    <col min="1796" max="1796" width="13.08984375" style="90" customWidth="1"/>
    <col min="1797" max="1797" width="17.08984375" style="90" customWidth="1"/>
    <col min="1798" max="1798" width="16.08984375" style="90" customWidth="1"/>
    <col min="1799" max="1799" width="15.6328125" style="90" customWidth="1"/>
    <col min="1800" max="1800" width="3.90625" style="90" customWidth="1"/>
    <col min="1801" max="1801" width="15.453125" style="90" customWidth="1"/>
    <col min="1802" max="1802" width="12.6328125" style="90" customWidth="1"/>
    <col min="1803" max="1803" width="14.08984375" style="90" customWidth="1"/>
    <col min="1804" max="1807" width="9.08984375" style="90" bestFit="1" customWidth="1"/>
    <col min="1808" max="1808" width="3.08984375" style="90" customWidth="1"/>
    <col min="1809" max="1809" width="15.08984375" style="90" customWidth="1"/>
    <col min="1810" max="1811" width="8.7265625" style="90"/>
    <col min="1812" max="1812" width="4" style="90" customWidth="1"/>
    <col min="1813" max="2050" width="8.7265625" style="90"/>
    <col min="2051" max="2051" width="4.90625" style="90" customWidth="1"/>
    <col min="2052" max="2052" width="13.08984375" style="90" customWidth="1"/>
    <col min="2053" max="2053" width="17.08984375" style="90" customWidth="1"/>
    <col min="2054" max="2054" width="16.08984375" style="90" customWidth="1"/>
    <col min="2055" max="2055" width="15.6328125" style="90" customWidth="1"/>
    <col min="2056" max="2056" width="3.90625" style="90" customWidth="1"/>
    <col min="2057" max="2057" width="15.453125" style="90" customWidth="1"/>
    <col min="2058" max="2058" width="12.6328125" style="90" customWidth="1"/>
    <col min="2059" max="2059" width="14.08984375" style="90" customWidth="1"/>
    <col min="2060" max="2063" width="9.08984375" style="90" bestFit="1" customWidth="1"/>
    <col min="2064" max="2064" width="3.08984375" style="90" customWidth="1"/>
    <col min="2065" max="2065" width="15.08984375" style="90" customWidth="1"/>
    <col min="2066" max="2067" width="8.7265625" style="90"/>
    <col min="2068" max="2068" width="4" style="90" customWidth="1"/>
    <col min="2069" max="2306" width="8.7265625" style="90"/>
    <col min="2307" max="2307" width="4.90625" style="90" customWidth="1"/>
    <col min="2308" max="2308" width="13.08984375" style="90" customWidth="1"/>
    <col min="2309" max="2309" width="17.08984375" style="90" customWidth="1"/>
    <col min="2310" max="2310" width="16.08984375" style="90" customWidth="1"/>
    <col min="2311" max="2311" width="15.6328125" style="90" customWidth="1"/>
    <col min="2312" max="2312" width="3.90625" style="90" customWidth="1"/>
    <col min="2313" max="2313" width="15.453125" style="90" customWidth="1"/>
    <col min="2314" max="2314" width="12.6328125" style="90" customWidth="1"/>
    <col min="2315" max="2315" width="14.08984375" style="90" customWidth="1"/>
    <col min="2316" max="2319" width="9.08984375" style="90" bestFit="1" customWidth="1"/>
    <col min="2320" max="2320" width="3.08984375" style="90" customWidth="1"/>
    <col min="2321" max="2321" width="15.08984375" style="90" customWidth="1"/>
    <col min="2322" max="2323" width="8.7265625" style="90"/>
    <col min="2324" max="2324" width="4" style="90" customWidth="1"/>
    <col min="2325" max="2562" width="8.7265625" style="90"/>
    <col min="2563" max="2563" width="4.90625" style="90" customWidth="1"/>
    <col min="2564" max="2564" width="13.08984375" style="90" customWidth="1"/>
    <col min="2565" max="2565" width="17.08984375" style="90" customWidth="1"/>
    <col min="2566" max="2566" width="16.08984375" style="90" customWidth="1"/>
    <col min="2567" max="2567" width="15.6328125" style="90" customWidth="1"/>
    <col min="2568" max="2568" width="3.90625" style="90" customWidth="1"/>
    <col min="2569" max="2569" width="15.453125" style="90" customWidth="1"/>
    <col min="2570" max="2570" width="12.6328125" style="90" customWidth="1"/>
    <col min="2571" max="2571" width="14.08984375" style="90" customWidth="1"/>
    <col min="2572" max="2575" width="9.08984375" style="90" bestFit="1" customWidth="1"/>
    <col min="2576" max="2576" width="3.08984375" style="90" customWidth="1"/>
    <col min="2577" max="2577" width="15.08984375" style="90" customWidth="1"/>
    <col min="2578" max="2579" width="8.7265625" style="90"/>
    <col min="2580" max="2580" width="4" style="90" customWidth="1"/>
    <col min="2581" max="2818" width="8.7265625" style="90"/>
    <col min="2819" max="2819" width="4.90625" style="90" customWidth="1"/>
    <col min="2820" max="2820" width="13.08984375" style="90" customWidth="1"/>
    <col min="2821" max="2821" width="17.08984375" style="90" customWidth="1"/>
    <col min="2822" max="2822" width="16.08984375" style="90" customWidth="1"/>
    <col min="2823" max="2823" width="15.6328125" style="90" customWidth="1"/>
    <col min="2824" max="2824" width="3.90625" style="90" customWidth="1"/>
    <col min="2825" max="2825" width="15.453125" style="90" customWidth="1"/>
    <col min="2826" max="2826" width="12.6328125" style="90" customWidth="1"/>
    <col min="2827" max="2827" width="14.08984375" style="90" customWidth="1"/>
    <col min="2828" max="2831" width="9.08984375" style="90" bestFit="1" customWidth="1"/>
    <col min="2832" max="2832" width="3.08984375" style="90" customWidth="1"/>
    <col min="2833" max="2833" width="15.08984375" style="90" customWidth="1"/>
    <col min="2834" max="2835" width="8.7265625" style="90"/>
    <col min="2836" max="2836" width="4" style="90" customWidth="1"/>
    <col min="2837" max="3074" width="8.7265625" style="90"/>
    <col min="3075" max="3075" width="4.90625" style="90" customWidth="1"/>
    <col min="3076" max="3076" width="13.08984375" style="90" customWidth="1"/>
    <col min="3077" max="3077" width="17.08984375" style="90" customWidth="1"/>
    <col min="3078" max="3078" width="16.08984375" style="90" customWidth="1"/>
    <col min="3079" max="3079" width="15.6328125" style="90" customWidth="1"/>
    <col min="3080" max="3080" width="3.90625" style="90" customWidth="1"/>
    <col min="3081" max="3081" width="15.453125" style="90" customWidth="1"/>
    <col min="3082" max="3082" width="12.6328125" style="90" customWidth="1"/>
    <col min="3083" max="3083" width="14.08984375" style="90" customWidth="1"/>
    <col min="3084" max="3087" width="9.08984375" style="90" bestFit="1" customWidth="1"/>
    <col min="3088" max="3088" width="3.08984375" style="90" customWidth="1"/>
    <col min="3089" max="3089" width="15.08984375" style="90" customWidth="1"/>
    <col min="3090" max="3091" width="8.7265625" style="90"/>
    <col min="3092" max="3092" width="4" style="90" customWidth="1"/>
    <col min="3093" max="3330" width="8.7265625" style="90"/>
    <col min="3331" max="3331" width="4.90625" style="90" customWidth="1"/>
    <col min="3332" max="3332" width="13.08984375" style="90" customWidth="1"/>
    <col min="3333" max="3333" width="17.08984375" style="90" customWidth="1"/>
    <col min="3334" max="3334" width="16.08984375" style="90" customWidth="1"/>
    <col min="3335" max="3335" width="15.6328125" style="90" customWidth="1"/>
    <col min="3336" max="3336" width="3.90625" style="90" customWidth="1"/>
    <col min="3337" max="3337" width="15.453125" style="90" customWidth="1"/>
    <col min="3338" max="3338" width="12.6328125" style="90" customWidth="1"/>
    <col min="3339" max="3339" width="14.08984375" style="90" customWidth="1"/>
    <col min="3340" max="3343" width="9.08984375" style="90" bestFit="1" customWidth="1"/>
    <col min="3344" max="3344" width="3.08984375" style="90" customWidth="1"/>
    <col min="3345" max="3345" width="15.08984375" style="90" customWidth="1"/>
    <col min="3346" max="3347" width="8.7265625" style="90"/>
    <col min="3348" max="3348" width="4" style="90" customWidth="1"/>
    <col min="3349" max="3586" width="8.7265625" style="90"/>
    <col min="3587" max="3587" width="4.90625" style="90" customWidth="1"/>
    <col min="3588" max="3588" width="13.08984375" style="90" customWidth="1"/>
    <col min="3589" max="3589" width="17.08984375" style="90" customWidth="1"/>
    <col min="3590" max="3590" width="16.08984375" style="90" customWidth="1"/>
    <col min="3591" max="3591" width="15.6328125" style="90" customWidth="1"/>
    <col min="3592" max="3592" width="3.90625" style="90" customWidth="1"/>
    <col min="3593" max="3593" width="15.453125" style="90" customWidth="1"/>
    <col min="3594" max="3594" width="12.6328125" style="90" customWidth="1"/>
    <col min="3595" max="3595" width="14.08984375" style="90" customWidth="1"/>
    <col min="3596" max="3599" width="9.08984375" style="90" bestFit="1" customWidth="1"/>
    <col min="3600" max="3600" width="3.08984375" style="90" customWidth="1"/>
    <col min="3601" max="3601" width="15.08984375" style="90" customWidth="1"/>
    <col min="3602" max="3603" width="8.7265625" style="90"/>
    <col min="3604" max="3604" width="4" style="90" customWidth="1"/>
    <col min="3605" max="3842" width="8.7265625" style="90"/>
    <col min="3843" max="3843" width="4.90625" style="90" customWidth="1"/>
    <col min="3844" max="3844" width="13.08984375" style="90" customWidth="1"/>
    <col min="3845" max="3845" width="17.08984375" style="90" customWidth="1"/>
    <col min="3846" max="3846" width="16.08984375" style="90" customWidth="1"/>
    <col min="3847" max="3847" width="15.6328125" style="90" customWidth="1"/>
    <col min="3848" max="3848" width="3.90625" style="90" customWidth="1"/>
    <col min="3849" max="3849" width="15.453125" style="90" customWidth="1"/>
    <col min="3850" max="3850" width="12.6328125" style="90" customWidth="1"/>
    <col min="3851" max="3851" width="14.08984375" style="90" customWidth="1"/>
    <col min="3852" max="3855" width="9.08984375" style="90" bestFit="1" customWidth="1"/>
    <col min="3856" max="3856" width="3.08984375" style="90" customWidth="1"/>
    <col min="3857" max="3857" width="15.08984375" style="90" customWidth="1"/>
    <col min="3858" max="3859" width="8.7265625" style="90"/>
    <col min="3860" max="3860" width="4" style="90" customWidth="1"/>
    <col min="3861" max="4098" width="8.7265625" style="90"/>
    <col min="4099" max="4099" width="4.90625" style="90" customWidth="1"/>
    <col min="4100" max="4100" width="13.08984375" style="90" customWidth="1"/>
    <col min="4101" max="4101" width="17.08984375" style="90" customWidth="1"/>
    <col min="4102" max="4102" width="16.08984375" style="90" customWidth="1"/>
    <col min="4103" max="4103" width="15.6328125" style="90" customWidth="1"/>
    <col min="4104" max="4104" width="3.90625" style="90" customWidth="1"/>
    <col min="4105" max="4105" width="15.453125" style="90" customWidth="1"/>
    <col min="4106" max="4106" width="12.6328125" style="90" customWidth="1"/>
    <col min="4107" max="4107" width="14.08984375" style="90" customWidth="1"/>
    <col min="4108" max="4111" width="9.08984375" style="90" bestFit="1" customWidth="1"/>
    <col min="4112" max="4112" width="3.08984375" style="90" customWidth="1"/>
    <col min="4113" max="4113" width="15.08984375" style="90" customWidth="1"/>
    <col min="4114" max="4115" width="8.7265625" style="90"/>
    <col min="4116" max="4116" width="4" style="90" customWidth="1"/>
    <col min="4117" max="4354" width="8.7265625" style="90"/>
    <col min="4355" max="4355" width="4.90625" style="90" customWidth="1"/>
    <col min="4356" max="4356" width="13.08984375" style="90" customWidth="1"/>
    <col min="4357" max="4357" width="17.08984375" style="90" customWidth="1"/>
    <col min="4358" max="4358" width="16.08984375" style="90" customWidth="1"/>
    <col min="4359" max="4359" width="15.6328125" style="90" customWidth="1"/>
    <col min="4360" max="4360" width="3.90625" style="90" customWidth="1"/>
    <col min="4361" max="4361" width="15.453125" style="90" customWidth="1"/>
    <col min="4362" max="4362" width="12.6328125" style="90" customWidth="1"/>
    <col min="4363" max="4363" width="14.08984375" style="90" customWidth="1"/>
    <col min="4364" max="4367" width="9.08984375" style="90" bestFit="1" customWidth="1"/>
    <col min="4368" max="4368" width="3.08984375" style="90" customWidth="1"/>
    <col min="4369" max="4369" width="15.08984375" style="90" customWidth="1"/>
    <col min="4370" max="4371" width="8.7265625" style="90"/>
    <col min="4372" max="4372" width="4" style="90" customWidth="1"/>
    <col min="4373" max="4610" width="8.7265625" style="90"/>
    <col min="4611" max="4611" width="4.90625" style="90" customWidth="1"/>
    <col min="4612" max="4612" width="13.08984375" style="90" customWidth="1"/>
    <col min="4613" max="4613" width="17.08984375" style="90" customWidth="1"/>
    <col min="4614" max="4614" width="16.08984375" style="90" customWidth="1"/>
    <col min="4615" max="4615" width="15.6328125" style="90" customWidth="1"/>
    <col min="4616" max="4616" width="3.90625" style="90" customWidth="1"/>
    <col min="4617" max="4617" width="15.453125" style="90" customWidth="1"/>
    <col min="4618" max="4618" width="12.6328125" style="90" customWidth="1"/>
    <col min="4619" max="4619" width="14.08984375" style="90" customWidth="1"/>
    <col min="4620" max="4623" width="9.08984375" style="90" bestFit="1" customWidth="1"/>
    <col min="4624" max="4624" width="3.08984375" style="90" customWidth="1"/>
    <col min="4625" max="4625" width="15.08984375" style="90" customWidth="1"/>
    <col min="4626" max="4627" width="8.7265625" style="90"/>
    <col min="4628" max="4628" width="4" style="90" customWidth="1"/>
    <col min="4629" max="4866" width="8.7265625" style="90"/>
    <col min="4867" max="4867" width="4.90625" style="90" customWidth="1"/>
    <col min="4868" max="4868" width="13.08984375" style="90" customWidth="1"/>
    <col min="4869" max="4869" width="17.08984375" style="90" customWidth="1"/>
    <col min="4870" max="4870" width="16.08984375" style="90" customWidth="1"/>
    <col min="4871" max="4871" width="15.6328125" style="90" customWidth="1"/>
    <col min="4872" max="4872" width="3.90625" style="90" customWidth="1"/>
    <col min="4873" max="4873" width="15.453125" style="90" customWidth="1"/>
    <col min="4874" max="4874" width="12.6328125" style="90" customWidth="1"/>
    <col min="4875" max="4875" width="14.08984375" style="90" customWidth="1"/>
    <col min="4876" max="4879" width="9.08984375" style="90" bestFit="1" customWidth="1"/>
    <col min="4880" max="4880" width="3.08984375" style="90" customWidth="1"/>
    <col min="4881" max="4881" width="15.08984375" style="90" customWidth="1"/>
    <col min="4882" max="4883" width="8.7265625" style="90"/>
    <col min="4884" max="4884" width="4" style="90" customWidth="1"/>
    <col min="4885" max="5122" width="8.7265625" style="90"/>
    <col min="5123" max="5123" width="4.90625" style="90" customWidth="1"/>
    <col min="5124" max="5124" width="13.08984375" style="90" customWidth="1"/>
    <col min="5125" max="5125" width="17.08984375" style="90" customWidth="1"/>
    <col min="5126" max="5126" width="16.08984375" style="90" customWidth="1"/>
    <col min="5127" max="5127" width="15.6328125" style="90" customWidth="1"/>
    <col min="5128" max="5128" width="3.90625" style="90" customWidth="1"/>
    <col min="5129" max="5129" width="15.453125" style="90" customWidth="1"/>
    <col min="5130" max="5130" width="12.6328125" style="90" customWidth="1"/>
    <col min="5131" max="5131" width="14.08984375" style="90" customWidth="1"/>
    <col min="5132" max="5135" width="9.08984375" style="90" bestFit="1" customWidth="1"/>
    <col min="5136" max="5136" width="3.08984375" style="90" customWidth="1"/>
    <col min="5137" max="5137" width="15.08984375" style="90" customWidth="1"/>
    <col min="5138" max="5139" width="8.7265625" style="90"/>
    <col min="5140" max="5140" width="4" style="90" customWidth="1"/>
    <col min="5141" max="5378" width="8.7265625" style="90"/>
    <col min="5379" max="5379" width="4.90625" style="90" customWidth="1"/>
    <col min="5380" max="5380" width="13.08984375" style="90" customWidth="1"/>
    <col min="5381" max="5381" width="17.08984375" style="90" customWidth="1"/>
    <col min="5382" max="5382" width="16.08984375" style="90" customWidth="1"/>
    <col min="5383" max="5383" width="15.6328125" style="90" customWidth="1"/>
    <col min="5384" max="5384" width="3.90625" style="90" customWidth="1"/>
    <col min="5385" max="5385" width="15.453125" style="90" customWidth="1"/>
    <col min="5386" max="5386" width="12.6328125" style="90" customWidth="1"/>
    <col min="5387" max="5387" width="14.08984375" style="90" customWidth="1"/>
    <col min="5388" max="5391" width="9.08984375" style="90" bestFit="1" customWidth="1"/>
    <col min="5392" max="5392" width="3.08984375" style="90" customWidth="1"/>
    <col min="5393" max="5393" width="15.08984375" style="90" customWidth="1"/>
    <col min="5394" max="5395" width="8.7265625" style="90"/>
    <col min="5396" max="5396" width="4" style="90" customWidth="1"/>
    <col min="5397" max="5634" width="8.7265625" style="90"/>
    <col min="5635" max="5635" width="4.90625" style="90" customWidth="1"/>
    <col min="5636" max="5636" width="13.08984375" style="90" customWidth="1"/>
    <col min="5637" max="5637" width="17.08984375" style="90" customWidth="1"/>
    <col min="5638" max="5638" width="16.08984375" style="90" customWidth="1"/>
    <col min="5639" max="5639" width="15.6328125" style="90" customWidth="1"/>
    <col min="5640" max="5640" width="3.90625" style="90" customWidth="1"/>
    <col min="5641" max="5641" width="15.453125" style="90" customWidth="1"/>
    <col min="5642" max="5642" width="12.6328125" style="90" customWidth="1"/>
    <col min="5643" max="5643" width="14.08984375" style="90" customWidth="1"/>
    <col min="5644" max="5647" width="9.08984375" style="90" bestFit="1" customWidth="1"/>
    <col min="5648" max="5648" width="3.08984375" style="90" customWidth="1"/>
    <col min="5649" max="5649" width="15.08984375" style="90" customWidth="1"/>
    <col min="5650" max="5651" width="8.7265625" style="90"/>
    <col min="5652" max="5652" width="4" style="90" customWidth="1"/>
    <col min="5653" max="5890" width="8.7265625" style="90"/>
    <col min="5891" max="5891" width="4.90625" style="90" customWidth="1"/>
    <col min="5892" max="5892" width="13.08984375" style="90" customWidth="1"/>
    <col min="5893" max="5893" width="17.08984375" style="90" customWidth="1"/>
    <col min="5894" max="5894" width="16.08984375" style="90" customWidth="1"/>
    <col min="5895" max="5895" width="15.6328125" style="90" customWidth="1"/>
    <col min="5896" max="5896" width="3.90625" style="90" customWidth="1"/>
    <col min="5897" max="5897" width="15.453125" style="90" customWidth="1"/>
    <col min="5898" max="5898" width="12.6328125" style="90" customWidth="1"/>
    <col min="5899" max="5899" width="14.08984375" style="90" customWidth="1"/>
    <col min="5900" max="5903" width="9.08984375" style="90" bestFit="1" customWidth="1"/>
    <col min="5904" max="5904" width="3.08984375" style="90" customWidth="1"/>
    <col min="5905" max="5905" width="15.08984375" style="90" customWidth="1"/>
    <col min="5906" max="5907" width="8.7265625" style="90"/>
    <col min="5908" max="5908" width="4" style="90" customWidth="1"/>
    <col min="5909" max="6146" width="8.7265625" style="90"/>
    <col min="6147" max="6147" width="4.90625" style="90" customWidth="1"/>
    <col min="6148" max="6148" width="13.08984375" style="90" customWidth="1"/>
    <col min="6149" max="6149" width="17.08984375" style="90" customWidth="1"/>
    <col min="6150" max="6150" width="16.08984375" style="90" customWidth="1"/>
    <col min="6151" max="6151" width="15.6328125" style="90" customWidth="1"/>
    <col min="6152" max="6152" width="3.90625" style="90" customWidth="1"/>
    <col min="6153" max="6153" width="15.453125" style="90" customWidth="1"/>
    <col min="6154" max="6154" width="12.6328125" style="90" customWidth="1"/>
    <col min="6155" max="6155" width="14.08984375" style="90" customWidth="1"/>
    <col min="6156" max="6159" width="9.08984375" style="90" bestFit="1" customWidth="1"/>
    <col min="6160" max="6160" width="3.08984375" style="90" customWidth="1"/>
    <col min="6161" max="6161" width="15.08984375" style="90" customWidth="1"/>
    <col min="6162" max="6163" width="8.7265625" style="90"/>
    <col min="6164" max="6164" width="4" style="90" customWidth="1"/>
    <col min="6165" max="6402" width="8.7265625" style="90"/>
    <col min="6403" max="6403" width="4.90625" style="90" customWidth="1"/>
    <col min="6404" max="6404" width="13.08984375" style="90" customWidth="1"/>
    <col min="6405" max="6405" width="17.08984375" style="90" customWidth="1"/>
    <col min="6406" max="6406" width="16.08984375" style="90" customWidth="1"/>
    <col min="6407" max="6407" width="15.6328125" style="90" customWidth="1"/>
    <col min="6408" max="6408" width="3.90625" style="90" customWidth="1"/>
    <col min="6409" max="6409" width="15.453125" style="90" customWidth="1"/>
    <col min="6410" max="6410" width="12.6328125" style="90" customWidth="1"/>
    <col min="6411" max="6411" width="14.08984375" style="90" customWidth="1"/>
    <col min="6412" max="6415" width="9.08984375" style="90" bestFit="1" customWidth="1"/>
    <col min="6416" max="6416" width="3.08984375" style="90" customWidth="1"/>
    <col min="6417" max="6417" width="15.08984375" style="90" customWidth="1"/>
    <col min="6418" max="6419" width="8.7265625" style="90"/>
    <col min="6420" max="6420" width="4" style="90" customWidth="1"/>
    <col min="6421" max="6658" width="8.7265625" style="90"/>
    <col min="6659" max="6659" width="4.90625" style="90" customWidth="1"/>
    <col min="6660" max="6660" width="13.08984375" style="90" customWidth="1"/>
    <col min="6661" max="6661" width="17.08984375" style="90" customWidth="1"/>
    <col min="6662" max="6662" width="16.08984375" style="90" customWidth="1"/>
    <col min="6663" max="6663" width="15.6328125" style="90" customWidth="1"/>
    <col min="6664" max="6664" width="3.90625" style="90" customWidth="1"/>
    <col min="6665" max="6665" width="15.453125" style="90" customWidth="1"/>
    <col min="6666" max="6666" width="12.6328125" style="90" customWidth="1"/>
    <col min="6667" max="6667" width="14.08984375" style="90" customWidth="1"/>
    <col min="6668" max="6671" width="9.08984375" style="90" bestFit="1" customWidth="1"/>
    <col min="6672" max="6672" width="3.08984375" style="90" customWidth="1"/>
    <col min="6673" max="6673" width="15.08984375" style="90" customWidth="1"/>
    <col min="6674" max="6675" width="8.7265625" style="90"/>
    <col min="6676" max="6676" width="4" style="90" customWidth="1"/>
    <col min="6677" max="6914" width="8.7265625" style="90"/>
    <col min="6915" max="6915" width="4.90625" style="90" customWidth="1"/>
    <col min="6916" max="6916" width="13.08984375" style="90" customWidth="1"/>
    <col min="6917" max="6917" width="17.08984375" style="90" customWidth="1"/>
    <col min="6918" max="6918" width="16.08984375" style="90" customWidth="1"/>
    <col min="6919" max="6919" width="15.6328125" style="90" customWidth="1"/>
    <col min="6920" max="6920" width="3.90625" style="90" customWidth="1"/>
    <col min="6921" max="6921" width="15.453125" style="90" customWidth="1"/>
    <col min="6922" max="6922" width="12.6328125" style="90" customWidth="1"/>
    <col min="6923" max="6923" width="14.08984375" style="90" customWidth="1"/>
    <col min="6924" max="6927" width="9.08984375" style="90" bestFit="1" customWidth="1"/>
    <col min="6928" max="6928" width="3.08984375" style="90" customWidth="1"/>
    <col min="6929" max="6929" width="15.08984375" style="90" customWidth="1"/>
    <col min="6930" max="6931" width="8.7265625" style="90"/>
    <col min="6932" max="6932" width="4" style="90" customWidth="1"/>
    <col min="6933" max="7170" width="8.7265625" style="90"/>
    <col min="7171" max="7171" width="4.90625" style="90" customWidth="1"/>
    <col min="7172" max="7172" width="13.08984375" style="90" customWidth="1"/>
    <col min="7173" max="7173" width="17.08984375" style="90" customWidth="1"/>
    <col min="7174" max="7174" width="16.08984375" style="90" customWidth="1"/>
    <col min="7175" max="7175" width="15.6328125" style="90" customWidth="1"/>
    <col min="7176" max="7176" width="3.90625" style="90" customWidth="1"/>
    <col min="7177" max="7177" width="15.453125" style="90" customWidth="1"/>
    <col min="7178" max="7178" width="12.6328125" style="90" customWidth="1"/>
    <col min="7179" max="7179" width="14.08984375" style="90" customWidth="1"/>
    <col min="7180" max="7183" width="9.08984375" style="90" bestFit="1" customWidth="1"/>
    <col min="7184" max="7184" width="3.08984375" style="90" customWidth="1"/>
    <col min="7185" max="7185" width="15.08984375" style="90" customWidth="1"/>
    <col min="7186" max="7187" width="8.7265625" style="90"/>
    <col min="7188" max="7188" width="4" style="90" customWidth="1"/>
    <col min="7189" max="7426" width="8.7265625" style="90"/>
    <col min="7427" max="7427" width="4.90625" style="90" customWidth="1"/>
    <col min="7428" max="7428" width="13.08984375" style="90" customWidth="1"/>
    <col min="7429" max="7429" width="17.08984375" style="90" customWidth="1"/>
    <col min="7430" max="7430" width="16.08984375" style="90" customWidth="1"/>
    <col min="7431" max="7431" width="15.6328125" style="90" customWidth="1"/>
    <col min="7432" max="7432" width="3.90625" style="90" customWidth="1"/>
    <col min="7433" max="7433" width="15.453125" style="90" customWidth="1"/>
    <col min="7434" max="7434" width="12.6328125" style="90" customWidth="1"/>
    <col min="7435" max="7435" width="14.08984375" style="90" customWidth="1"/>
    <col min="7436" max="7439" width="9.08984375" style="90" bestFit="1" customWidth="1"/>
    <col min="7440" max="7440" width="3.08984375" style="90" customWidth="1"/>
    <col min="7441" max="7441" width="15.08984375" style="90" customWidth="1"/>
    <col min="7442" max="7443" width="8.7265625" style="90"/>
    <col min="7444" max="7444" width="4" style="90" customWidth="1"/>
    <col min="7445" max="7682" width="8.7265625" style="90"/>
    <col min="7683" max="7683" width="4.90625" style="90" customWidth="1"/>
    <col min="7684" max="7684" width="13.08984375" style="90" customWidth="1"/>
    <col min="7685" max="7685" width="17.08984375" style="90" customWidth="1"/>
    <col min="7686" max="7686" width="16.08984375" style="90" customWidth="1"/>
    <col min="7687" max="7687" width="15.6328125" style="90" customWidth="1"/>
    <col min="7688" max="7688" width="3.90625" style="90" customWidth="1"/>
    <col min="7689" max="7689" width="15.453125" style="90" customWidth="1"/>
    <col min="7690" max="7690" width="12.6328125" style="90" customWidth="1"/>
    <col min="7691" max="7691" width="14.08984375" style="90" customWidth="1"/>
    <col min="7692" max="7695" width="9.08984375" style="90" bestFit="1" customWidth="1"/>
    <col min="7696" max="7696" width="3.08984375" style="90" customWidth="1"/>
    <col min="7697" max="7697" width="15.08984375" style="90" customWidth="1"/>
    <col min="7698" max="7699" width="8.7265625" style="90"/>
    <col min="7700" max="7700" width="4" style="90" customWidth="1"/>
    <col min="7701" max="7938" width="8.7265625" style="90"/>
    <col min="7939" max="7939" width="4.90625" style="90" customWidth="1"/>
    <col min="7940" max="7940" width="13.08984375" style="90" customWidth="1"/>
    <col min="7941" max="7941" width="17.08984375" style="90" customWidth="1"/>
    <col min="7942" max="7942" width="16.08984375" style="90" customWidth="1"/>
    <col min="7943" max="7943" width="15.6328125" style="90" customWidth="1"/>
    <col min="7944" max="7944" width="3.90625" style="90" customWidth="1"/>
    <col min="7945" max="7945" width="15.453125" style="90" customWidth="1"/>
    <col min="7946" max="7946" width="12.6328125" style="90" customWidth="1"/>
    <col min="7947" max="7947" width="14.08984375" style="90" customWidth="1"/>
    <col min="7948" max="7951" width="9.08984375" style="90" bestFit="1" customWidth="1"/>
    <col min="7952" max="7952" width="3.08984375" style="90" customWidth="1"/>
    <col min="7953" max="7953" width="15.08984375" style="90" customWidth="1"/>
    <col min="7954" max="7955" width="8.7265625" style="90"/>
    <col min="7956" max="7956" width="4" style="90" customWidth="1"/>
    <col min="7957" max="8194" width="8.7265625" style="90"/>
    <col min="8195" max="8195" width="4.90625" style="90" customWidth="1"/>
    <col min="8196" max="8196" width="13.08984375" style="90" customWidth="1"/>
    <col min="8197" max="8197" width="17.08984375" style="90" customWidth="1"/>
    <col min="8198" max="8198" width="16.08984375" style="90" customWidth="1"/>
    <col min="8199" max="8199" width="15.6328125" style="90" customWidth="1"/>
    <col min="8200" max="8200" width="3.90625" style="90" customWidth="1"/>
    <col min="8201" max="8201" width="15.453125" style="90" customWidth="1"/>
    <col min="8202" max="8202" width="12.6328125" style="90" customWidth="1"/>
    <col min="8203" max="8203" width="14.08984375" style="90" customWidth="1"/>
    <col min="8204" max="8207" width="9.08984375" style="90" bestFit="1" customWidth="1"/>
    <col min="8208" max="8208" width="3.08984375" style="90" customWidth="1"/>
    <col min="8209" max="8209" width="15.08984375" style="90" customWidth="1"/>
    <col min="8210" max="8211" width="8.7265625" style="90"/>
    <col min="8212" max="8212" width="4" style="90" customWidth="1"/>
    <col min="8213" max="8450" width="8.7265625" style="90"/>
    <col min="8451" max="8451" width="4.90625" style="90" customWidth="1"/>
    <col min="8452" max="8452" width="13.08984375" style="90" customWidth="1"/>
    <col min="8453" max="8453" width="17.08984375" style="90" customWidth="1"/>
    <col min="8454" max="8454" width="16.08984375" style="90" customWidth="1"/>
    <col min="8455" max="8455" width="15.6328125" style="90" customWidth="1"/>
    <col min="8456" max="8456" width="3.90625" style="90" customWidth="1"/>
    <col min="8457" max="8457" width="15.453125" style="90" customWidth="1"/>
    <col min="8458" max="8458" width="12.6328125" style="90" customWidth="1"/>
    <col min="8459" max="8459" width="14.08984375" style="90" customWidth="1"/>
    <col min="8460" max="8463" width="9.08984375" style="90" bestFit="1" customWidth="1"/>
    <col min="8464" max="8464" width="3.08984375" style="90" customWidth="1"/>
    <col min="8465" max="8465" width="15.08984375" style="90" customWidth="1"/>
    <col min="8466" max="8467" width="8.7265625" style="90"/>
    <col min="8468" max="8468" width="4" style="90" customWidth="1"/>
    <col min="8469" max="8706" width="8.7265625" style="90"/>
    <col min="8707" max="8707" width="4.90625" style="90" customWidth="1"/>
    <col min="8708" max="8708" width="13.08984375" style="90" customWidth="1"/>
    <col min="8709" max="8709" width="17.08984375" style="90" customWidth="1"/>
    <col min="8710" max="8710" width="16.08984375" style="90" customWidth="1"/>
    <col min="8711" max="8711" width="15.6328125" style="90" customWidth="1"/>
    <col min="8712" max="8712" width="3.90625" style="90" customWidth="1"/>
    <col min="8713" max="8713" width="15.453125" style="90" customWidth="1"/>
    <col min="8714" max="8714" width="12.6328125" style="90" customWidth="1"/>
    <col min="8715" max="8715" width="14.08984375" style="90" customWidth="1"/>
    <col min="8716" max="8719" width="9.08984375" style="90" bestFit="1" customWidth="1"/>
    <col min="8720" max="8720" width="3.08984375" style="90" customWidth="1"/>
    <col min="8721" max="8721" width="15.08984375" style="90" customWidth="1"/>
    <col min="8722" max="8723" width="8.7265625" style="90"/>
    <col min="8724" max="8724" width="4" style="90" customWidth="1"/>
    <col min="8725" max="8962" width="8.7265625" style="90"/>
    <col min="8963" max="8963" width="4.90625" style="90" customWidth="1"/>
    <col min="8964" max="8964" width="13.08984375" style="90" customWidth="1"/>
    <col min="8965" max="8965" width="17.08984375" style="90" customWidth="1"/>
    <col min="8966" max="8966" width="16.08984375" style="90" customWidth="1"/>
    <col min="8967" max="8967" width="15.6328125" style="90" customWidth="1"/>
    <col min="8968" max="8968" width="3.90625" style="90" customWidth="1"/>
    <col min="8969" max="8969" width="15.453125" style="90" customWidth="1"/>
    <col min="8970" max="8970" width="12.6328125" style="90" customWidth="1"/>
    <col min="8971" max="8971" width="14.08984375" style="90" customWidth="1"/>
    <col min="8972" max="8975" width="9.08984375" style="90" bestFit="1" customWidth="1"/>
    <col min="8976" max="8976" width="3.08984375" style="90" customWidth="1"/>
    <col min="8977" max="8977" width="15.08984375" style="90" customWidth="1"/>
    <col min="8978" max="8979" width="8.7265625" style="90"/>
    <col min="8980" max="8980" width="4" style="90" customWidth="1"/>
    <col min="8981" max="9218" width="8.7265625" style="90"/>
    <col min="9219" max="9219" width="4.90625" style="90" customWidth="1"/>
    <col min="9220" max="9220" width="13.08984375" style="90" customWidth="1"/>
    <col min="9221" max="9221" width="17.08984375" style="90" customWidth="1"/>
    <col min="9222" max="9222" width="16.08984375" style="90" customWidth="1"/>
    <col min="9223" max="9223" width="15.6328125" style="90" customWidth="1"/>
    <col min="9224" max="9224" width="3.90625" style="90" customWidth="1"/>
    <col min="9225" max="9225" width="15.453125" style="90" customWidth="1"/>
    <col min="9226" max="9226" width="12.6328125" style="90" customWidth="1"/>
    <col min="9227" max="9227" width="14.08984375" style="90" customWidth="1"/>
    <col min="9228" max="9231" width="9.08984375" style="90" bestFit="1" customWidth="1"/>
    <col min="9232" max="9232" width="3.08984375" style="90" customWidth="1"/>
    <col min="9233" max="9233" width="15.08984375" style="90" customWidth="1"/>
    <col min="9234" max="9235" width="8.7265625" style="90"/>
    <col min="9236" max="9236" width="4" style="90" customWidth="1"/>
    <col min="9237" max="9474" width="8.7265625" style="90"/>
    <col min="9475" max="9475" width="4.90625" style="90" customWidth="1"/>
    <col min="9476" max="9476" width="13.08984375" style="90" customWidth="1"/>
    <col min="9477" max="9477" width="17.08984375" style="90" customWidth="1"/>
    <col min="9478" max="9478" width="16.08984375" style="90" customWidth="1"/>
    <col min="9479" max="9479" width="15.6328125" style="90" customWidth="1"/>
    <col min="9480" max="9480" width="3.90625" style="90" customWidth="1"/>
    <col min="9481" max="9481" width="15.453125" style="90" customWidth="1"/>
    <col min="9482" max="9482" width="12.6328125" style="90" customWidth="1"/>
    <col min="9483" max="9483" width="14.08984375" style="90" customWidth="1"/>
    <col min="9484" max="9487" width="9.08984375" style="90" bestFit="1" customWidth="1"/>
    <col min="9488" max="9488" width="3.08984375" style="90" customWidth="1"/>
    <col min="9489" max="9489" width="15.08984375" style="90" customWidth="1"/>
    <col min="9490" max="9491" width="8.7265625" style="90"/>
    <col min="9492" max="9492" width="4" style="90" customWidth="1"/>
    <col min="9493" max="9730" width="8.7265625" style="90"/>
    <col min="9731" max="9731" width="4.90625" style="90" customWidth="1"/>
    <col min="9732" max="9732" width="13.08984375" style="90" customWidth="1"/>
    <col min="9733" max="9733" width="17.08984375" style="90" customWidth="1"/>
    <col min="9734" max="9734" width="16.08984375" style="90" customWidth="1"/>
    <col min="9735" max="9735" width="15.6328125" style="90" customWidth="1"/>
    <col min="9736" max="9736" width="3.90625" style="90" customWidth="1"/>
    <col min="9737" max="9737" width="15.453125" style="90" customWidth="1"/>
    <col min="9738" max="9738" width="12.6328125" style="90" customWidth="1"/>
    <col min="9739" max="9739" width="14.08984375" style="90" customWidth="1"/>
    <col min="9740" max="9743" width="9.08984375" style="90" bestFit="1" customWidth="1"/>
    <col min="9744" max="9744" width="3.08984375" style="90" customWidth="1"/>
    <col min="9745" max="9745" width="15.08984375" style="90" customWidth="1"/>
    <col min="9746" max="9747" width="8.7265625" style="90"/>
    <col min="9748" max="9748" width="4" style="90" customWidth="1"/>
    <col min="9749" max="9986" width="8.7265625" style="90"/>
    <col min="9987" max="9987" width="4.90625" style="90" customWidth="1"/>
    <col min="9988" max="9988" width="13.08984375" style="90" customWidth="1"/>
    <col min="9989" max="9989" width="17.08984375" style="90" customWidth="1"/>
    <col min="9990" max="9990" width="16.08984375" style="90" customWidth="1"/>
    <col min="9991" max="9991" width="15.6328125" style="90" customWidth="1"/>
    <col min="9992" max="9992" width="3.90625" style="90" customWidth="1"/>
    <col min="9993" max="9993" width="15.453125" style="90" customWidth="1"/>
    <col min="9994" max="9994" width="12.6328125" style="90" customWidth="1"/>
    <col min="9995" max="9995" width="14.08984375" style="90" customWidth="1"/>
    <col min="9996" max="9999" width="9.08984375" style="90" bestFit="1" customWidth="1"/>
    <col min="10000" max="10000" width="3.08984375" style="90" customWidth="1"/>
    <col min="10001" max="10001" width="15.08984375" style="90" customWidth="1"/>
    <col min="10002" max="10003" width="8.7265625" style="90"/>
    <col min="10004" max="10004" width="4" style="90" customWidth="1"/>
    <col min="10005" max="10242" width="8.7265625" style="90"/>
    <col min="10243" max="10243" width="4.90625" style="90" customWidth="1"/>
    <col min="10244" max="10244" width="13.08984375" style="90" customWidth="1"/>
    <col min="10245" max="10245" width="17.08984375" style="90" customWidth="1"/>
    <col min="10246" max="10246" width="16.08984375" style="90" customWidth="1"/>
    <col min="10247" max="10247" width="15.6328125" style="90" customWidth="1"/>
    <col min="10248" max="10248" width="3.90625" style="90" customWidth="1"/>
    <col min="10249" max="10249" width="15.453125" style="90" customWidth="1"/>
    <col min="10250" max="10250" width="12.6328125" style="90" customWidth="1"/>
    <col min="10251" max="10251" width="14.08984375" style="90" customWidth="1"/>
    <col min="10252" max="10255" width="9.08984375" style="90" bestFit="1" customWidth="1"/>
    <col min="10256" max="10256" width="3.08984375" style="90" customWidth="1"/>
    <col min="10257" max="10257" width="15.08984375" style="90" customWidth="1"/>
    <col min="10258" max="10259" width="8.7265625" style="90"/>
    <col min="10260" max="10260" width="4" style="90" customWidth="1"/>
    <col min="10261" max="10498" width="8.7265625" style="90"/>
    <col min="10499" max="10499" width="4.90625" style="90" customWidth="1"/>
    <col min="10500" max="10500" width="13.08984375" style="90" customWidth="1"/>
    <col min="10501" max="10501" width="17.08984375" style="90" customWidth="1"/>
    <col min="10502" max="10502" width="16.08984375" style="90" customWidth="1"/>
    <col min="10503" max="10503" width="15.6328125" style="90" customWidth="1"/>
    <col min="10504" max="10504" width="3.90625" style="90" customWidth="1"/>
    <col min="10505" max="10505" width="15.453125" style="90" customWidth="1"/>
    <col min="10506" max="10506" width="12.6328125" style="90" customWidth="1"/>
    <col min="10507" max="10507" width="14.08984375" style="90" customWidth="1"/>
    <col min="10508" max="10511" width="9.08984375" style="90" bestFit="1" customWidth="1"/>
    <col min="10512" max="10512" width="3.08984375" style="90" customWidth="1"/>
    <col min="10513" max="10513" width="15.08984375" style="90" customWidth="1"/>
    <col min="10514" max="10515" width="8.7265625" style="90"/>
    <col min="10516" max="10516" width="4" style="90" customWidth="1"/>
    <col min="10517" max="10754" width="8.7265625" style="90"/>
    <col min="10755" max="10755" width="4.90625" style="90" customWidth="1"/>
    <col min="10756" max="10756" width="13.08984375" style="90" customWidth="1"/>
    <col min="10757" max="10757" width="17.08984375" style="90" customWidth="1"/>
    <col min="10758" max="10758" width="16.08984375" style="90" customWidth="1"/>
    <col min="10759" max="10759" width="15.6328125" style="90" customWidth="1"/>
    <col min="10760" max="10760" width="3.90625" style="90" customWidth="1"/>
    <col min="10761" max="10761" width="15.453125" style="90" customWidth="1"/>
    <col min="10762" max="10762" width="12.6328125" style="90" customWidth="1"/>
    <col min="10763" max="10763" width="14.08984375" style="90" customWidth="1"/>
    <col min="10764" max="10767" width="9.08984375" style="90" bestFit="1" customWidth="1"/>
    <col min="10768" max="10768" width="3.08984375" style="90" customWidth="1"/>
    <col min="10769" max="10769" width="15.08984375" style="90" customWidth="1"/>
    <col min="10770" max="10771" width="8.7265625" style="90"/>
    <col min="10772" max="10772" width="4" style="90" customWidth="1"/>
    <col min="10773" max="11010" width="8.7265625" style="90"/>
    <col min="11011" max="11011" width="4.90625" style="90" customWidth="1"/>
    <col min="11012" max="11012" width="13.08984375" style="90" customWidth="1"/>
    <col min="11013" max="11013" width="17.08984375" style="90" customWidth="1"/>
    <col min="11014" max="11014" width="16.08984375" style="90" customWidth="1"/>
    <col min="11015" max="11015" width="15.6328125" style="90" customWidth="1"/>
    <col min="11016" max="11016" width="3.90625" style="90" customWidth="1"/>
    <col min="11017" max="11017" width="15.453125" style="90" customWidth="1"/>
    <col min="11018" max="11018" width="12.6328125" style="90" customWidth="1"/>
    <col min="11019" max="11019" width="14.08984375" style="90" customWidth="1"/>
    <col min="11020" max="11023" width="9.08984375" style="90" bestFit="1" customWidth="1"/>
    <col min="11024" max="11024" width="3.08984375" style="90" customWidth="1"/>
    <col min="11025" max="11025" width="15.08984375" style="90" customWidth="1"/>
    <col min="11026" max="11027" width="8.7265625" style="90"/>
    <col min="11028" max="11028" width="4" style="90" customWidth="1"/>
    <col min="11029" max="11266" width="8.7265625" style="90"/>
    <col min="11267" max="11267" width="4.90625" style="90" customWidth="1"/>
    <col min="11268" max="11268" width="13.08984375" style="90" customWidth="1"/>
    <col min="11269" max="11269" width="17.08984375" style="90" customWidth="1"/>
    <col min="11270" max="11270" width="16.08984375" style="90" customWidth="1"/>
    <col min="11271" max="11271" width="15.6328125" style="90" customWidth="1"/>
    <col min="11272" max="11272" width="3.90625" style="90" customWidth="1"/>
    <col min="11273" max="11273" width="15.453125" style="90" customWidth="1"/>
    <col min="11274" max="11274" width="12.6328125" style="90" customWidth="1"/>
    <col min="11275" max="11275" width="14.08984375" style="90" customWidth="1"/>
    <col min="11276" max="11279" width="9.08984375" style="90" bestFit="1" customWidth="1"/>
    <col min="11280" max="11280" width="3.08984375" style="90" customWidth="1"/>
    <col min="11281" max="11281" width="15.08984375" style="90" customWidth="1"/>
    <col min="11282" max="11283" width="8.7265625" style="90"/>
    <col min="11284" max="11284" width="4" style="90" customWidth="1"/>
    <col min="11285" max="11522" width="8.7265625" style="90"/>
    <col min="11523" max="11523" width="4.90625" style="90" customWidth="1"/>
    <col min="11524" max="11524" width="13.08984375" style="90" customWidth="1"/>
    <col min="11525" max="11525" width="17.08984375" style="90" customWidth="1"/>
    <col min="11526" max="11526" width="16.08984375" style="90" customWidth="1"/>
    <col min="11527" max="11527" width="15.6328125" style="90" customWidth="1"/>
    <col min="11528" max="11528" width="3.90625" style="90" customWidth="1"/>
    <col min="11529" max="11529" width="15.453125" style="90" customWidth="1"/>
    <col min="11530" max="11530" width="12.6328125" style="90" customWidth="1"/>
    <col min="11531" max="11531" width="14.08984375" style="90" customWidth="1"/>
    <col min="11532" max="11535" width="9.08984375" style="90" bestFit="1" customWidth="1"/>
    <col min="11536" max="11536" width="3.08984375" style="90" customWidth="1"/>
    <col min="11537" max="11537" width="15.08984375" style="90" customWidth="1"/>
    <col min="11538" max="11539" width="8.7265625" style="90"/>
    <col min="11540" max="11540" width="4" style="90" customWidth="1"/>
    <col min="11541" max="11778" width="8.7265625" style="90"/>
    <col min="11779" max="11779" width="4.90625" style="90" customWidth="1"/>
    <col min="11780" max="11780" width="13.08984375" style="90" customWidth="1"/>
    <col min="11781" max="11781" width="17.08984375" style="90" customWidth="1"/>
    <col min="11782" max="11782" width="16.08984375" style="90" customWidth="1"/>
    <col min="11783" max="11783" width="15.6328125" style="90" customWidth="1"/>
    <col min="11784" max="11784" width="3.90625" style="90" customWidth="1"/>
    <col min="11785" max="11785" width="15.453125" style="90" customWidth="1"/>
    <col min="11786" max="11786" width="12.6328125" style="90" customWidth="1"/>
    <col min="11787" max="11787" width="14.08984375" style="90" customWidth="1"/>
    <col min="11788" max="11791" width="9.08984375" style="90" bestFit="1" customWidth="1"/>
    <col min="11792" max="11792" width="3.08984375" style="90" customWidth="1"/>
    <col min="11793" max="11793" width="15.08984375" style="90" customWidth="1"/>
    <col min="11794" max="11795" width="8.7265625" style="90"/>
    <col min="11796" max="11796" width="4" style="90" customWidth="1"/>
    <col min="11797" max="12034" width="8.7265625" style="90"/>
    <col min="12035" max="12035" width="4.90625" style="90" customWidth="1"/>
    <col min="12036" max="12036" width="13.08984375" style="90" customWidth="1"/>
    <col min="12037" max="12037" width="17.08984375" style="90" customWidth="1"/>
    <col min="12038" max="12038" width="16.08984375" style="90" customWidth="1"/>
    <col min="12039" max="12039" width="15.6328125" style="90" customWidth="1"/>
    <col min="12040" max="12040" width="3.90625" style="90" customWidth="1"/>
    <col min="12041" max="12041" width="15.453125" style="90" customWidth="1"/>
    <col min="12042" max="12042" width="12.6328125" style="90" customWidth="1"/>
    <col min="12043" max="12043" width="14.08984375" style="90" customWidth="1"/>
    <col min="12044" max="12047" width="9.08984375" style="90" bestFit="1" customWidth="1"/>
    <col min="12048" max="12048" width="3.08984375" style="90" customWidth="1"/>
    <col min="12049" max="12049" width="15.08984375" style="90" customWidth="1"/>
    <col min="12050" max="12051" width="8.7265625" style="90"/>
    <col min="12052" max="12052" width="4" style="90" customWidth="1"/>
    <col min="12053" max="12290" width="8.7265625" style="90"/>
    <col min="12291" max="12291" width="4.90625" style="90" customWidth="1"/>
    <col min="12292" max="12292" width="13.08984375" style="90" customWidth="1"/>
    <col min="12293" max="12293" width="17.08984375" style="90" customWidth="1"/>
    <col min="12294" max="12294" width="16.08984375" style="90" customWidth="1"/>
    <col min="12295" max="12295" width="15.6328125" style="90" customWidth="1"/>
    <col min="12296" max="12296" width="3.90625" style="90" customWidth="1"/>
    <col min="12297" max="12297" width="15.453125" style="90" customWidth="1"/>
    <col min="12298" max="12298" width="12.6328125" style="90" customWidth="1"/>
    <col min="12299" max="12299" width="14.08984375" style="90" customWidth="1"/>
    <col min="12300" max="12303" width="9.08984375" style="90" bestFit="1" customWidth="1"/>
    <col min="12304" max="12304" width="3.08984375" style="90" customWidth="1"/>
    <col min="12305" max="12305" width="15.08984375" style="90" customWidth="1"/>
    <col min="12306" max="12307" width="8.7265625" style="90"/>
    <col min="12308" max="12308" width="4" style="90" customWidth="1"/>
    <col min="12309" max="12546" width="8.7265625" style="90"/>
    <col min="12547" max="12547" width="4.90625" style="90" customWidth="1"/>
    <col min="12548" max="12548" width="13.08984375" style="90" customWidth="1"/>
    <col min="12549" max="12549" width="17.08984375" style="90" customWidth="1"/>
    <col min="12550" max="12550" width="16.08984375" style="90" customWidth="1"/>
    <col min="12551" max="12551" width="15.6328125" style="90" customWidth="1"/>
    <col min="12552" max="12552" width="3.90625" style="90" customWidth="1"/>
    <col min="12553" max="12553" width="15.453125" style="90" customWidth="1"/>
    <col min="12554" max="12554" width="12.6328125" style="90" customWidth="1"/>
    <col min="12555" max="12555" width="14.08984375" style="90" customWidth="1"/>
    <col min="12556" max="12559" width="9.08984375" style="90" bestFit="1" customWidth="1"/>
    <col min="12560" max="12560" width="3.08984375" style="90" customWidth="1"/>
    <col min="12561" max="12561" width="15.08984375" style="90" customWidth="1"/>
    <col min="12562" max="12563" width="8.7265625" style="90"/>
    <col min="12564" max="12564" width="4" style="90" customWidth="1"/>
    <col min="12565" max="12802" width="8.7265625" style="90"/>
    <col min="12803" max="12803" width="4.90625" style="90" customWidth="1"/>
    <col min="12804" max="12804" width="13.08984375" style="90" customWidth="1"/>
    <col min="12805" max="12805" width="17.08984375" style="90" customWidth="1"/>
    <col min="12806" max="12806" width="16.08984375" style="90" customWidth="1"/>
    <col min="12807" max="12807" width="15.6328125" style="90" customWidth="1"/>
    <col min="12808" max="12808" width="3.90625" style="90" customWidth="1"/>
    <col min="12809" max="12809" width="15.453125" style="90" customWidth="1"/>
    <col min="12810" max="12810" width="12.6328125" style="90" customWidth="1"/>
    <col min="12811" max="12811" width="14.08984375" style="90" customWidth="1"/>
    <col min="12812" max="12815" width="9.08984375" style="90" bestFit="1" customWidth="1"/>
    <col min="12816" max="12816" width="3.08984375" style="90" customWidth="1"/>
    <col min="12817" max="12817" width="15.08984375" style="90" customWidth="1"/>
    <col min="12818" max="12819" width="8.7265625" style="90"/>
    <col min="12820" max="12820" width="4" style="90" customWidth="1"/>
    <col min="12821" max="13058" width="8.7265625" style="90"/>
    <col min="13059" max="13059" width="4.90625" style="90" customWidth="1"/>
    <col min="13060" max="13060" width="13.08984375" style="90" customWidth="1"/>
    <col min="13061" max="13061" width="17.08984375" style="90" customWidth="1"/>
    <col min="13062" max="13062" width="16.08984375" style="90" customWidth="1"/>
    <col min="13063" max="13063" width="15.6328125" style="90" customWidth="1"/>
    <col min="13064" max="13064" width="3.90625" style="90" customWidth="1"/>
    <col min="13065" max="13065" width="15.453125" style="90" customWidth="1"/>
    <col min="13066" max="13066" width="12.6328125" style="90" customWidth="1"/>
    <col min="13067" max="13067" width="14.08984375" style="90" customWidth="1"/>
    <col min="13068" max="13071" width="9.08984375" style="90" bestFit="1" customWidth="1"/>
    <col min="13072" max="13072" width="3.08984375" style="90" customWidth="1"/>
    <col min="13073" max="13073" width="15.08984375" style="90" customWidth="1"/>
    <col min="13074" max="13075" width="8.7265625" style="90"/>
    <col min="13076" max="13076" width="4" style="90" customWidth="1"/>
    <col min="13077" max="13314" width="8.7265625" style="90"/>
    <col min="13315" max="13315" width="4.90625" style="90" customWidth="1"/>
    <col min="13316" max="13316" width="13.08984375" style="90" customWidth="1"/>
    <col min="13317" max="13317" width="17.08984375" style="90" customWidth="1"/>
    <col min="13318" max="13318" width="16.08984375" style="90" customWidth="1"/>
    <col min="13319" max="13319" width="15.6328125" style="90" customWidth="1"/>
    <col min="13320" max="13320" width="3.90625" style="90" customWidth="1"/>
    <col min="13321" max="13321" width="15.453125" style="90" customWidth="1"/>
    <col min="13322" max="13322" width="12.6328125" style="90" customWidth="1"/>
    <col min="13323" max="13323" width="14.08984375" style="90" customWidth="1"/>
    <col min="13324" max="13327" width="9.08984375" style="90" bestFit="1" customWidth="1"/>
    <col min="13328" max="13328" width="3.08984375" style="90" customWidth="1"/>
    <col min="13329" max="13329" width="15.08984375" style="90" customWidth="1"/>
    <col min="13330" max="13331" width="8.7265625" style="90"/>
    <col min="13332" max="13332" width="4" style="90" customWidth="1"/>
    <col min="13333" max="13570" width="8.7265625" style="90"/>
    <col min="13571" max="13571" width="4.90625" style="90" customWidth="1"/>
    <col min="13572" max="13572" width="13.08984375" style="90" customWidth="1"/>
    <col min="13573" max="13573" width="17.08984375" style="90" customWidth="1"/>
    <col min="13574" max="13574" width="16.08984375" style="90" customWidth="1"/>
    <col min="13575" max="13575" width="15.6328125" style="90" customWidth="1"/>
    <col min="13576" max="13576" width="3.90625" style="90" customWidth="1"/>
    <col min="13577" max="13577" width="15.453125" style="90" customWidth="1"/>
    <col min="13578" max="13578" width="12.6328125" style="90" customWidth="1"/>
    <col min="13579" max="13579" width="14.08984375" style="90" customWidth="1"/>
    <col min="13580" max="13583" width="9.08984375" style="90" bestFit="1" customWidth="1"/>
    <col min="13584" max="13584" width="3.08984375" style="90" customWidth="1"/>
    <col min="13585" max="13585" width="15.08984375" style="90" customWidth="1"/>
    <col min="13586" max="13587" width="8.7265625" style="90"/>
    <col min="13588" max="13588" width="4" style="90" customWidth="1"/>
    <col min="13589" max="13826" width="8.7265625" style="90"/>
    <col min="13827" max="13827" width="4.90625" style="90" customWidth="1"/>
    <col min="13828" max="13828" width="13.08984375" style="90" customWidth="1"/>
    <col min="13829" max="13829" width="17.08984375" style="90" customWidth="1"/>
    <col min="13830" max="13830" width="16.08984375" style="90" customWidth="1"/>
    <col min="13831" max="13831" width="15.6328125" style="90" customWidth="1"/>
    <col min="13832" max="13832" width="3.90625" style="90" customWidth="1"/>
    <col min="13833" max="13833" width="15.453125" style="90" customWidth="1"/>
    <col min="13834" max="13834" width="12.6328125" style="90" customWidth="1"/>
    <col min="13835" max="13835" width="14.08984375" style="90" customWidth="1"/>
    <col min="13836" max="13839" width="9.08984375" style="90" bestFit="1" customWidth="1"/>
    <col min="13840" max="13840" width="3.08984375" style="90" customWidth="1"/>
    <col min="13841" max="13841" width="15.08984375" style="90" customWidth="1"/>
    <col min="13842" max="13843" width="8.7265625" style="90"/>
    <col min="13844" max="13844" width="4" style="90" customWidth="1"/>
    <col min="13845" max="14082" width="8.7265625" style="90"/>
    <col min="14083" max="14083" width="4.90625" style="90" customWidth="1"/>
    <col min="14084" max="14084" width="13.08984375" style="90" customWidth="1"/>
    <col min="14085" max="14085" width="17.08984375" style="90" customWidth="1"/>
    <col min="14086" max="14086" width="16.08984375" style="90" customWidth="1"/>
    <col min="14087" max="14087" width="15.6328125" style="90" customWidth="1"/>
    <col min="14088" max="14088" width="3.90625" style="90" customWidth="1"/>
    <col min="14089" max="14089" width="15.453125" style="90" customWidth="1"/>
    <col min="14090" max="14090" width="12.6328125" style="90" customWidth="1"/>
    <col min="14091" max="14091" width="14.08984375" style="90" customWidth="1"/>
    <col min="14092" max="14095" width="9.08984375" style="90" bestFit="1" customWidth="1"/>
    <col min="14096" max="14096" width="3.08984375" style="90" customWidth="1"/>
    <col min="14097" max="14097" width="15.08984375" style="90" customWidth="1"/>
    <col min="14098" max="14099" width="8.7265625" style="90"/>
    <col min="14100" max="14100" width="4" style="90" customWidth="1"/>
    <col min="14101" max="14338" width="8.7265625" style="90"/>
    <col min="14339" max="14339" width="4.90625" style="90" customWidth="1"/>
    <col min="14340" max="14340" width="13.08984375" style="90" customWidth="1"/>
    <col min="14341" max="14341" width="17.08984375" style="90" customWidth="1"/>
    <col min="14342" max="14342" width="16.08984375" style="90" customWidth="1"/>
    <col min="14343" max="14343" width="15.6328125" style="90" customWidth="1"/>
    <col min="14344" max="14344" width="3.90625" style="90" customWidth="1"/>
    <col min="14345" max="14345" width="15.453125" style="90" customWidth="1"/>
    <col min="14346" max="14346" width="12.6328125" style="90" customWidth="1"/>
    <col min="14347" max="14347" width="14.08984375" style="90" customWidth="1"/>
    <col min="14348" max="14351" width="9.08984375" style="90" bestFit="1" customWidth="1"/>
    <col min="14352" max="14352" width="3.08984375" style="90" customWidth="1"/>
    <col min="14353" max="14353" width="15.08984375" style="90" customWidth="1"/>
    <col min="14354" max="14355" width="8.7265625" style="90"/>
    <col min="14356" max="14356" width="4" style="90" customWidth="1"/>
    <col min="14357" max="14594" width="8.7265625" style="90"/>
    <col min="14595" max="14595" width="4.90625" style="90" customWidth="1"/>
    <col min="14596" max="14596" width="13.08984375" style="90" customWidth="1"/>
    <col min="14597" max="14597" width="17.08984375" style="90" customWidth="1"/>
    <col min="14598" max="14598" width="16.08984375" style="90" customWidth="1"/>
    <col min="14599" max="14599" width="15.6328125" style="90" customWidth="1"/>
    <col min="14600" max="14600" width="3.90625" style="90" customWidth="1"/>
    <col min="14601" max="14601" width="15.453125" style="90" customWidth="1"/>
    <col min="14602" max="14602" width="12.6328125" style="90" customWidth="1"/>
    <col min="14603" max="14603" width="14.08984375" style="90" customWidth="1"/>
    <col min="14604" max="14607" width="9.08984375" style="90" bestFit="1" customWidth="1"/>
    <col min="14608" max="14608" width="3.08984375" style="90" customWidth="1"/>
    <col min="14609" max="14609" width="15.08984375" style="90" customWidth="1"/>
    <col min="14610" max="14611" width="8.7265625" style="90"/>
    <col min="14612" max="14612" width="4" style="90" customWidth="1"/>
    <col min="14613" max="14850" width="8.7265625" style="90"/>
    <col min="14851" max="14851" width="4.90625" style="90" customWidth="1"/>
    <col min="14852" max="14852" width="13.08984375" style="90" customWidth="1"/>
    <col min="14853" max="14853" width="17.08984375" style="90" customWidth="1"/>
    <col min="14854" max="14854" width="16.08984375" style="90" customWidth="1"/>
    <col min="14855" max="14855" width="15.6328125" style="90" customWidth="1"/>
    <col min="14856" max="14856" width="3.90625" style="90" customWidth="1"/>
    <col min="14857" max="14857" width="15.453125" style="90" customWidth="1"/>
    <col min="14858" max="14858" width="12.6328125" style="90" customWidth="1"/>
    <col min="14859" max="14859" width="14.08984375" style="90" customWidth="1"/>
    <col min="14860" max="14863" width="9.08984375" style="90" bestFit="1" customWidth="1"/>
    <col min="14864" max="14864" width="3.08984375" style="90" customWidth="1"/>
    <col min="14865" max="14865" width="15.08984375" style="90" customWidth="1"/>
    <col min="14866" max="14867" width="8.7265625" style="90"/>
    <col min="14868" max="14868" width="4" style="90" customWidth="1"/>
    <col min="14869" max="15106" width="8.7265625" style="90"/>
    <col min="15107" max="15107" width="4.90625" style="90" customWidth="1"/>
    <col min="15108" max="15108" width="13.08984375" style="90" customWidth="1"/>
    <col min="15109" max="15109" width="17.08984375" style="90" customWidth="1"/>
    <col min="15110" max="15110" width="16.08984375" style="90" customWidth="1"/>
    <col min="15111" max="15111" width="15.6328125" style="90" customWidth="1"/>
    <col min="15112" max="15112" width="3.90625" style="90" customWidth="1"/>
    <col min="15113" max="15113" width="15.453125" style="90" customWidth="1"/>
    <col min="15114" max="15114" width="12.6328125" style="90" customWidth="1"/>
    <col min="15115" max="15115" width="14.08984375" style="90" customWidth="1"/>
    <col min="15116" max="15119" width="9.08984375" style="90" bestFit="1" customWidth="1"/>
    <col min="15120" max="15120" width="3.08984375" style="90" customWidth="1"/>
    <col min="15121" max="15121" width="15.08984375" style="90" customWidth="1"/>
    <col min="15122" max="15123" width="8.7265625" style="90"/>
    <col min="15124" max="15124" width="4" style="90" customWidth="1"/>
    <col min="15125" max="15362" width="8.7265625" style="90"/>
    <col min="15363" max="15363" width="4.90625" style="90" customWidth="1"/>
    <col min="15364" max="15364" width="13.08984375" style="90" customWidth="1"/>
    <col min="15365" max="15365" width="17.08984375" style="90" customWidth="1"/>
    <col min="15366" max="15366" width="16.08984375" style="90" customWidth="1"/>
    <col min="15367" max="15367" width="15.6328125" style="90" customWidth="1"/>
    <col min="15368" max="15368" width="3.90625" style="90" customWidth="1"/>
    <col min="15369" max="15369" width="15.453125" style="90" customWidth="1"/>
    <col min="15370" max="15370" width="12.6328125" style="90" customWidth="1"/>
    <col min="15371" max="15371" width="14.08984375" style="90" customWidth="1"/>
    <col min="15372" max="15375" width="9.08984375" style="90" bestFit="1" customWidth="1"/>
    <col min="15376" max="15376" width="3.08984375" style="90" customWidth="1"/>
    <col min="15377" max="15377" width="15.08984375" style="90" customWidth="1"/>
    <col min="15378" max="15379" width="8.7265625" style="90"/>
    <col min="15380" max="15380" width="4" style="90" customWidth="1"/>
    <col min="15381" max="15618" width="8.7265625" style="90"/>
    <col min="15619" max="15619" width="4.90625" style="90" customWidth="1"/>
    <col min="15620" max="15620" width="13.08984375" style="90" customWidth="1"/>
    <col min="15621" max="15621" width="17.08984375" style="90" customWidth="1"/>
    <col min="15622" max="15622" width="16.08984375" style="90" customWidth="1"/>
    <col min="15623" max="15623" width="15.6328125" style="90" customWidth="1"/>
    <col min="15624" max="15624" width="3.90625" style="90" customWidth="1"/>
    <col min="15625" max="15625" width="15.453125" style="90" customWidth="1"/>
    <col min="15626" max="15626" width="12.6328125" style="90" customWidth="1"/>
    <col min="15627" max="15627" width="14.08984375" style="90" customWidth="1"/>
    <col min="15628" max="15631" width="9.08984375" style="90" bestFit="1" customWidth="1"/>
    <col min="15632" max="15632" width="3.08984375" style="90" customWidth="1"/>
    <col min="15633" max="15633" width="15.08984375" style="90" customWidth="1"/>
    <col min="15634" max="15635" width="8.7265625" style="90"/>
    <col min="15636" max="15636" width="4" style="90" customWidth="1"/>
    <col min="15637" max="15874" width="8.7265625" style="90"/>
    <col min="15875" max="15875" width="4.90625" style="90" customWidth="1"/>
    <col min="15876" max="15876" width="13.08984375" style="90" customWidth="1"/>
    <col min="15877" max="15877" width="17.08984375" style="90" customWidth="1"/>
    <col min="15878" max="15878" width="16.08984375" style="90" customWidth="1"/>
    <col min="15879" max="15879" width="15.6328125" style="90" customWidth="1"/>
    <col min="15880" max="15880" width="3.90625" style="90" customWidth="1"/>
    <col min="15881" max="15881" width="15.453125" style="90" customWidth="1"/>
    <col min="15882" max="15882" width="12.6328125" style="90" customWidth="1"/>
    <col min="15883" max="15883" width="14.08984375" style="90" customWidth="1"/>
    <col min="15884" max="15887" width="9.08984375" style="90" bestFit="1" customWidth="1"/>
    <col min="15888" max="15888" width="3.08984375" style="90" customWidth="1"/>
    <col min="15889" max="15889" width="15.08984375" style="90" customWidth="1"/>
    <col min="15890" max="15891" width="8.7265625" style="90"/>
    <col min="15892" max="15892" width="4" style="90" customWidth="1"/>
    <col min="15893" max="16130" width="8.7265625" style="90"/>
    <col min="16131" max="16131" width="4.90625" style="90" customWidth="1"/>
    <col min="16132" max="16132" width="13.08984375" style="90" customWidth="1"/>
    <col min="16133" max="16133" width="17.08984375" style="90" customWidth="1"/>
    <col min="16134" max="16134" width="16.08984375" style="90" customWidth="1"/>
    <col min="16135" max="16135" width="15.6328125" style="90" customWidth="1"/>
    <col min="16136" max="16136" width="3.90625" style="90" customWidth="1"/>
    <col min="16137" max="16137" width="15.453125" style="90" customWidth="1"/>
    <col min="16138" max="16138" width="12.6328125" style="90" customWidth="1"/>
    <col min="16139" max="16139" width="14.08984375" style="90" customWidth="1"/>
    <col min="16140" max="16143" width="9.08984375" style="90" bestFit="1" customWidth="1"/>
    <col min="16144" max="16144" width="3.08984375" style="90" customWidth="1"/>
    <col min="16145" max="16145" width="15.08984375" style="90" customWidth="1"/>
    <col min="16146" max="16147" width="8.7265625" style="90"/>
    <col min="16148" max="16148" width="4" style="90" customWidth="1"/>
    <col min="16149" max="16384" width="8.7265625" style="90"/>
  </cols>
  <sheetData>
    <row r="1" spans="1:23" ht="34.5" customHeight="1" x14ac:dyDescent="0.3">
      <c r="B1" s="169" t="s">
        <v>180</v>
      </c>
      <c r="O1" s="229"/>
      <c r="R1" s="168" t="s">
        <v>226</v>
      </c>
      <c r="U1" s="229"/>
    </row>
    <row r="2" spans="1:23" ht="13.5" customHeight="1" x14ac:dyDescent="0.2">
      <c r="O2" s="229"/>
      <c r="U2" s="229"/>
    </row>
    <row r="3" spans="1:23" s="166" customFormat="1" ht="16.5" x14ac:dyDescent="0.25">
      <c r="A3" s="167" t="s">
        <v>179</v>
      </c>
      <c r="N3" s="250"/>
      <c r="O3" s="230"/>
      <c r="T3" s="250"/>
      <c r="U3" s="230"/>
    </row>
    <row r="4" spans="1:23" ht="16.5" x14ac:dyDescent="0.25">
      <c r="A4" s="165"/>
      <c r="O4" s="229"/>
      <c r="U4" s="229"/>
    </row>
    <row r="5" spans="1:23" ht="14" x14ac:dyDescent="0.2">
      <c r="A5" s="164"/>
      <c r="B5" s="163" t="s">
        <v>178</v>
      </c>
      <c r="G5" s="162" t="s">
        <v>177</v>
      </c>
      <c r="H5" s="162"/>
      <c r="I5" s="98"/>
      <c r="J5" s="98"/>
      <c r="K5" s="98"/>
      <c r="L5" s="98"/>
      <c r="M5" s="98"/>
      <c r="N5" s="251"/>
      <c r="O5" s="231"/>
      <c r="P5" s="162" t="s">
        <v>176</v>
      </c>
      <c r="Q5" s="98"/>
      <c r="R5" s="98"/>
      <c r="U5" s="229"/>
    </row>
    <row r="6" spans="1:23" ht="14.25" customHeight="1" thickBot="1" x14ac:dyDescent="0.25">
      <c r="B6" s="90" t="s">
        <v>175</v>
      </c>
      <c r="G6" s="98" t="s">
        <v>174</v>
      </c>
      <c r="H6" s="97">
        <f>(O21+O35+O49+O63)/3600</f>
        <v>0</v>
      </c>
      <c r="I6" s="98" t="s">
        <v>122</v>
      </c>
      <c r="J6" s="98"/>
      <c r="K6" s="98"/>
      <c r="L6" s="98"/>
      <c r="M6" s="98"/>
      <c r="N6" s="251"/>
      <c r="O6" s="231"/>
      <c r="P6" s="98" t="s">
        <v>173</v>
      </c>
      <c r="Q6" s="161">
        <f>U21+U35+U49+U63</f>
        <v>0</v>
      </c>
      <c r="R6" s="98" t="s">
        <v>172</v>
      </c>
      <c r="U6" s="229"/>
    </row>
    <row r="7" spans="1:23" ht="30" customHeight="1" thickBot="1" x14ac:dyDescent="0.25">
      <c r="B7" s="472"/>
      <c r="C7" s="473"/>
      <c r="D7" s="160" t="s">
        <v>171</v>
      </c>
      <c r="E7" s="159" t="s">
        <v>170</v>
      </c>
      <c r="G7" s="98"/>
      <c r="H7" s="98"/>
      <c r="I7" s="98"/>
      <c r="J7" s="98"/>
      <c r="K7" s="98"/>
      <c r="L7" s="98"/>
      <c r="M7" s="98"/>
      <c r="N7" s="251"/>
      <c r="O7" s="231"/>
      <c r="P7" s="98"/>
      <c r="Q7" s="98"/>
      <c r="R7" s="98"/>
      <c r="U7" s="229"/>
    </row>
    <row r="8" spans="1:23" ht="15" customHeight="1" x14ac:dyDescent="0.2">
      <c r="B8" s="474" t="s">
        <v>169</v>
      </c>
      <c r="C8" s="158" t="s">
        <v>168</v>
      </c>
      <c r="D8" s="157"/>
      <c r="E8" s="156"/>
      <c r="G8" s="475" t="s">
        <v>164</v>
      </c>
      <c r="H8" s="478" t="s">
        <v>167</v>
      </c>
      <c r="I8" s="479"/>
      <c r="J8" s="480" t="s">
        <v>166</v>
      </c>
      <c r="K8" s="494" t="s">
        <v>165</v>
      </c>
      <c r="L8" s="495"/>
      <c r="M8" s="496"/>
      <c r="N8" s="252"/>
      <c r="O8" s="231"/>
      <c r="P8" s="475" t="s">
        <v>164</v>
      </c>
      <c r="Q8" s="241" t="s">
        <v>248</v>
      </c>
      <c r="R8" s="483" t="s">
        <v>246</v>
      </c>
      <c r="S8" s="484"/>
      <c r="T8" s="256"/>
      <c r="U8" s="229"/>
    </row>
    <row r="9" spans="1:23" ht="12.75" customHeight="1" x14ac:dyDescent="0.2">
      <c r="B9" s="474"/>
      <c r="C9" s="158" t="s">
        <v>162</v>
      </c>
      <c r="D9" s="157"/>
      <c r="E9" s="156"/>
      <c r="G9" s="476"/>
      <c r="H9" s="485" t="s">
        <v>161</v>
      </c>
      <c r="I9" s="487" t="s">
        <v>160</v>
      </c>
      <c r="J9" s="481"/>
      <c r="K9" s="138" t="s">
        <v>133</v>
      </c>
      <c r="L9" s="138" t="s">
        <v>132</v>
      </c>
      <c r="M9" s="137" t="s">
        <v>131</v>
      </c>
      <c r="N9" s="253"/>
      <c r="O9" s="231"/>
      <c r="P9" s="476"/>
      <c r="Q9" s="488" t="s">
        <v>247</v>
      </c>
      <c r="R9" s="490" t="s">
        <v>247</v>
      </c>
      <c r="S9" s="492" t="s">
        <v>163</v>
      </c>
      <c r="T9" s="256"/>
      <c r="U9" s="229"/>
    </row>
    <row r="10" spans="1:23" ht="12.75" customHeight="1" x14ac:dyDescent="0.2">
      <c r="B10" s="474"/>
      <c r="C10" s="158" t="s">
        <v>159</v>
      </c>
      <c r="D10" s="157"/>
      <c r="E10" s="156"/>
      <c r="G10" s="477"/>
      <c r="H10" s="486"/>
      <c r="I10" s="482"/>
      <c r="J10" s="482"/>
      <c r="K10" s="136" t="s">
        <v>158</v>
      </c>
      <c r="L10" s="136" t="s">
        <v>157</v>
      </c>
      <c r="M10" s="135" t="s">
        <v>156</v>
      </c>
      <c r="N10" s="254"/>
      <c r="O10" s="231"/>
      <c r="P10" s="477"/>
      <c r="Q10" s="489"/>
      <c r="R10" s="491"/>
      <c r="S10" s="493"/>
      <c r="T10" s="256"/>
      <c r="U10" s="229"/>
    </row>
    <row r="11" spans="1:23" ht="15" customHeight="1" x14ac:dyDescent="0.2">
      <c r="B11" s="474"/>
      <c r="C11" s="158" t="s">
        <v>155</v>
      </c>
      <c r="D11" s="157"/>
      <c r="E11" s="156"/>
      <c r="G11" s="155">
        <v>1</v>
      </c>
      <c r="H11" s="142"/>
      <c r="I11" s="140"/>
      <c r="J11" s="141"/>
      <c r="K11" s="118">
        <v>0.9</v>
      </c>
      <c r="L11" s="118">
        <v>0.9</v>
      </c>
      <c r="M11" s="130">
        <v>1</v>
      </c>
      <c r="N11" s="255"/>
      <c r="O11" s="231">
        <f>H11*I11*J11*K11*L11*M11</f>
        <v>0</v>
      </c>
      <c r="P11" s="129">
        <v>1</v>
      </c>
      <c r="Q11" s="232"/>
      <c r="R11" s="232"/>
      <c r="S11" s="233"/>
      <c r="T11" s="257"/>
      <c r="U11" s="229">
        <f>(Q11+R11*S11/100)*J11</f>
        <v>0</v>
      </c>
      <c r="W11" s="152"/>
    </row>
    <row r="12" spans="1:23" ht="15" customHeight="1" thickBot="1" x14ac:dyDescent="0.25">
      <c r="B12" s="497" t="s">
        <v>154</v>
      </c>
      <c r="C12" s="498"/>
      <c r="D12" s="154"/>
      <c r="E12" s="153"/>
      <c r="G12" s="121">
        <v>2</v>
      </c>
      <c r="H12" s="242"/>
      <c r="I12" s="243"/>
      <c r="J12" s="244"/>
      <c r="K12" s="118">
        <v>0.9</v>
      </c>
      <c r="L12" s="118">
        <v>0.9</v>
      </c>
      <c r="M12" s="115">
        <v>1</v>
      </c>
      <c r="N12" s="255"/>
      <c r="O12" s="231">
        <f>H12*I12*J12*K12*L12*M12</f>
        <v>0</v>
      </c>
      <c r="P12" s="117">
        <v>2</v>
      </c>
      <c r="Q12" s="245"/>
      <c r="R12" s="234"/>
      <c r="S12" s="233"/>
      <c r="T12" s="257"/>
      <c r="U12" s="229">
        <f t="shared" ref="U12:U20" si="0">(Q12+R12*S12/100)*J12</f>
        <v>0</v>
      </c>
    </row>
    <row r="13" spans="1:23" ht="15" customHeight="1" x14ac:dyDescent="0.2">
      <c r="E13" s="152"/>
      <c r="G13" s="121">
        <v>3</v>
      </c>
      <c r="H13" s="120"/>
      <c r="I13" s="118"/>
      <c r="J13" s="119"/>
      <c r="K13" s="118">
        <v>0.9</v>
      </c>
      <c r="L13" s="118">
        <v>0.9</v>
      </c>
      <c r="M13" s="115">
        <v>1</v>
      </c>
      <c r="N13" s="255"/>
      <c r="O13" s="231">
        <f t="shared" ref="O13:O20" si="1">H13*I13*J13*K13*L13*M13</f>
        <v>0</v>
      </c>
      <c r="P13" s="117">
        <v>3</v>
      </c>
      <c r="Q13" s="246"/>
      <c r="R13" s="235"/>
      <c r="S13" s="236"/>
      <c r="T13" s="258"/>
      <c r="U13" s="229">
        <f t="shared" si="0"/>
        <v>0</v>
      </c>
    </row>
    <row r="14" spans="1:23" ht="15" customHeight="1" thickBot="1" x14ac:dyDescent="0.25">
      <c r="B14" s="151" t="s">
        <v>153</v>
      </c>
      <c r="D14" s="151" t="s">
        <v>152</v>
      </c>
      <c r="G14" s="121">
        <v>4</v>
      </c>
      <c r="H14" s="120"/>
      <c r="I14" s="118"/>
      <c r="J14" s="119"/>
      <c r="K14" s="118">
        <v>0.9</v>
      </c>
      <c r="L14" s="118">
        <v>0.9</v>
      </c>
      <c r="M14" s="115">
        <v>1</v>
      </c>
      <c r="N14" s="255"/>
      <c r="O14" s="231">
        <f t="shared" si="1"/>
        <v>0</v>
      </c>
      <c r="P14" s="117">
        <v>4</v>
      </c>
      <c r="Q14" s="246"/>
      <c r="R14" s="235"/>
      <c r="S14" s="236"/>
      <c r="T14" s="258"/>
      <c r="U14" s="229">
        <f t="shared" si="0"/>
        <v>0</v>
      </c>
    </row>
    <row r="15" spans="1:23" ht="15" customHeight="1" x14ac:dyDescent="0.2">
      <c r="B15" s="150" t="s">
        <v>150</v>
      </c>
      <c r="C15" s="149" t="s">
        <v>151</v>
      </c>
      <c r="D15" s="148" t="s">
        <v>150</v>
      </c>
      <c r="E15" s="147" t="s">
        <v>149</v>
      </c>
      <c r="G15" s="121">
        <v>5</v>
      </c>
      <c r="H15" s="120"/>
      <c r="I15" s="118"/>
      <c r="J15" s="119"/>
      <c r="K15" s="118">
        <v>0.9</v>
      </c>
      <c r="L15" s="118">
        <v>0.9</v>
      </c>
      <c r="M15" s="115">
        <v>1</v>
      </c>
      <c r="N15" s="255"/>
      <c r="O15" s="231">
        <f t="shared" si="1"/>
        <v>0</v>
      </c>
      <c r="P15" s="117">
        <v>5</v>
      </c>
      <c r="Q15" s="246"/>
      <c r="R15" s="235"/>
      <c r="S15" s="236"/>
      <c r="T15" s="258"/>
      <c r="U15" s="229">
        <f t="shared" si="0"/>
        <v>0</v>
      </c>
    </row>
    <row r="16" spans="1:23" ht="15" customHeight="1" x14ac:dyDescent="0.2">
      <c r="B16" s="144"/>
      <c r="C16" s="143"/>
      <c r="D16" s="146"/>
      <c r="E16" s="145"/>
      <c r="G16" s="121">
        <v>6</v>
      </c>
      <c r="H16" s="120"/>
      <c r="I16" s="118"/>
      <c r="J16" s="119"/>
      <c r="K16" s="118">
        <v>0.9</v>
      </c>
      <c r="L16" s="118">
        <v>0.9</v>
      </c>
      <c r="M16" s="115">
        <v>1</v>
      </c>
      <c r="N16" s="255"/>
      <c r="O16" s="231">
        <f t="shared" si="1"/>
        <v>0</v>
      </c>
      <c r="P16" s="117">
        <v>6</v>
      </c>
      <c r="Q16" s="246"/>
      <c r="R16" s="235"/>
      <c r="S16" s="236"/>
      <c r="T16" s="258"/>
      <c r="U16" s="229">
        <f t="shared" si="0"/>
        <v>0</v>
      </c>
    </row>
    <row r="17" spans="2:21" ht="15" customHeight="1" x14ac:dyDescent="0.2">
      <c r="B17" s="144"/>
      <c r="C17" s="143"/>
      <c r="D17" s="123"/>
      <c r="E17" s="122"/>
      <c r="G17" s="121">
        <v>7</v>
      </c>
      <c r="H17" s="120"/>
      <c r="I17" s="118"/>
      <c r="J17" s="119"/>
      <c r="K17" s="118">
        <v>0.9</v>
      </c>
      <c r="L17" s="118">
        <v>0.9</v>
      </c>
      <c r="M17" s="115">
        <v>1</v>
      </c>
      <c r="N17" s="255"/>
      <c r="O17" s="231">
        <f t="shared" si="1"/>
        <v>0</v>
      </c>
      <c r="P17" s="117">
        <v>7</v>
      </c>
      <c r="Q17" s="246"/>
      <c r="R17" s="235"/>
      <c r="S17" s="236"/>
      <c r="T17" s="258"/>
      <c r="U17" s="229">
        <f t="shared" si="0"/>
        <v>0</v>
      </c>
    </row>
    <row r="18" spans="2:21" ht="15" customHeight="1" x14ac:dyDescent="0.2">
      <c r="B18" s="123"/>
      <c r="C18" s="122"/>
      <c r="D18" s="123"/>
      <c r="E18" s="122"/>
      <c r="G18" s="121">
        <v>8</v>
      </c>
      <c r="H18" s="120"/>
      <c r="I18" s="118"/>
      <c r="J18" s="119"/>
      <c r="K18" s="118">
        <v>0.9</v>
      </c>
      <c r="L18" s="118">
        <v>0.9</v>
      </c>
      <c r="M18" s="115">
        <v>1</v>
      </c>
      <c r="N18" s="255"/>
      <c r="O18" s="231">
        <f t="shared" si="1"/>
        <v>0</v>
      </c>
      <c r="P18" s="117">
        <v>8</v>
      </c>
      <c r="Q18" s="246"/>
      <c r="R18" s="235"/>
      <c r="S18" s="236"/>
      <c r="T18" s="258"/>
      <c r="U18" s="229">
        <f t="shared" si="0"/>
        <v>0</v>
      </c>
    </row>
    <row r="19" spans="2:21" ht="15" customHeight="1" x14ac:dyDescent="0.2">
      <c r="B19" s="123"/>
      <c r="C19" s="122"/>
      <c r="D19" s="123"/>
      <c r="E19" s="122"/>
      <c r="G19" s="121">
        <v>9</v>
      </c>
      <c r="H19" s="120"/>
      <c r="I19" s="118"/>
      <c r="J19" s="119"/>
      <c r="K19" s="118">
        <v>0.9</v>
      </c>
      <c r="L19" s="118">
        <v>0.9</v>
      </c>
      <c r="M19" s="115">
        <v>1</v>
      </c>
      <c r="N19" s="255"/>
      <c r="O19" s="231">
        <f t="shared" si="1"/>
        <v>0</v>
      </c>
      <c r="P19" s="117">
        <v>9</v>
      </c>
      <c r="Q19" s="246"/>
      <c r="R19" s="235"/>
      <c r="S19" s="236"/>
      <c r="T19" s="258"/>
      <c r="U19" s="229">
        <f t="shared" si="0"/>
        <v>0</v>
      </c>
    </row>
    <row r="20" spans="2:21" ht="15" customHeight="1" thickBot="1" x14ac:dyDescent="0.25">
      <c r="B20" s="123"/>
      <c r="C20" s="122"/>
      <c r="D20" s="123"/>
      <c r="E20" s="122"/>
      <c r="G20" s="112">
        <v>10</v>
      </c>
      <c r="H20" s="111"/>
      <c r="I20" s="109"/>
      <c r="J20" s="110"/>
      <c r="K20" s="109">
        <v>0.9</v>
      </c>
      <c r="L20" s="109">
        <v>0.9</v>
      </c>
      <c r="M20" s="106">
        <v>1</v>
      </c>
      <c r="N20" s="255"/>
      <c r="O20" s="231">
        <f t="shared" si="1"/>
        <v>0</v>
      </c>
      <c r="P20" s="108">
        <v>10</v>
      </c>
      <c r="Q20" s="247"/>
      <c r="R20" s="237"/>
      <c r="S20" s="238"/>
      <c r="T20" s="258"/>
      <c r="U20" s="229">
        <f t="shared" si="0"/>
        <v>0</v>
      </c>
    </row>
    <row r="21" spans="2:21" ht="15" customHeight="1" thickBot="1" x14ac:dyDescent="0.25">
      <c r="B21" s="123"/>
      <c r="C21" s="122"/>
      <c r="D21" s="123"/>
      <c r="E21" s="122"/>
      <c r="G21" s="98"/>
      <c r="H21" s="98"/>
      <c r="I21" s="98"/>
      <c r="J21" s="98"/>
      <c r="K21" s="98"/>
      <c r="L21" s="98"/>
      <c r="M21" s="98"/>
      <c r="N21" s="251"/>
      <c r="O21" s="231">
        <f>SUM(O11:O20)</f>
        <v>0</v>
      </c>
      <c r="P21" s="98"/>
      <c r="Q21" s="98"/>
      <c r="R21" s="98"/>
      <c r="U21" s="229">
        <f>SUM(U11:U20)</f>
        <v>0</v>
      </c>
    </row>
    <row r="22" spans="2:21" ht="15" customHeight="1" x14ac:dyDescent="0.2">
      <c r="B22" s="123"/>
      <c r="C22" s="122"/>
      <c r="D22" s="123"/>
      <c r="E22" s="122"/>
      <c r="G22" s="475" t="s">
        <v>146</v>
      </c>
      <c r="H22" s="478" t="s">
        <v>148</v>
      </c>
      <c r="I22" s="479"/>
      <c r="J22" s="480" t="s">
        <v>147</v>
      </c>
      <c r="K22" s="494" t="s">
        <v>139</v>
      </c>
      <c r="L22" s="495"/>
      <c r="M22" s="496"/>
      <c r="N22" s="252"/>
      <c r="O22" s="231"/>
      <c r="P22" s="475" t="s">
        <v>146</v>
      </c>
      <c r="Q22" s="241" t="s">
        <v>248</v>
      </c>
      <c r="R22" s="483" t="s">
        <v>246</v>
      </c>
      <c r="S22" s="484"/>
      <c r="T22" s="256"/>
      <c r="U22" s="229"/>
    </row>
    <row r="23" spans="2:21" ht="15" customHeight="1" x14ac:dyDescent="0.2">
      <c r="B23" s="123"/>
      <c r="C23" s="122"/>
      <c r="D23" s="123"/>
      <c r="E23" s="122"/>
      <c r="G23" s="476"/>
      <c r="H23" s="485" t="s">
        <v>135</v>
      </c>
      <c r="I23" s="487" t="s">
        <v>134</v>
      </c>
      <c r="J23" s="481"/>
      <c r="K23" s="138" t="s">
        <v>133</v>
      </c>
      <c r="L23" s="138" t="s">
        <v>132</v>
      </c>
      <c r="M23" s="137" t="s">
        <v>131</v>
      </c>
      <c r="N23" s="253"/>
      <c r="O23" s="231"/>
      <c r="P23" s="476"/>
      <c r="Q23" s="488" t="s">
        <v>247</v>
      </c>
      <c r="R23" s="490" t="s">
        <v>247</v>
      </c>
      <c r="S23" s="492" t="s">
        <v>163</v>
      </c>
      <c r="T23" s="256"/>
      <c r="U23" s="229"/>
    </row>
    <row r="24" spans="2:21" ht="15" customHeight="1" x14ac:dyDescent="0.2">
      <c r="B24" s="123"/>
      <c r="C24" s="122"/>
      <c r="D24" s="123"/>
      <c r="E24" s="122"/>
      <c r="G24" s="477"/>
      <c r="H24" s="486"/>
      <c r="I24" s="482"/>
      <c r="J24" s="482"/>
      <c r="K24" s="136" t="s">
        <v>130</v>
      </c>
      <c r="L24" s="136" t="s">
        <v>129</v>
      </c>
      <c r="M24" s="135" t="s">
        <v>128</v>
      </c>
      <c r="N24" s="254"/>
      <c r="O24" s="231"/>
      <c r="P24" s="477"/>
      <c r="Q24" s="489"/>
      <c r="R24" s="491"/>
      <c r="S24" s="493"/>
      <c r="T24" s="256"/>
      <c r="U24" s="229"/>
    </row>
    <row r="25" spans="2:21" ht="15" customHeight="1" x14ac:dyDescent="0.2">
      <c r="B25" s="123"/>
      <c r="C25" s="122"/>
      <c r="D25" s="123"/>
      <c r="E25" s="122"/>
      <c r="G25" s="134">
        <v>1</v>
      </c>
      <c r="H25" s="142"/>
      <c r="I25" s="140"/>
      <c r="J25" s="141"/>
      <c r="K25" s="131">
        <v>0.9</v>
      </c>
      <c r="L25" s="131">
        <v>0.9</v>
      </c>
      <c r="M25" s="130">
        <v>1</v>
      </c>
      <c r="N25" s="255"/>
      <c r="O25" s="231">
        <f>H25*I25*J25*K25*L25*M25</f>
        <v>0</v>
      </c>
      <c r="P25" s="129">
        <v>1</v>
      </c>
      <c r="Q25" s="239"/>
      <c r="R25" s="239"/>
      <c r="S25" s="236"/>
      <c r="T25" s="258"/>
      <c r="U25" s="229">
        <f>(Q25+R25*S25/100)*J25</f>
        <v>0</v>
      </c>
    </row>
    <row r="26" spans="2:21" ht="15" customHeight="1" x14ac:dyDescent="0.2">
      <c r="B26" s="123"/>
      <c r="C26" s="122"/>
      <c r="D26" s="123"/>
      <c r="E26" s="122"/>
      <c r="G26" s="121">
        <v>2</v>
      </c>
      <c r="H26" s="120"/>
      <c r="I26" s="118"/>
      <c r="J26" s="119"/>
      <c r="K26" s="118">
        <v>0.9</v>
      </c>
      <c r="L26" s="118">
        <v>0.9</v>
      </c>
      <c r="M26" s="115">
        <v>1</v>
      </c>
      <c r="N26" s="255"/>
      <c r="O26" s="231">
        <f t="shared" ref="O26:O34" si="2">H26*I26*J26*K26*L26*M26</f>
        <v>0</v>
      </c>
      <c r="P26" s="117">
        <v>2</v>
      </c>
      <c r="Q26" s="246"/>
      <c r="R26" s="235"/>
      <c r="S26" s="236"/>
      <c r="T26" s="258"/>
      <c r="U26" s="229">
        <f t="shared" ref="U26:U34" si="3">(Q26+R26*S26/100)*J26</f>
        <v>0</v>
      </c>
    </row>
    <row r="27" spans="2:21" ht="15" customHeight="1" x14ac:dyDescent="0.2">
      <c r="B27" s="123"/>
      <c r="C27" s="122"/>
      <c r="D27" s="123"/>
      <c r="E27" s="122"/>
      <c r="G27" s="121">
        <v>3</v>
      </c>
      <c r="H27" s="120"/>
      <c r="I27" s="118"/>
      <c r="J27" s="119"/>
      <c r="K27" s="118">
        <v>0.9</v>
      </c>
      <c r="L27" s="118">
        <v>0.9</v>
      </c>
      <c r="M27" s="115">
        <v>1</v>
      </c>
      <c r="N27" s="255"/>
      <c r="O27" s="231">
        <f t="shared" si="2"/>
        <v>0</v>
      </c>
      <c r="P27" s="117">
        <v>3</v>
      </c>
      <c r="Q27" s="246"/>
      <c r="R27" s="235"/>
      <c r="S27" s="236"/>
      <c r="T27" s="258"/>
      <c r="U27" s="229">
        <f t="shared" si="3"/>
        <v>0</v>
      </c>
    </row>
    <row r="28" spans="2:21" ht="15" customHeight="1" x14ac:dyDescent="0.2">
      <c r="B28" s="123"/>
      <c r="C28" s="122"/>
      <c r="D28" s="123"/>
      <c r="E28" s="122"/>
      <c r="G28" s="121">
        <v>4</v>
      </c>
      <c r="H28" s="120"/>
      <c r="I28" s="118"/>
      <c r="J28" s="119"/>
      <c r="K28" s="118">
        <v>0.9</v>
      </c>
      <c r="L28" s="118">
        <v>0.9</v>
      </c>
      <c r="M28" s="115">
        <v>1</v>
      </c>
      <c r="N28" s="255"/>
      <c r="O28" s="231">
        <f t="shared" si="2"/>
        <v>0</v>
      </c>
      <c r="P28" s="117">
        <v>4</v>
      </c>
      <c r="Q28" s="246"/>
      <c r="R28" s="235"/>
      <c r="S28" s="236"/>
      <c r="T28" s="258"/>
      <c r="U28" s="229">
        <f t="shared" si="3"/>
        <v>0</v>
      </c>
    </row>
    <row r="29" spans="2:21" ht="15" customHeight="1" x14ac:dyDescent="0.2">
      <c r="B29" s="123"/>
      <c r="C29" s="122"/>
      <c r="D29" s="123"/>
      <c r="E29" s="122"/>
      <c r="G29" s="121">
        <v>5</v>
      </c>
      <c r="H29" s="120"/>
      <c r="I29" s="118"/>
      <c r="J29" s="119"/>
      <c r="K29" s="118">
        <v>0.9</v>
      </c>
      <c r="L29" s="118">
        <v>0.9</v>
      </c>
      <c r="M29" s="115">
        <v>1</v>
      </c>
      <c r="N29" s="255"/>
      <c r="O29" s="231">
        <f t="shared" si="2"/>
        <v>0</v>
      </c>
      <c r="P29" s="117">
        <v>5</v>
      </c>
      <c r="Q29" s="246"/>
      <c r="R29" s="235"/>
      <c r="S29" s="236"/>
      <c r="T29" s="258"/>
      <c r="U29" s="229">
        <f t="shared" si="3"/>
        <v>0</v>
      </c>
    </row>
    <row r="30" spans="2:21" ht="15" customHeight="1" x14ac:dyDescent="0.2">
      <c r="B30" s="123"/>
      <c r="C30" s="122"/>
      <c r="D30" s="123"/>
      <c r="E30" s="122"/>
      <c r="G30" s="121">
        <v>6</v>
      </c>
      <c r="H30" s="120"/>
      <c r="I30" s="118"/>
      <c r="J30" s="119"/>
      <c r="K30" s="118">
        <v>0.9</v>
      </c>
      <c r="L30" s="118">
        <v>0.9</v>
      </c>
      <c r="M30" s="115">
        <v>1</v>
      </c>
      <c r="N30" s="255"/>
      <c r="O30" s="231">
        <f t="shared" si="2"/>
        <v>0</v>
      </c>
      <c r="P30" s="117">
        <v>6</v>
      </c>
      <c r="Q30" s="246"/>
      <c r="R30" s="235"/>
      <c r="S30" s="236"/>
      <c r="T30" s="258"/>
      <c r="U30" s="229">
        <f t="shared" si="3"/>
        <v>0</v>
      </c>
    </row>
    <row r="31" spans="2:21" ht="15" customHeight="1" x14ac:dyDescent="0.2">
      <c r="B31" s="123"/>
      <c r="C31" s="122"/>
      <c r="D31" s="123"/>
      <c r="E31" s="122"/>
      <c r="G31" s="121">
        <v>7</v>
      </c>
      <c r="H31" s="120"/>
      <c r="I31" s="118"/>
      <c r="J31" s="119"/>
      <c r="K31" s="118">
        <v>0.9</v>
      </c>
      <c r="L31" s="118">
        <v>0.9</v>
      </c>
      <c r="M31" s="115">
        <v>1</v>
      </c>
      <c r="N31" s="255"/>
      <c r="O31" s="231">
        <f t="shared" si="2"/>
        <v>0</v>
      </c>
      <c r="P31" s="117">
        <v>7</v>
      </c>
      <c r="Q31" s="246"/>
      <c r="R31" s="235"/>
      <c r="S31" s="236"/>
      <c r="T31" s="258"/>
      <c r="U31" s="229">
        <f t="shared" si="3"/>
        <v>0</v>
      </c>
    </row>
    <row r="32" spans="2:21" ht="15" customHeight="1" x14ac:dyDescent="0.2">
      <c r="B32" s="123"/>
      <c r="C32" s="122"/>
      <c r="D32" s="123"/>
      <c r="E32" s="122"/>
      <c r="G32" s="121">
        <v>8</v>
      </c>
      <c r="H32" s="120"/>
      <c r="I32" s="118"/>
      <c r="J32" s="119"/>
      <c r="K32" s="118">
        <v>0.9</v>
      </c>
      <c r="L32" s="118">
        <v>0.9</v>
      </c>
      <c r="M32" s="115">
        <v>1</v>
      </c>
      <c r="N32" s="255"/>
      <c r="O32" s="231">
        <f t="shared" si="2"/>
        <v>0</v>
      </c>
      <c r="P32" s="117">
        <v>8</v>
      </c>
      <c r="Q32" s="246"/>
      <c r="R32" s="235"/>
      <c r="S32" s="236"/>
      <c r="T32" s="258"/>
      <c r="U32" s="229">
        <f t="shared" si="3"/>
        <v>0</v>
      </c>
    </row>
    <row r="33" spans="2:21" ht="15" customHeight="1" x14ac:dyDescent="0.2">
      <c r="B33" s="123"/>
      <c r="C33" s="122"/>
      <c r="D33" s="123"/>
      <c r="E33" s="122"/>
      <c r="G33" s="121">
        <v>9</v>
      </c>
      <c r="H33" s="120"/>
      <c r="I33" s="118"/>
      <c r="J33" s="119"/>
      <c r="K33" s="118">
        <v>0.9</v>
      </c>
      <c r="L33" s="118">
        <v>0.9</v>
      </c>
      <c r="M33" s="115">
        <v>1</v>
      </c>
      <c r="N33" s="255"/>
      <c r="O33" s="231">
        <f t="shared" si="2"/>
        <v>0</v>
      </c>
      <c r="P33" s="117">
        <v>9</v>
      </c>
      <c r="Q33" s="246"/>
      <c r="R33" s="235"/>
      <c r="S33" s="236"/>
      <c r="T33" s="258"/>
      <c r="U33" s="229">
        <f t="shared" si="3"/>
        <v>0</v>
      </c>
    </row>
    <row r="34" spans="2:21" ht="15" customHeight="1" thickBot="1" x14ac:dyDescent="0.25">
      <c r="B34" s="123"/>
      <c r="C34" s="122"/>
      <c r="D34" s="123"/>
      <c r="E34" s="122"/>
      <c r="G34" s="112">
        <v>10</v>
      </c>
      <c r="H34" s="111"/>
      <c r="I34" s="109"/>
      <c r="J34" s="110"/>
      <c r="K34" s="109">
        <v>0.9</v>
      </c>
      <c r="L34" s="109">
        <v>0.9</v>
      </c>
      <c r="M34" s="106">
        <v>1</v>
      </c>
      <c r="N34" s="255"/>
      <c r="O34" s="231">
        <f t="shared" si="2"/>
        <v>0</v>
      </c>
      <c r="P34" s="108">
        <v>10</v>
      </c>
      <c r="Q34" s="247"/>
      <c r="R34" s="237"/>
      <c r="S34" s="238"/>
      <c r="T34" s="258"/>
      <c r="U34" s="229">
        <f t="shared" si="3"/>
        <v>0</v>
      </c>
    </row>
    <row r="35" spans="2:21" ht="15" customHeight="1" thickBot="1" x14ac:dyDescent="0.25">
      <c r="B35" s="123"/>
      <c r="C35" s="122"/>
      <c r="D35" s="123"/>
      <c r="E35" s="122"/>
      <c r="G35" s="98"/>
      <c r="H35" s="98"/>
      <c r="I35" s="98"/>
      <c r="J35" s="98"/>
      <c r="K35" s="98"/>
      <c r="L35" s="98"/>
      <c r="M35" s="98"/>
      <c r="N35" s="251"/>
      <c r="O35" s="231">
        <f>SUM(O25:O34)</f>
        <v>0</v>
      </c>
      <c r="P35" s="98"/>
      <c r="Q35" s="98"/>
      <c r="R35" s="98"/>
      <c r="U35" s="229">
        <f>SUM(U25:U34)</f>
        <v>0</v>
      </c>
    </row>
    <row r="36" spans="2:21" ht="15" customHeight="1" x14ac:dyDescent="0.2">
      <c r="B36" s="123"/>
      <c r="C36" s="122"/>
      <c r="D36" s="123"/>
      <c r="E36" s="122"/>
      <c r="G36" s="475" t="s">
        <v>145</v>
      </c>
      <c r="H36" s="478" t="s">
        <v>144</v>
      </c>
      <c r="I36" s="479"/>
      <c r="J36" s="480" t="s">
        <v>143</v>
      </c>
      <c r="K36" s="494" t="s">
        <v>139</v>
      </c>
      <c r="L36" s="495"/>
      <c r="M36" s="496"/>
      <c r="N36" s="252"/>
      <c r="O36" s="231"/>
      <c r="P36" s="475" t="s">
        <v>142</v>
      </c>
      <c r="Q36" s="504" t="s">
        <v>137</v>
      </c>
      <c r="R36" s="501" t="s">
        <v>136</v>
      </c>
      <c r="T36" s="240"/>
      <c r="U36" s="229"/>
    </row>
    <row r="37" spans="2:21" ht="15" customHeight="1" x14ac:dyDescent="0.2">
      <c r="B37" s="123"/>
      <c r="C37" s="122"/>
      <c r="D37" s="123"/>
      <c r="E37" s="122"/>
      <c r="G37" s="476"/>
      <c r="H37" s="485" t="s">
        <v>135</v>
      </c>
      <c r="I37" s="487" t="s">
        <v>134</v>
      </c>
      <c r="J37" s="481"/>
      <c r="K37" s="138" t="s">
        <v>133</v>
      </c>
      <c r="L37" s="138" t="s">
        <v>132</v>
      </c>
      <c r="M37" s="137" t="s">
        <v>131</v>
      </c>
      <c r="N37" s="253"/>
      <c r="O37" s="231"/>
      <c r="P37" s="476"/>
      <c r="Q37" s="505"/>
      <c r="R37" s="502"/>
      <c r="T37" s="240"/>
      <c r="U37" s="229"/>
    </row>
    <row r="38" spans="2:21" ht="15" customHeight="1" x14ac:dyDescent="0.2">
      <c r="B38" s="123"/>
      <c r="C38" s="122"/>
      <c r="D38" s="123"/>
      <c r="E38" s="122"/>
      <c r="G38" s="477"/>
      <c r="H38" s="486"/>
      <c r="I38" s="482"/>
      <c r="J38" s="482"/>
      <c r="K38" s="136" t="s">
        <v>130</v>
      </c>
      <c r="L38" s="136" t="s">
        <v>129</v>
      </c>
      <c r="M38" s="135" t="s">
        <v>128</v>
      </c>
      <c r="N38" s="254"/>
      <c r="O38" s="231"/>
      <c r="P38" s="477"/>
      <c r="Q38" s="506"/>
      <c r="R38" s="503"/>
      <c r="T38" s="240"/>
      <c r="U38" s="229"/>
    </row>
    <row r="39" spans="2:21" ht="15" customHeight="1" x14ac:dyDescent="0.2">
      <c r="B39" s="123"/>
      <c r="C39" s="122"/>
      <c r="D39" s="123"/>
      <c r="E39" s="122"/>
      <c r="G39" s="134">
        <v>1</v>
      </c>
      <c r="H39" s="133"/>
      <c r="I39" s="131"/>
      <c r="J39" s="132"/>
      <c r="K39" s="131">
        <v>0.9</v>
      </c>
      <c r="L39" s="131">
        <v>0.9</v>
      </c>
      <c r="M39" s="130">
        <v>1</v>
      </c>
      <c r="N39" s="255"/>
      <c r="O39" s="231">
        <f>H39*I39*J39*K39*L39*M39</f>
        <v>0</v>
      </c>
      <c r="P39" s="129">
        <v>1</v>
      </c>
      <c r="Q39" s="139"/>
      <c r="R39" s="130"/>
      <c r="T39" s="240"/>
      <c r="U39" s="229">
        <f t="shared" ref="U39:U48" si="4">Q39*(R39/100)</f>
        <v>0</v>
      </c>
    </row>
    <row r="40" spans="2:21" ht="15" customHeight="1" x14ac:dyDescent="0.2">
      <c r="B40" s="123"/>
      <c r="C40" s="122"/>
      <c r="D40" s="123"/>
      <c r="E40" s="122"/>
      <c r="G40" s="121">
        <v>2</v>
      </c>
      <c r="H40" s="124"/>
      <c r="I40" s="118"/>
      <c r="J40" s="119"/>
      <c r="K40" s="118">
        <v>0.9</v>
      </c>
      <c r="L40" s="118">
        <v>0.9</v>
      </c>
      <c r="M40" s="115">
        <v>1</v>
      </c>
      <c r="N40" s="255"/>
      <c r="O40" s="231">
        <f t="shared" ref="O40:O48" si="5">H40*I40*J40*K40*L40*M40</f>
        <v>0</v>
      </c>
      <c r="P40" s="117">
        <v>2</v>
      </c>
      <c r="Q40" s="116"/>
      <c r="R40" s="115"/>
      <c r="T40" s="240"/>
      <c r="U40" s="229">
        <f t="shared" si="4"/>
        <v>0</v>
      </c>
    </row>
    <row r="41" spans="2:21" ht="15" customHeight="1" x14ac:dyDescent="0.2">
      <c r="B41" s="123"/>
      <c r="C41" s="122"/>
      <c r="D41" s="123"/>
      <c r="E41" s="122"/>
      <c r="G41" s="121">
        <v>3</v>
      </c>
      <c r="H41" s="124"/>
      <c r="I41" s="118"/>
      <c r="J41" s="119"/>
      <c r="K41" s="118">
        <v>0.9</v>
      </c>
      <c r="L41" s="118">
        <v>0.9</v>
      </c>
      <c r="M41" s="115">
        <v>1</v>
      </c>
      <c r="N41" s="255"/>
      <c r="O41" s="231">
        <f t="shared" si="5"/>
        <v>0</v>
      </c>
      <c r="P41" s="117">
        <v>3</v>
      </c>
      <c r="Q41" s="116"/>
      <c r="R41" s="115"/>
      <c r="T41" s="240"/>
      <c r="U41" s="229">
        <f t="shared" si="4"/>
        <v>0</v>
      </c>
    </row>
    <row r="42" spans="2:21" ht="15" customHeight="1" x14ac:dyDescent="0.2">
      <c r="B42" s="123"/>
      <c r="C42" s="122"/>
      <c r="D42" s="123"/>
      <c r="E42" s="122"/>
      <c r="G42" s="121">
        <v>4</v>
      </c>
      <c r="H42" s="120"/>
      <c r="I42" s="118"/>
      <c r="J42" s="119"/>
      <c r="K42" s="118">
        <v>0.9</v>
      </c>
      <c r="L42" s="118">
        <v>0.9</v>
      </c>
      <c r="M42" s="115">
        <v>1</v>
      </c>
      <c r="N42" s="255"/>
      <c r="O42" s="231">
        <f t="shared" si="5"/>
        <v>0</v>
      </c>
      <c r="P42" s="117">
        <v>4</v>
      </c>
      <c r="Q42" s="116"/>
      <c r="R42" s="115"/>
      <c r="T42" s="240"/>
      <c r="U42" s="229">
        <f t="shared" si="4"/>
        <v>0</v>
      </c>
    </row>
    <row r="43" spans="2:21" ht="15" customHeight="1" x14ac:dyDescent="0.2">
      <c r="B43" s="123"/>
      <c r="C43" s="122"/>
      <c r="D43" s="123"/>
      <c r="E43" s="122"/>
      <c r="G43" s="121">
        <v>5</v>
      </c>
      <c r="H43" s="120"/>
      <c r="I43" s="118"/>
      <c r="J43" s="119"/>
      <c r="K43" s="118">
        <v>0.9</v>
      </c>
      <c r="L43" s="118">
        <v>0.9</v>
      </c>
      <c r="M43" s="115">
        <v>1</v>
      </c>
      <c r="N43" s="255"/>
      <c r="O43" s="231">
        <f t="shared" si="5"/>
        <v>0</v>
      </c>
      <c r="P43" s="117">
        <v>5</v>
      </c>
      <c r="Q43" s="116"/>
      <c r="R43" s="115"/>
      <c r="T43" s="240"/>
      <c r="U43" s="229">
        <f t="shared" si="4"/>
        <v>0</v>
      </c>
    </row>
    <row r="44" spans="2:21" ht="15" customHeight="1" x14ac:dyDescent="0.2">
      <c r="B44" s="123"/>
      <c r="C44" s="122"/>
      <c r="D44" s="123"/>
      <c r="E44" s="122"/>
      <c r="G44" s="121">
        <v>6</v>
      </c>
      <c r="H44" s="120"/>
      <c r="I44" s="118"/>
      <c r="J44" s="119"/>
      <c r="K44" s="118">
        <v>0.9</v>
      </c>
      <c r="L44" s="118">
        <v>0.9</v>
      </c>
      <c r="M44" s="115">
        <v>1</v>
      </c>
      <c r="N44" s="255"/>
      <c r="O44" s="231">
        <f t="shared" si="5"/>
        <v>0</v>
      </c>
      <c r="P44" s="117">
        <v>6</v>
      </c>
      <c r="Q44" s="116"/>
      <c r="R44" s="115"/>
      <c r="T44" s="240"/>
      <c r="U44" s="229">
        <f t="shared" si="4"/>
        <v>0</v>
      </c>
    </row>
    <row r="45" spans="2:21" ht="15" customHeight="1" x14ac:dyDescent="0.2">
      <c r="B45" s="123"/>
      <c r="C45" s="122"/>
      <c r="D45" s="123"/>
      <c r="E45" s="122"/>
      <c r="G45" s="121">
        <v>7</v>
      </c>
      <c r="H45" s="120"/>
      <c r="I45" s="118"/>
      <c r="J45" s="119"/>
      <c r="K45" s="118">
        <v>0.9</v>
      </c>
      <c r="L45" s="118">
        <v>0.9</v>
      </c>
      <c r="M45" s="115">
        <v>1</v>
      </c>
      <c r="N45" s="255"/>
      <c r="O45" s="231">
        <f t="shared" si="5"/>
        <v>0</v>
      </c>
      <c r="P45" s="117">
        <v>7</v>
      </c>
      <c r="Q45" s="116"/>
      <c r="R45" s="115"/>
      <c r="T45" s="240"/>
      <c r="U45" s="229">
        <f t="shared" si="4"/>
        <v>0</v>
      </c>
    </row>
    <row r="46" spans="2:21" ht="15" customHeight="1" x14ac:dyDescent="0.2">
      <c r="B46" s="123"/>
      <c r="C46" s="122"/>
      <c r="D46" s="123"/>
      <c r="E46" s="122"/>
      <c r="G46" s="121">
        <v>8</v>
      </c>
      <c r="H46" s="120"/>
      <c r="I46" s="118"/>
      <c r="J46" s="119"/>
      <c r="K46" s="118">
        <v>0.9</v>
      </c>
      <c r="L46" s="118">
        <v>0.9</v>
      </c>
      <c r="M46" s="115">
        <v>1</v>
      </c>
      <c r="N46" s="255"/>
      <c r="O46" s="231">
        <f t="shared" si="5"/>
        <v>0</v>
      </c>
      <c r="P46" s="117">
        <v>8</v>
      </c>
      <c r="Q46" s="116"/>
      <c r="R46" s="115"/>
      <c r="T46" s="240"/>
      <c r="U46" s="229">
        <f t="shared" si="4"/>
        <v>0</v>
      </c>
    </row>
    <row r="47" spans="2:21" ht="15" customHeight="1" x14ac:dyDescent="0.2">
      <c r="B47" s="123"/>
      <c r="C47" s="122"/>
      <c r="D47" s="123"/>
      <c r="E47" s="122"/>
      <c r="G47" s="121">
        <v>9</v>
      </c>
      <c r="H47" s="120"/>
      <c r="I47" s="118"/>
      <c r="J47" s="119"/>
      <c r="K47" s="118">
        <v>0.9</v>
      </c>
      <c r="L47" s="118">
        <v>0.9</v>
      </c>
      <c r="M47" s="115">
        <v>1</v>
      </c>
      <c r="N47" s="255"/>
      <c r="O47" s="231">
        <f t="shared" si="5"/>
        <v>0</v>
      </c>
      <c r="P47" s="117">
        <v>9</v>
      </c>
      <c r="Q47" s="116"/>
      <c r="R47" s="115"/>
      <c r="T47" s="240"/>
      <c r="U47" s="229">
        <f t="shared" si="4"/>
        <v>0</v>
      </c>
    </row>
    <row r="48" spans="2:21" ht="15" customHeight="1" thickBot="1" x14ac:dyDescent="0.25">
      <c r="B48" s="123"/>
      <c r="C48" s="122"/>
      <c r="D48" s="123"/>
      <c r="E48" s="122"/>
      <c r="G48" s="112">
        <v>10</v>
      </c>
      <c r="H48" s="111"/>
      <c r="I48" s="109"/>
      <c r="J48" s="110"/>
      <c r="K48" s="109">
        <v>0.9</v>
      </c>
      <c r="L48" s="109">
        <v>0.9</v>
      </c>
      <c r="M48" s="106">
        <v>1</v>
      </c>
      <c r="N48" s="255"/>
      <c r="O48" s="231">
        <f t="shared" si="5"/>
        <v>0</v>
      </c>
      <c r="P48" s="108">
        <v>10</v>
      </c>
      <c r="Q48" s="107"/>
      <c r="R48" s="106"/>
      <c r="T48" s="240"/>
      <c r="U48" s="229">
        <f t="shared" si="4"/>
        <v>0</v>
      </c>
    </row>
    <row r="49" spans="2:21" ht="15" customHeight="1" thickBot="1" x14ac:dyDescent="0.25">
      <c r="B49" s="123"/>
      <c r="C49" s="122"/>
      <c r="D49" s="123"/>
      <c r="E49" s="122"/>
      <c r="G49" s="98"/>
      <c r="H49" s="98"/>
      <c r="I49" s="98"/>
      <c r="J49" s="98"/>
      <c r="K49" s="98"/>
      <c r="L49" s="98"/>
      <c r="M49" s="98"/>
      <c r="N49" s="251"/>
      <c r="O49" s="231">
        <f>SUM(O39:O48)</f>
        <v>0</v>
      </c>
      <c r="P49" s="98"/>
      <c r="Q49" s="98"/>
      <c r="R49" s="98"/>
      <c r="T49" s="240"/>
      <c r="U49" s="229">
        <f>SUM(U39:U48)</f>
        <v>0</v>
      </c>
    </row>
    <row r="50" spans="2:21" ht="15" customHeight="1" x14ac:dyDescent="0.2">
      <c r="B50" s="123"/>
      <c r="C50" s="122"/>
      <c r="D50" s="123"/>
      <c r="E50" s="122"/>
      <c r="G50" s="475" t="s">
        <v>138</v>
      </c>
      <c r="H50" s="499" t="s">
        <v>141</v>
      </c>
      <c r="I50" s="500"/>
      <c r="J50" s="480" t="s">
        <v>140</v>
      </c>
      <c r="K50" s="494" t="s">
        <v>139</v>
      </c>
      <c r="L50" s="495"/>
      <c r="M50" s="496"/>
      <c r="N50" s="252"/>
      <c r="O50" s="231"/>
      <c r="P50" s="475" t="s">
        <v>138</v>
      </c>
      <c r="Q50" s="504" t="s">
        <v>137</v>
      </c>
      <c r="R50" s="501" t="s">
        <v>136</v>
      </c>
      <c r="T50" s="240"/>
      <c r="U50" s="229"/>
    </row>
    <row r="51" spans="2:21" ht="15" customHeight="1" x14ac:dyDescent="0.2">
      <c r="B51" s="123"/>
      <c r="C51" s="122"/>
      <c r="D51" s="123"/>
      <c r="E51" s="122"/>
      <c r="G51" s="476"/>
      <c r="H51" s="485" t="s">
        <v>135</v>
      </c>
      <c r="I51" s="487" t="s">
        <v>134</v>
      </c>
      <c r="J51" s="481"/>
      <c r="K51" s="138" t="s">
        <v>133</v>
      </c>
      <c r="L51" s="138" t="s">
        <v>132</v>
      </c>
      <c r="M51" s="137" t="s">
        <v>131</v>
      </c>
      <c r="N51" s="253"/>
      <c r="O51" s="231"/>
      <c r="P51" s="476"/>
      <c r="Q51" s="505"/>
      <c r="R51" s="502"/>
      <c r="T51" s="240"/>
      <c r="U51" s="229"/>
    </row>
    <row r="52" spans="2:21" ht="15" customHeight="1" x14ac:dyDescent="0.2">
      <c r="B52" s="123"/>
      <c r="C52" s="122"/>
      <c r="D52" s="123"/>
      <c r="E52" s="122"/>
      <c r="G52" s="477"/>
      <c r="H52" s="486"/>
      <c r="I52" s="482"/>
      <c r="J52" s="482"/>
      <c r="K52" s="136" t="s">
        <v>130</v>
      </c>
      <c r="L52" s="136" t="s">
        <v>129</v>
      </c>
      <c r="M52" s="135" t="s">
        <v>128</v>
      </c>
      <c r="N52" s="254"/>
      <c r="O52" s="231"/>
      <c r="P52" s="477"/>
      <c r="Q52" s="506"/>
      <c r="R52" s="503"/>
      <c r="T52" s="240"/>
      <c r="U52" s="229"/>
    </row>
    <row r="53" spans="2:21" ht="15" customHeight="1" x14ac:dyDescent="0.2">
      <c r="B53" s="123"/>
      <c r="C53" s="122"/>
      <c r="D53" s="123"/>
      <c r="E53" s="122"/>
      <c r="G53" s="134">
        <v>1</v>
      </c>
      <c r="H53" s="133"/>
      <c r="I53" s="131"/>
      <c r="J53" s="132"/>
      <c r="K53" s="131">
        <v>0.9</v>
      </c>
      <c r="L53" s="131">
        <v>0.9</v>
      </c>
      <c r="M53" s="130"/>
      <c r="N53" s="255"/>
      <c r="O53" s="231">
        <f>H53*I53*J53*K53*L53*M53</f>
        <v>0</v>
      </c>
      <c r="P53" s="129">
        <v>1</v>
      </c>
      <c r="Q53" s="128"/>
      <c r="R53" s="127"/>
      <c r="T53" s="240"/>
      <c r="U53" s="229">
        <f t="shared" ref="U53:U62" si="6">Q53*(R53/100)</f>
        <v>0</v>
      </c>
    </row>
    <row r="54" spans="2:21" ht="15" customHeight="1" x14ac:dyDescent="0.2">
      <c r="B54" s="123"/>
      <c r="C54" s="122"/>
      <c r="D54" s="123"/>
      <c r="E54" s="122"/>
      <c r="G54" s="121">
        <v>2</v>
      </c>
      <c r="H54" s="124"/>
      <c r="I54" s="118"/>
      <c r="J54" s="119"/>
      <c r="K54" s="118">
        <v>0.9</v>
      </c>
      <c r="L54" s="118">
        <v>0.9</v>
      </c>
      <c r="M54" s="115"/>
      <c r="N54" s="255"/>
      <c r="O54" s="231">
        <f t="shared" ref="O54:O62" si="7">H54*I54*J54*K54*L54*M54</f>
        <v>0</v>
      </c>
      <c r="P54" s="117">
        <v>2</v>
      </c>
      <c r="Q54" s="126"/>
      <c r="R54" s="125"/>
      <c r="T54" s="240"/>
      <c r="U54" s="229">
        <f t="shared" si="6"/>
        <v>0</v>
      </c>
    </row>
    <row r="55" spans="2:21" ht="15" customHeight="1" x14ac:dyDescent="0.2">
      <c r="B55" s="123"/>
      <c r="C55" s="122"/>
      <c r="D55" s="123"/>
      <c r="E55" s="122"/>
      <c r="G55" s="121">
        <v>3</v>
      </c>
      <c r="H55" s="124"/>
      <c r="I55" s="118"/>
      <c r="J55" s="119"/>
      <c r="K55" s="118">
        <v>0.9</v>
      </c>
      <c r="L55" s="118">
        <v>0.9</v>
      </c>
      <c r="M55" s="115"/>
      <c r="N55" s="255"/>
      <c r="O55" s="231">
        <f t="shared" si="7"/>
        <v>0</v>
      </c>
      <c r="P55" s="117">
        <v>3</v>
      </c>
      <c r="Q55" s="116"/>
      <c r="R55" s="115"/>
      <c r="T55" s="240"/>
      <c r="U55" s="229">
        <f t="shared" si="6"/>
        <v>0</v>
      </c>
    </row>
    <row r="56" spans="2:21" ht="15" customHeight="1" x14ac:dyDescent="0.2">
      <c r="B56" s="123"/>
      <c r="C56" s="122"/>
      <c r="D56" s="123"/>
      <c r="E56" s="122"/>
      <c r="G56" s="121">
        <v>4</v>
      </c>
      <c r="H56" s="120"/>
      <c r="I56" s="118"/>
      <c r="J56" s="119"/>
      <c r="K56" s="118">
        <v>0.9</v>
      </c>
      <c r="L56" s="118">
        <v>0.9</v>
      </c>
      <c r="M56" s="115"/>
      <c r="N56" s="255"/>
      <c r="O56" s="231">
        <f t="shared" si="7"/>
        <v>0</v>
      </c>
      <c r="P56" s="117">
        <v>4</v>
      </c>
      <c r="Q56" s="116"/>
      <c r="R56" s="115"/>
      <c r="T56" s="240"/>
      <c r="U56" s="229">
        <f t="shared" si="6"/>
        <v>0</v>
      </c>
    </row>
    <row r="57" spans="2:21" ht="15" customHeight="1" x14ac:dyDescent="0.2">
      <c r="B57" s="123"/>
      <c r="C57" s="122"/>
      <c r="D57" s="123"/>
      <c r="E57" s="122"/>
      <c r="G57" s="121">
        <v>5</v>
      </c>
      <c r="H57" s="120"/>
      <c r="I57" s="118"/>
      <c r="J57" s="119"/>
      <c r="K57" s="118">
        <v>0.9</v>
      </c>
      <c r="L57" s="118">
        <v>0.9</v>
      </c>
      <c r="M57" s="115"/>
      <c r="N57" s="255"/>
      <c r="O57" s="231">
        <f t="shared" si="7"/>
        <v>0</v>
      </c>
      <c r="P57" s="117">
        <v>5</v>
      </c>
      <c r="Q57" s="116"/>
      <c r="R57" s="115"/>
      <c r="T57" s="240"/>
      <c r="U57" s="229">
        <f t="shared" si="6"/>
        <v>0</v>
      </c>
    </row>
    <row r="58" spans="2:21" ht="15" customHeight="1" x14ac:dyDescent="0.2">
      <c r="B58" s="123"/>
      <c r="C58" s="122"/>
      <c r="D58" s="123"/>
      <c r="E58" s="122"/>
      <c r="G58" s="121">
        <v>6</v>
      </c>
      <c r="H58" s="120"/>
      <c r="I58" s="118"/>
      <c r="J58" s="119"/>
      <c r="K58" s="118">
        <v>0.9</v>
      </c>
      <c r="L58" s="118">
        <v>0.9</v>
      </c>
      <c r="M58" s="115"/>
      <c r="N58" s="255"/>
      <c r="O58" s="231">
        <f t="shared" si="7"/>
        <v>0</v>
      </c>
      <c r="P58" s="117">
        <v>6</v>
      </c>
      <c r="Q58" s="116"/>
      <c r="R58" s="115"/>
      <c r="T58" s="240"/>
      <c r="U58" s="229">
        <f t="shared" si="6"/>
        <v>0</v>
      </c>
    </row>
    <row r="59" spans="2:21" ht="15" customHeight="1" x14ac:dyDescent="0.2">
      <c r="B59" s="123"/>
      <c r="C59" s="122"/>
      <c r="D59" s="123"/>
      <c r="E59" s="122"/>
      <c r="G59" s="121">
        <v>7</v>
      </c>
      <c r="H59" s="120"/>
      <c r="I59" s="118"/>
      <c r="J59" s="119"/>
      <c r="K59" s="118">
        <v>0.9</v>
      </c>
      <c r="L59" s="118">
        <v>0.9</v>
      </c>
      <c r="M59" s="115"/>
      <c r="N59" s="255"/>
      <c r="O59" s="231">
        <f t="shared" si="7"/>
        <v>0</v>
      </c>
      <c r="P59" s="117">
        <v>7</v>
      </c>
      <c r="Q59" s="116"/>
      <c r="R59" s="115"/>
      <c r="T59" s="240"/>
      <c r="U59" s="229">
        <f t="shared" si="6"/>
        <v>0</v>
      </c>
    </row>
    <row r="60" spans="2:21" ht="15" customHeight="1" x14ac:dyDescent="0.2">
      <c r="B60" s="123"/>
      <c r="C60" s="122"/>
      <c r="D60" s="123"/>
      <c r="E60" s="122"/>
      <c r="G60" s="121">
        <v>8</v>
      </c>
      <c r="H60" s="120"/>
      <c r="I60" s="118"/>
      <c r="J60" s="119"/>
      <c r="K60" s="118">
        <v>0.9</v>
      </c>
      <c r="L60" s="118">
        <v>0.9</v>
      </c>
      <c r="M60" s="115"/>
      <c r="N60" s="255"/>
      <c r="O60" s="231">
        <f t="shared" si="7"/>
        <v>0</v>
      </c>
      <c r="P60" s="117">
        <v>8</v>
      </c>
      <c r="Q60" s="116"/>
      <c r="R60" s="115"/>
      <c r="T60" s="240"/>
      <c r="U60" s="229">
        <f t="shared" si="6"/>
        <v>0</v>
      </c>
    </row>
    <row r="61" spans="2:21" ht="15" customHeight="1" x14ac:dyDescent="0.2">
      <c r="B61" s="123"/>
      <c r="C61" s="122"/>
      <c r="D61" s="123"/>
      <c r="E61" s="122"/>
      <c r="G61" s="121">
        <v>9</v>
      </c>
      <c r="H61" s="120"/>
      <c r="I61" s="118"/>
      <c r="J61" s="119"/>
      <c r="K61" s="118">
        <v>0.9</v>
      </c>
      <c r="L61" s="118">
        <v>0.9</v>
      </c>
      <c r="M61" s="115"/>
      <c r="N61" s="255"/>
      <c r="O61" s="231">
        <f t="shared" si="7"/>
        <v>0</v>
      </c>
      <c r="P61" s="117">
        <v>9</v>
      </c>
      <c r="Q61" s="116"/>
      <c r="R61" s="115"/>
      <c r="T61" s="240"/>
      <c r="U61" s="229">
        <f t="shared" si="6"/>
        <v>0</v>
      </c>
    </row>
    <row r="62" spans="2:21" ht="15" customHeight="1" thickBot="1" x14ac:dyDescent="0.25">
      <c r="B62" s="114"/>
      <c r="C62" s="113"/>
      <c r="D62" s="114"/>
      <c r="E62" s="113"/>
      <c r="G62" s="112">
        <v>10</v>
      </c>
      <c r="H62" s="111"/>
      <c r="I62" s="109"/>
      <c r="J62" s="110"/>
      <c r="K62" s="109">
        <v>0.9</v>
      </c>
      <c r="L62" s="109">
        <v>0.9</v>
      </c>
      <c r="M62" s="106"/>
      <c r="N62" s="255"/>
      <c r="O62" s="231">
        <f t="shared" si="7"/>
        <v>0</v>
      </c>
      <c r="P62" s="108">
        <v>10</v>
      </c>
      <c r="Q62" s="107"/>
      <c r="R62" s="106"/>
      <c r="T62" s="240"/>
      <c r="U62" s="229">
        <f t="shared" si="6"/>
        <v>0</v>
      </c>
    </row>
    <row r="63" spans="2:21" ht="15" customHeight="1" x14ac:dyDescent="0.2">
      <c r="B63" s="105"/>
      <c r="C63" s="104"/>
      <c r="D63" s="105"/>
      <c r="E63" s="104"/>
      <c r="O63" s="231">
        <f>SUM(O53:O62)</f>
        <v>0</v>
      </c>
      <c r="T63" s="240"/>
      <c r="U63" s="229">
        <f>SUM(U53:U62)</f>
        <v>0</v>
      </c>
    </row>
    <row r="64" spans="2:21" ht="15" customHeight="1" x14ac:dyDescent="0.2">
      <c r="B64" s="105"/>
      <c r="C64" s="104"/>
      <c r="D64" s="104"/>
    </row>
    <row r="65" spans="2:9" ht="15" customHeight="1" thickBot="1" x14ac:dyDescent="0.25">
      <c r="B65" s="103" t="s">
        <v>127</v>
      </c>
      <c r="C65" s="103"/>
      <c r="D65" s="98"/>
      <c r="E65" s="98"/>
      <c r="F65" s="98"/>
      <c r="G65" s="98"/>
      <c r="H65" s="98"/>
      <c r="I65" s="98"/>
    </row>
    <row r="66" spans="2:9" ht="15" customHeight="1" x14ac:dyDescent="0.2">
      <c r="B66" s="102"/>
      <c r="C66" s="101"/>
      <c r="D66" s="101"/>
      <c r="E66" s="101"/>
      <c r="F66" s="101"/>
      <c r="G66" s="101"/>
      <c r="H66" s="101"/>
      <c r="I66" s="100"/>
    </row>
    <row r="67" spans="2:9" ht="15" customHeight="1" x14ac:dyDescent="0.2">
      <c r="B67" s="99"/>
      <c r="C67" s="248" t="s">
        <v>126</v>
      </c>
      <c r="D67" s="97" t="e">
        <f>'様式-6'!I20</f>
        <v>#DIV/0!</v>
      </c>
      <c r="E67" s="98" t="s">
        <v>122</v>
      </c>
      <c r="F67" s="98"/>
      <c r="G67" s="98"/>
      <c r="H67" s="98"/>
      <c r="I67" s="96"/>
    </row>
    <row r="68" spans="2:9" ht="15" customHeight="1" x14ac:dyDescent="0.2">
      <c r="B68" s="99"/>
      <c r="C68" s="248" t="s">
        <v>125</v>
      </c>
      <c r="D68" s="97">
        <v>0</v>
      </c>
      <c r="E68" s="98" t="s">
        <v>122</v>
      </c>
      <c r="F68" s="98" t="s">
        <v>124</v>
      </c>
      <c r="G68" s="248" t="s">
        <v>123</v>
      </c>
      <c r="H68" s="97" t="e">
        <f>'様式-6'!I16</f>
        <v>#DIV/0!</v>
      </c>
      <c r="I68" s="96" t="s">
        <v>122</v>
      </c>
    </row>
    <row r="69" spans="2:9" x14ac:dyDescent="0.2">
      <c r="B69" s="95"/>
      <c r="I69" s="94"/>
    </row>
    <row r="70" spans="2:9" x14ac:dyDescent="0.2">
      <c r="B70" s="95"/>
      <c r="I70" s="94"/>
    </row>
    <row r="71" spans="2:9" x14ac:dyDescent="0.2">
      <c r="B71" s="95"/>
      <c r="I71" s="94"/>
    </row>
    <row r="72" spans="2:9" ht="13.5" customHeight="1" x14ac:dyDescent="0.2">
      <c r="B72" s="95"/>
      <c r="I72" s="94"/>
    </row>
    <row r="73" spans="2:9" x14ac:dyDescent="0.2">
      <c r="B73" s="95"/>
      <c r="I73" s="94"/>
    </row>
    <row r="74" spans="2:9" x14ac:dyDescent="0.2">
      <c r="B74" s="95"/>
      <c r="I74" s="94"/>
    </row>
    <row r="75" spans="2:9" x14ac:dyDescent="0.2">
      <c r="B75" s="95"/>
      <c r="I75" s="94"/>
    </row>
    <row r="76" spans="2:9" x14ac:dyDescent="0.2">
      <c r="B76" s="95"/>
      <c r="I76" s="94"/>
    </row>
    <row r="77" spans="2:9" x14ac:dyDescent="0.2">
      <c r="B77" s="95"/>
      <c r="I77" s="94"/>
    </row>
    <row r="78" spans="2:9" x14ac:dyDescent="0.2">
      <c r="B78" s="95"/>
      <c r="I78" s="94"/>
    </row>
    <row r="79" spans="2:9" x14ac:dyDescent="0.2">
      <c r="B79" s="95"/>
      <c r="I79" s="94"/>
    </row>
    <row r="80" spans="2:9" x14ac:dyDescent="0.2">
      <c r="B80" s="95"/>
      <c r="I80" s="94"/>
    </row>
    <row r="81" spans="2:9" x14ac:dyDescent="0.2">
      <c r="B81" s="95"/>
      <c r="I81" s="94"/>
    </row>
    <row r="82" spans="2:9" x14ac:dyDescent="0.2">
      <c r="B82" s="95"/>
      <c r="I82" s="94"/>
    </row>
    <row r="83" spans="2:9" x14ac:dyDescent="0.2">
      <c r="B83" s="95"/>
      <c r="I83" s="94"/>
    </row>
    <row r="84" spans="2:9" x14ac:dyDescent="0.2">
      <c r="B84" s="95"/>
      <c r="I84" s="94"/>
    </row>
    <row r="85" spans="2:9" x14ac:dyDescent="0.2">
      <c r="B85" s="95"/>
      <c r="I85" s="94"/>
    </row>
    <row r="86" spans="2:9" x14ac:dyDescent="0.2">
      <c r="B86" s="95"/>
      <c r="I86" s="94"/>
    </row>
    <row r="87" spans="2:9" x14ac:dyDescent="0.2">
      <c r="B87" s="95"/>
      <c r="I87" s="94"/>
    </row>
    <row r="88" spans="2:9" x14ac:dyDescent="0.2">
      <c r="B88" s="95"/>
      <c r="I88" s="94"/>
    </row>
    <row r="89" spans="2:9" x14ac:dyDescent="0.2">
      <c r="B89" s="95"/>
      <c r="I89" s="94"/>
    </row>
    <row r="90" spans="2:9" x14ac:dyDescent="0.2">
      <c r="B90" s="95"/>
      <c r="I90" s="94"/>
    </row>
    <row r="91" spans="2:9" x14ac:dyDescent="0.2">
      <c r="B91" s="95"/>
      <c r="I91" s="94"/>
    </row>
    <row r="92" spans="2:9" x14ac:dyDescent="0.2">
      <c r="B92" s="95"/>
      <c r="I92" s="94"/>
    </row>
    <row r="93" spans="2:9" x14ac:dyDescent="0.2">
      <c r="B93" s="95"/>
      <c r="I93" s="94"/>
    </row>
    <row r="94" spans="2:9" x14ac:dyDescent="0.2">
      <c r="B94" s="95"/>
      <c r="I94" s="94"/>
    </row>
    <row r="95" spans="2:9" x14ac:dyDescent="0.2">
      <c r="B95" s="95"/>
      <c r="I95" s="94"/>
    </row>
    <row r="96" spans="2:9" x14ac:dyDescent="0.2">
      <c r="B96" s="95"/>
      <c r="I96" s="94"/>
    </row>
    <row r="97" spans="2:9" ht="13.5" thickBot="1" x14ac:dyDescent="0.25">
      <c r="B97" s="93"/>
      <c r="C97" s="92"/>
      <c r="D97" s="92"/>
      <c r="E97" s="92"/>
      <c r="F97" s="92"/>
      <c r="G97" s="92"/>
      <c r="H97" s="92"/>
      <c r="I97" s="91"/>
    </row>
  </sheetData>
  <mergeCells count="43">
    <mergeCell ref="R36:R38"/>
    <mergeCell ref="H37:H38"/>
    <mergeCell ref="I37:I38"/>
    <mergeCell ref="Q50:Q52"/>
    <mergeCell ref="R50:R52"/>
    <mergeCell ref="Q36:Q38"/>
    <mergeCell ref="G50:G52"/>
    <mergeCell ref="H50:I50"/>
    <mergeCell ref="J50:J52"/>
    <mergeCell ref="K50:M50"/>
    <mergeCell ref="P50:P52"/>
    <mergeCell ref="H51:H52"/>
    <mergeCell ref="I51:I52"/>
    <mergeCell ref="G36:G38"/>
    <mergeCell ref="H36:I36"/>
    <mergeCell ref="J36:J38"/>
    <mergeCell ref="K36:M36"/>
    <mergeCell ref="P36:P38"/>
    <mergeCell ref="R22:S22"/>
    <mergeCell ref="H23:H24"/>
    <mergeCell ref="I23:I24"/>
    <mergeCell ref="Q23:Q24"/>
    <mergeCell ref="R23:R24"/>
    <mergeCell ref="S23:S24"/>
    <mergeCell ref="P22:P24"/>
    <mergeCell ref="B12:C12"/>
    <mergeCell ref="G22:G24"/>
    <mergeCell ref="H22:I22"/>
    <mergeCell ref="J22:J24"/>
    <mergeCell ref="K22:M22"/>
    <mergeCell ref="P8:P10"/>
    <mergeCell ref="R8:S8"/>
    <mergeCell ref="H9:H10"/>
    <mergeCell ref="I9:I10"/>
    <mergeCell ref="Q9:Q10"/>
    <mergeCell ref="R9:R10"/>
    <mergeCell ref="S9:S10"/>
    <mergeCell ref="K8:M8"/>
    <mergeCell ref="B7:C7"/>
    <mergeCell ref="B8:B11"/>
    <mergeCell ref="G8:G10"/>
    <mergeCell ref="H8:I8"/>
    <mergeCell ref="J8:J10"/>
  </mergeCells>
  <phoneticPr fontId="4"/>
  <dataValidations count="2">
    <dataValidation type="decimal" imeMode="off" operator="greaterThan" allowBlank="1" showErrorMessage="1" errorTitle="マイナス値入力" error="マイナス値を入力することはできません。" sqref="H53:J62 JF53:JH62 TB53:TD62 ACX53:ACZ62 AMT53:AMV62 AWP53:AWR62 BGL53:BGN62 BQH53:BQJ62 CAD53:CAF62 CJZ53:CKB62 CTV53:CTX62 DDR53:DDT62 DNN53:DNP62 DXJ53:DXL62 EHF53:EHH62 ERB53:ERD62 FAX53:FAZ62 FKT53:FKV62 FUP53:FUR62 GEL53:GEN62 GOH53:GOJ62 GYD53:GYF62 HHZ53:HIB62 HRV53:HRX62 IBR53:IBT62 ILN53:ILP62 IVJ53:IVL62 JFF53:JFH62 JPB53:JPD62 JYX53:JYZ62 KIT53:KIV62 KSP53:KSR62 LCL53:LCN62 LMH53:LMJ62 LWD53:LWF62 MFZ53:MGB62 MPV53:MPX62 MZR53:MZT62 NJN53:NJP62 NTJ53:NTL62 ODF53:ODH62 ONB53:OND62 OWX53:OWZ62 PGT53:PGV62 PQP53:PQR62 QAL53:QAN62 QKH53:QKJ62 QUD53:QUF62 RDZ53:REB62 RNV53:RNX62 RXR53:RXT62 SHN53:SHP62 SRJ53:SRL62 TBF53:TBH62 TLB53:TLD62 TUX53:TUZ62 UET53:UEV62 UOP53:UOR62 UYL53:UYN62 VIH53:VIJ62 VSD53:VSF62 WBZ53:WCB62 WLV53:WLX62 WVR53:WVT62 H65589:J65598 JF65589:JH65598 TB65589:TD65598 ACX65589:ACZ65598 AMT65589:AMV65598 AWP65589:AWR65598 BGL65589:BGN65598 BQH65589:BQJ65598 CAD65589:CAF65598 CJZ65589:CKB65598 CTV65589:CTX65598 DDR65589:DDT65598 DNN65589:DNP65598 DXJ65589:DXL65598 EHF65589:EHH65598 ERB65589:ERD65598 FAX65589:FAZ65598 FKT65589:FKV65598 FUP65589:FUR65598 GEL65589:GEN65598 GOH65589:GOJ65598 GYD65589:GYF65598 HHZ65589:HIB65598 HRV65589:HRX65598 IBR65589:IBT65598 ILN65589:ILP65598 IVJ65589:IVL65598 JFF65589:JFH65598 JPB65589:JPD65598 JYX65589:JYZ65598 KIT65589:KIV65598 KSP65589:KSR65598 LCL65589:LCN65598 LMH65589:LMJ65598 LWD65589:LWF65598 MFZ65589:MGB65598 MPV65589:MPX65598 MZR65589:MZT65598 NJN65589:NJP65598 NTJ65589:NTL65598 ODF65589:ODH65598 ONB65589:OND65598 OWX65589:OWZ65598 PGT65589:PGV65598 PQP65589:PQR65598 QAL65589:QAN65598 QKH65589:QKJ65598 QUD65589:QUF65598 RDZ65589:REB65598 RNV65589:RNX65598 RXR65589:RXT65598 SHN65589:SHP65598 SRJ65589:SRL65598 TBF65589:TBH65598 TLB65589:TLD65598 TUX65589:TUZ65598 UET65589:UEV65598 UOP65589:UOR65598 UYL65589:UYN65598 VIH65589:VIJ65598 VSD65589:VSF65598 WBZ65589:WCB65598 WLV65589:WLX65598 WVR65589:WVT65598 H131125:J131134 JF131125:JH131134 TB131125:TD131134 ACX131125:ACZ131134 AMT131125:AMV131134 AWP131125:AWR131134 BGL131125:BGN131134 BQH131125:BQJ131134 CAD131125:CAF131134 CJZ131125:CKB131134 CTV131125:CTX131134 DDR131125:DDT131134 DNN131125:DNP131134 DXJ131125:DXL131134 EHF131125:EHH131134 ERB131125:ERD131134 FAX131125:FAZ131134 FKT131125:FKV131134 FUP131125:FUR131134 GEL131125:GEN131134 GOH131125:GOJ131134 GYD131125:GYF131134 HHZ131125:HIB131134 HRV131125:HRX131134 IBR131125:IBT131134 ILN131125:ILP131134 IVJ131125:IVL131134 JFF131125:JFH131134 JPB131125:JPD131134 JYX131125:JYZ131134 KIT131125:KIV131134 KSP131125:KSR131134 LCL131125:LCN131134 LMH131125:LMJ131134 LWD131125:LWF131134 MFZ131125:MGB131134 MPV131125:MPX131134 MZR131125:MZT131134 NJN131125:NJP131134 NTJ131125:NTL131134 ODF131125:ODH131134 ONB131125:OND131134 OWX131125:OWZ131134 PGT131125:PGV131134 PQP131125:PQR131134 QAL131125:QAN131134 QKH131125:QKJ131134 QUD131125:QUF131134 RDZ131125:REB131134 RNV131125:RNX131134 RXR131125:RXT131134 SHN131125:SHP131134 SRJ131125:SRL131134 TBF131125:TBH131134 TLB131125:TLD131134 TUX131125:TUZ131134 UET131125:UEV131134 UOP131125:UOR131134 UYL131125:UYN131134 VIH131125:VIJ131134 VSD131125:VSF131134 WBZ131125:WCB131134 WLV131125:WLX131134 WVR131125:WVT131134 H196661:J196670 JF196661:JH196670 TB196661:TD196670 ACX196661:ACZ196670 AMT196661:AMV196670 AWP196661:AWR196670 BGL196661:BGN196670 BQH196661:BQJ196670 CAD196661:CAF196670 CJZ196661:CKB196670 CTV196661:CTX196670 DDR196661:DDT196670 DNN196661:DNP196670 DXJ196661:DXL196670 EHF196661:EHH196670 ERB196661:ERD196670 FAX196661:FAZ196670 FKT196661:FKV196670 FUP196661:FUR196670 GEL196661:GEN196670 GOH196661:GOJ196670 GYD196661:GYF196670 HHZ196661:HIB196670 HRV196661:HRX196670 IBR196661:IBT196670 ILN196661:ILP196670 IVJ196661:IVL196670 JFF196661:JFH196670 JPB196661:JPD196670 JYX196661:JYZ196670 KIT196661:KIV196670 KSP196661:KSR196670 LCL196661:LCN196670 LMH196661:LMJ196670 LWD196661:LWF196670 MFZ196661:MGB196670 MPV196661:MPX196670 MZR196661:MZT196670 NJN196661:NJP196670 NTJ196661:NTL196670 ODF196661:ODH196670 ONB196661:OND196670 OWX196661:OWZ196670 PGT196661:PGV196670 PQP196661:PQR196670 QAL196661:QAN196670 QKH196661:QKJ196670 QUD196661:QUF196670 RDZ196661:REB196670 RNV196661:RNX196670 RXR196661:RXT196670 SHN196661:SHP196670 SRJ196661:SRL196670 TBF196661:TBH196670 TLB196661:TLD196670 TUX196661:TUZ196670 UET196661:UEV196670 UOP196661:UOR196670 UYL196661:UYN196670 VIH196661:VIJ196670 VSD196661:VSF196670 WBZ196661:WCB196670 WLV196661:WLX196670 WVR196661:WVT196670 H262197:J262206 JF262197:JH262206 TB262197:TD262206 ACX262197:ACZ262206 AMT262197:AMV262206 AWP262197:AWR262206 BGL262197:BGN262206 BQH262197:BQJ262206 CAD262197:CAF262206 CJZ262197:CKB262206 CTV262197:CTX262206 DDR262197:DDT262206 DNN262197:DNP262206 DXJ262197:DXL262206 EHF262197:EHH262206 ERB262197:ERD262206 FAX262197:FAZ262206 FKT262197:FKV262206 FUP262197:FUR262206 GEL262197:GEN262206 GOH262197:GOJ262206 GYD262197:GYF262206 HHZ262197:HIB262206 HRV262197:HRX262206 IBR262197:IBT262206 ILN262197:ILP262206 IVJ262197:IVL262206 JFF262197:JFH262206 JPB262197:JPD262206 JYX262197:JYZ262206 KIT262197:KIV262206 KSP262197:KSR262206 LCL262197:LCN262206 LMH262197:LMJ262206 LWD262197:LWF262206 MFZ262197:MGB262206 MPV262197:MPX262206 MZR262197:MZT262206 NJN262197:NJP262206 NTJ262197:NTL262206 ODF262197:ODH262206 ONB262197:OND262206 OWX262197:OWZ262206 PGT262197:PGV262206 PQP262197:PQR262206 QAL262197:QAN262206 QKH262197:QKJ262206 QUD262197:QUF262206 RDZ262197:REB262206 RNV262197:RNX262206 RXR262197:RXT262206 SHN262197:SHP262206 SRJ262197:SRL262206 TBF262197:TBH262206 TLB262197:TLD262206 TUX262197:TUZ262206 UET262197:UEV262206 UOP262197:UOR262206 UYL262197:UYN262206 VIH262197:VIJ262206 VSD262197:VSF262206 WBZ262197:WCB262206 WLV262197:WLX262206 WVR262197:WVT262206 H327733:J327742 JF327733:JH327742 TB327733:TD327742 ACX327733:ACZ327742 AMT327733:AMV327742 AWP327733:AWR327742 BGL327733:BGN327742 BQH327733:BQJ327742 CAD327733:CAF327742 CJZ327733:CKB327742 CTV327733:CTX327742 DDR327733:DDT327742 DNN327733:DNP327742 DXJ327733:DXL327742 EHF327733:EHH327742 ERB327733:ERD327742 FAX327733:FAZ327742 FKT327733:FKV327742 FUP327733:FUR327742 GEL327733:GEN327742 GOH327733:GOJ327742 GYD327733:GYF327742 HHZ327733:HIB327742 HRV327733:HRX327742 IBR327733:IBT327742 ILN327733:ILP327742 IVJ327733:IVL327742 JFF327733:JFH327742 JPB327733:JPD327742 JYX327733:JYZ327742 KIT327733:KIV327742 KSP327733:KSR327742 LCL327733:LCN327742 LMH327733:LMJ327742 LWD327733:LWF327742 MFZ327733:MGB327742 MPV327733:MPX327742 MZR327733:MZT327742 NJN327733:NJP327742 NTJ327733:NTL327742 ODF327733:ODH327742 ONB327733:OND327742 OWX327733:OWZ327742 PGT327733:PGV327742 PQP327733:PQR327742 QAL327733:QAN327742 QKH327733:QKJ327742 QUD327733:QUF327742 RDZ327733:REB327742 RNV327733:RNX327742 RXR327733:RXT327742 SHN327733:SHP327742 SRJ327733:SRL327742 TBF327733:TBH327742 TLB327733:TLD327742 TUX327733:TUZ327742 UET327733:UEV327742 UOP327733:UOR327742 UYL327733:UYN327742 VIH327733:VIJ327742 VSD327733:VSF327742 WBZ327733:WCB327742 WLV327733:WLX327742 WVR327733:WVT327742 H393269:J393278 JF393269:JH393278 TB393269:TD393278 ACX393269:ACZ393278 AMT393269:AMV393278 AWP393269:AWR393278 BGL393269:BGN393278 BQH393269:BQJ393278 CAD393269:CAF393278 CJZ393269:CKB393278 CTV393269:CTX393278 DDR393269:DDT393278 DNN393269:DNP393278 DXJ393269:DXL393278 EHF393269:EHH393278 ERB393269:ERD393278 FAX393269:FAZ393278 FKT393269:FKV393278 FUP393269:FUR393278 GEL393269:GEN393278 GOH393269:GOJ393278 GYD393269:GYF393278 HHZ393269:HIB393278 HRV393269:HRX393278 IBR393269:IBT393278 ILN393269:ILP393278 IVJ393269:IVL393278 JFF393269:JFH393278 JPB393269:JPD393278 JYX393269:JYZ393278 KIT393269:KIV393278 KSP393269:KSR393278 LCL393269:LCN393278 LMH393269:LMJ393278 LWD393269:LWF393278 MFZ393269:MGB393278 MPV393269:MPX393278 MZR393269:MZT393278 NJN393269:NJP393278 NTJ393269:NTL393278 ODF393269:ODH393278 ONB393269:OND393278 OWX393269:OWZ393278 PGT393269:PGV393278 PQP393269:PQR393278 QAL393269:QAN393278 QKH393269:QKJ393278 QUD393269:QUF393278 RDZ393269:REB393278 RNV393269:RNX393278 RXR393269:RXT393278 SHN393269:SHP393278 SRJ393269:SRL393278 TBF393269:TBH393278 TLB393269:TLD393278 TUX393269:TUZ393278 UET393269:UEV393278 UOP393269:UOR393278 UYL393269:UYN393278 VIH393269:VIJ393278 VSD393269:VSF393278 WBZ393269:WCB393278 WLV393269:WLX393278 WVR393269:WVT393278 H458805:J458814 JF458805:JH458814 TB458805:TD458814 ACX458805:ACZ458814 AMT458805:AMV458814 AWP458805:AWR458814 BGL458805:BGN458814 BQH458805:BQJ458814 CAD458805:CAF458814 CJZ458805:CKB458814 CTV458805:CTX458814 DDR458805:DDT458814 DNN458805:DNP458814 DXJ458805:DXL458814 EHF458805:EHH458814 ERB458805:ERD458814 FAX458805:FAZ458814 FKT458805:FKV458814 FUP458805:FUR458814 GEL458805:GEN458814 GOH458805:GOJ458814 GYD458805:GYF458814 HHZ458805:HIB458814 HRV458805:HRX458814 IBR458805:IBT458814 ILN458805:ILP458814 IVJ458805:IVL458814 JFF458805:JFH458814 JPB458805:JPD458814 JYX458805:JYZ458814 KIT458805:KIV458814 KSP458805:KSR458814 LCL458805:LCN458814 LMH458805:LMJ458814 LWD458805:LWF458814 MFZ458805:MGB458814 MPV458805:MPX458814 MZR458805:MZT458814 NJN458805:NJP458814 NTJ458805:NTL458814 ODF458805:ODH458814 ONB458805:OND458814 OWX458805:OWZ458814 PGT458805:PGV458814 PQP458805:PQR458814 QAL458805:QAN458814 QKH458805:QKJ458814 QUD458805:QUF458814 RDZ458805:REB458814 RNV458805:RNX458814 RXR458805:RXT458814 SHN458805:SHP458814 SRJ458805:SRL458814 TBF458805:TBH458814 TLB458805:TLD458814 TUX458805:TUZ458814 UET458805:UEV458814 UOP458805:UOR458814 UYL458805:UYN458814 VIH458805:VIJ458814 VSD458805:VSF458814 WBZ458805:WCB458814 WLV458805:WLX458814 WVR458805:WVT458814 H524341:J524350 JF524341:JH524350 TB524341:TD524350 ACX524341:ACZ524350 AMT524341:AMV524350 AWP524341:AWR524350 BGL524341:BGN524350 BQH524341:BQJ524350 CAD524341:CAF524350 CJZ524341:CKB524350 CTV524341:CTX524350 DDR524341:DDT524350 DNN524341:DNP524350 DXJ524341:DXL524350 EHF524341:EHH524350 ERB524341:ERD524350 FAX524341:FAZ524350 FKT524341:FKV524350 FUP524341:FUR524350 GEL524341:GEN524350 GOH524341:GOJ524350 GYD524341:GYF524350 HHZ524341:HIB524350 HRV524341:HRX524350 IBR524341:IBT524350 ILN524341:ILP524350 IVJ524341:IVL524350 JFF524341:JFH524350 JPB524341:JPD524350 JYX524341:JYZ524350 KIT524341:KIV524350 KSP524341:KSR524350 LCL524341:LCN524350 LMH524341:LMJ524350 LWD524341:LWF524350 MFZ524341:MGB524350 MPV524341:MPX524350 MZR524341:MZT524350 NJN524341:NJP524350 NTJ524341:NTL524350 ODF524341:ODH524350 ONB524341:OND524350 OWX524341:OWZ524350 PGT524341:PGV524350 PQP524341:PQR524350 QAL524341:QAN524350 QKH524341:QKJ524350 QUD524341:QUF524350 RDZ524341:REB524350 RNV524341:RNX524350 RXR524341:RXT524350 SHN524341:SHP524350 SRJ524341:SRL524350 TBF524341:TBH524350 TLB524341:TLD524350 TUX524341:TUZ524350 UET524341:UEV524350 UOP524341:UOR524350 UYL524341:UYN524350 VIH524341:VIJ524350 VSD524341:VSF524350 WBZ524341:WCB524350 WLV524341:WLX524350 WVR524341:WVT524350 H589877:J589886 JF589877:JH589886 TB589877:TD589886 ACX589877:ACZ589886 AMT589877:AMV589886 AWP589877:AWR589886 BGL589877:BGN589886 BQH589877:BQJ589886 CAD589877:CAF589886 CJZ589877:CKB589886 CTV589877:CTX589886 DDR589877:DDT589886 DNN589877:DNP589886 DXJ589877:DXL589886 EHF589877:EHH589886 ERB589877:ERD589886 FAX589877:FAZ589886 FKT589877:FKV589886 FUP589877:FUR589886 GEL589877:GEN589886 GOH589877:GOJ589886 GYD589877:GYF589886 HHZ589877:HIB589886 HRV589877:HRX589886 IBR589877:IBT589886 ILN589877:ILP589886 IVJ589877:IVL589886 JFF589877:JFH589886 JPB589877:JPD589886 JYX589877:JYZ589886 KIT589877:KIV589886 KSP589877:KSR589886 LCL589877:LCN589886 LMH589877:LMJ589886 LWD589877:LWF589886 MFZ589877:MGB589886 MPV589877:MPX589886 MZR589877:MZT589886 NJN589877:NJP589886 NTJ589877:NTL589886 ODF589877:ODH589886 ONB589877:OND589886 OWX589877:OWZ589886 PGT589877:PGV589886 PQP589877:PQR589886 QAL589877:QAN589886 QKH589877:QKJ589886 QUD589877:QUF589886 RDZ589877:REB589886 RNV589877:RNX589886 RXR589877:RXT589886 SHN589877:SHP589886 SRJ589877:SRL589886 TBF589877:TBH589886 TLB589877:TLD589886 TUX589877:TUZ589886 UET589877:UEV589886 UOP589877:UOR589886 UYL589877:UYN589886 VIH589877:VIJ589886 VSD589877:VSF589886 WBZ589877:WCB589886 WLV589877:WLX589886 WVR589877:WVT589886 H655413:J655422 JF655413:JH655422 TB655413:TD655422 ACX655413:ACZ655422 AMT655413:AMV655422 AWP655413:AWR655422 BGL655413:BGN655422 BQH655413:BQJ655422 CAD655413:CAF655422 CJZ655413:CKB655422 CTV655413:CTX655422 DDR655413:DDT655422 DNN655413:DNP655422 DXJ655413:DXL655422 EHF655413:EHH655422 ERB655413:ERD655422 FAX655413:FAZ655422 FKT655413:FKV655422 FUP655413:FUR655422 GEL655413:GEN655422 GOH655413:GOJ655422 GYD655413:GYF655422 HHZ655413:HIB655422 HRV655413:HRX655422 IBR655413:IBT655422 ILN655413:ILP655422 IVJ655413:IVL655422 JFF655413:JFH655422 JPB655413:JPD655422 JYX655413:JYZ655422 KIT655413:KIV655422 KSP655413:KSR655422 LCL655413:LCN655422 LMH655413:LMJ655422 LWD655413:LWF655422 MFZ655413:MGB655422 MPV655413:MPX655422 MZR655413:MZT655422 NJN655413:NJP655422 NTJ655413:NTL655422 ODF655413:ODH655422 ONB655413:OND655422 OWX655413:OWZ655422 PGT655413:PGV655422 PQP655413:PQR655422 QAL655413:QAN655422 QKH655413:QKJ655422 QUD655413:QUF655422 RDZ655413:REB655422 RNV655413:RNX655422 RXR655413:RXT655422 SHN655413:SHP655422 SRJ655413:SRL655422 TBF655413:TBH655422 TLB655413:TLD655422 TUX655413:TUZ655422 UET655413:UEV655422 UOP655413:UOR655422 UYL655413:UYN655422 VIH655413:VIJ655422 VSD655413:VSF655422 WBZ655413:WCB655422 WLV655413:WLX655422 WVR655413:WVT655422 H720949:J720958 JF720949:JH720958 TB720949:TD720958 ACX720949:ACZ720958 AMT720949:AMV720958 AWP720949:AWR720958 BGL720949:BGN720958 BQH720949:BQJ720958 CAD720949:CAF720958 CJZ720949:CKB720958 CTV720949:CTX720958 DDR720949:DDT720958 DNN720949:DNP720958 DXJ720949:DXL720958 EHF720949:EHH720958 ERB720949:ERD720958 FAX720949:FAZ720958 FKT720949:FKV720958 FUP720949:FUR720958 GEL720949:GEN720958 GOH720949:GOJ720958 GYD720949:GYF720958 HHZ720949:HIB720958 HRV720949:HRX720958 IBR720949:IBT720958 ILN720949:ILP720958 IVJ720949:IVL720958 JFF720949:JFH720958 JPB720949:JPD720958 JYX720949:JYZ720958 KIT720949:KIV720958 KSP720949:KSR720958 LCL720949:LCN720958 LMH720949:LMJ720958 LWD720949:LWF720958 MFZ720949:MGB720958 MPV720949:MPX720958 MZR720949:MZT720958 NJN720949:NJP720958 NTJ720949:NTL720958 ODF720949:ODH720958 ONB720949:OND720958 OWX720949:OWZ720958 PGT720949:PGV720958 PQP720949:PQR720958 QAL720949:QAN720958 QKH720949:QKJ720958 QUD720949:QUF720958 RDZ720949:REB720958 RNV720949:RNX720958 RXR720949:RXT720958 SHN720949:SHP720958 SRJ720949:SRL720958 TBF720949:TBH720958 TLB720949:TLD720958 TUX720949:TUZ720958 UET720949:UEV720958 UOP720949:UOR720958 UYL720949:UYN720958 VIH720949:VIJ720958 VSD720949:VSF720958 WBZ720949:WCB720958 WLV720949:WLX720958 WVR720949:WVT720958 H786485:J786494 JF786485:JH786494 TB786485:TD786494 ACX786485:ACZ786494 AMT786485:AMV786494 AWP786485:AWR786494 BGL786485:BGN786494 BQH786485:BQJ786494 CAD786485:CAF786494 CJZ786485:CKB786494 CTV786485:CTX786494 DDR786485:DDT786494 DNN786485:DNP786494 DXJ786485:DXL786494 EHF786485:EHH786494 ERB786485:ERD786494 FAX786485:FAZ786494 FKT786485:FKV786494 FUP786485:FUR786494 GEL786485:GEN786494 GOH786485:GOJ786494 GYD786485:GYF786494 HHZ786485:HIB786494 HRV786485:HRX786494 IBR786485:IBT786494 ILN786485:ILP786494 IVJ786485:IVL786494 JFF786485:JFH786494 JPB786485:JPD786494 JYX786485:JYZ786494 KIT786485:KIV786494 KSP786485:KSR786494 LCL786485:LCN786494 LMH786485:LMJ786494 LWD786485:LWF786494 MFZ786485:MGB786494 MPV786485:MPX786494 MZR786485:MZT786494 NJN786485:NJP786494 NTJ786485:NTL786494 ODF786485:ODH786494 ONB786485:OND786494 OWX786485:OWZ786494 PGT786485:PGV786494 PQP786485:PQR786494 QAL786485:QAN786494 QKH786485:QKJ786494 QUD786485:QUF786494 RDZ786485:REB786494 RNV786485:RNX786494 RXR786485:RXT786494 SHN786485:SHP786494 SRJ786485:SRL786494 TBF786485:TBH786494 TLB786485:TLD786494 TUX786485:TUZ786494 UET786485:UEV786494 UOP786485:UOR786494 UYL786485:UYN786494 VIH786485:VIJ786494 VSD786485:VSF786494 WBZ786485:WCB786494 WLV786485:WLX786494 WVR786485:WVT786494 H852021:J852030 JF852021:JH852030 TB852021:TD852030 ACX852021:ACZ852030 AMT852021:AMV852030 AWP852021:AWR852030 BGL852021:BGN852030 BQH852021:BQJ852030 CAD852021:CAF852030 CJZ852021:CKB852030 CTV852021:CTX852030 DDR852021:DDT852030 DNN852021:DNP852030 DXJ852021:DXL852030 EHF852021:EHH852030 ERB852021:ERD852030 FAX852021:FAZ852030 FKT852021:FKV852030 FUP852021:FUR852030 GEL852021:GEN852030 GOH852021:GOJ852030 GYD852021:GYF852030 HHZ852021:HIB852030 HRV852021:HRX852030 IBR852021:IBT852030 ILN852021:ILP852030 IVJ852021:IVL852030 JFF852021:JFH852030 JPB852021:JPD852030 JYX852021:JYZ852030 KIT852021:KIV852030 KSP852021:KSR852030 LCL852021:LCN852030 LMH852021:LMJ852030 LWD852021:LWF852030 MFZ852021:MGB852030 MPV852021:MPX852030 MZR852021:MZT852030 NJN852021:NJP852030 NTJ852021:NTL852030 ODF852021:ODH852030 ONB852021:OND852030 OWX852021:OWZ852030 PGT852021:PGV852030 PQP852021:PQR852030 QAL852021:QAN852030 QKH852021:QKJ852030 QUD852021:QUF852030 RDZ852021:REB852030 RNV852021:RNX852030 RXR852021:RXT852030 SHN852021:SHP852030 SRJ852021:SRL852030 TBF852021:TBH852030 TLB852021:TLD852030 TUX852021:TUZ852030 UET852021:UEV852030 UOP852021:UOR852030 UYL852021:UYN852030 VIH852021:VIJ852030 VSD852021:VSF852030 WBZ852021:WCB852030 WLV852021:WLX852030 WVR852021:WVT852030 H917557:J917566 JF917557:JH917566 TB917557:TD917566 ACX917557:ACZ917566 AMT917557:AMV917566 AWP917557:AWR917566 BGL917557:BGN917566 BQH917557:BQJ917566 CAD917557:CAF917566 CJZ917557:CKB917566 CTV917557:CTX917566 DDR917557:DDT917566 DNN917557:DNP917566 DXJ917557:DXL917566 EHF917557:EHH917566 ERB917557:ERD917566 FAX917557:FAZ917566 FKT917557:FKV917566 FUP917557:FUR917566 GEL917557:GEN917566 GOH917557:GOJ917566 GYD917557:GYF917566 HHZ917557:HIB917566 HRV917557:HRX917566 IBR917557:IBT917566 ILN917557:ILP917566 IVJ917557:IVL917566 JFF917557:JFH917566 JPB917557:JPD917566 JYX917557:JYZ917566 KIT917557:KIV917566 KSP917557:KSR917566 LCL917557:LCN917566 LMH917557:LMJ917566 LWD917557:LWF917566 MFZ917557:MGB917566 MPV917557:MPX917566 MZR917557:MZT917566 NJN917557:NJP917566 NTJ917557:NTL917566 ODF917557:ODH917566 ONB917557:OND917566 OWX917557:OWZ917566 PGT917557:PGV917566 PQP917557:PQR917566 QAL917557:QAN917566 QKH917557:QKJ917566 QUD917557:QUF917566 RDZ917557:REB917566 RNV917557:RNX917566 RXR917557:RXT917566 SHN917557:SHP917566 SRJ917557:SRL917566 TBF917557:TBH917566 TLB917557:TLD917566 TUX917557:TUZ917566 UET917557:UEV917566 UOP917557:UOR917566 UYL917557:UYN917566 VIH917557:VIJ917566 VSD917557:VSF917566 WBZ917557:WCB917566 WLV917557:WLX917566 WVR917557:WVT917566 H983093:J983102 JF983093:JH983102 TB983093:TD983102 ACX983093:ACZ983102 AMT983093:AMV983102 AWP983093:AWR983102 BGL983093:BGN983102 BQH983093:BQJ983102 CAD983093:CAF983102 CJZ983093:CKB983102 CTV983093:CTX983102 DDR983093:DDT983102 DNN983093:DNP983102 DXJ983093:DXL983102 EHF983093:EHH983102 ERB983093:ERD983102 FAX983093:FAZ983102 FKT983093:FKV983102 FUP983093:FUR983102 GEL983093:GEN983102 GOH983093:GOJ983102 GYD983093:GYF983102 HHZ983093:HIB983102 HRV983093:HRX983102 IBR983093:IBT983102 ILN983093:ILP983102 IVJ983093:IVL983102 JFF983093:JFH983102 JPB983093:JPD983102 JYX983093:JYZ983102 KIT983093:KIV983102 KSP983093:KSR983102 LCL983093:LCN983102 LMH983093:LMJ983102 LWD983093:LWF983102 MFZ983093:MGB983102 MPV983093:MPX983102 MZR983093:MZT983102 NJN983093:NJP983102 NTJ983093:NTL983102 ODF983093:ODH983102 ONB983093:OND983102 OWX983093:OWZ983102 PGT983093:PGV983102 PQP983093:PQR983102 QAL983093:QAN983102 QKH983093:QKJ983102 QUD983093:QUF983102 RDZ983093:REB983102 RNV983093:RNX983102 RXR983093:RXT983102 SHN983093:SHP983102 SRJ983093:SRL983102 TBF983093:TBH983102 TLB983093:TLD983102 TUX983093:TUZ983102 UET983093:UEV983102 UOP983093:UOR983102 UYL983093:UYN983102 VIH983093:VIJ983102 VSD983093:VSF983102 WBZ983093:WCB983102 WLV983093:WLX983102 WVR983093:WVT983102 H39:J48 JF39:JH48 TB39:TD48 ACX39:ACZ48 AMT39:AMV48 AWP39:AWR48 BGL39:BGN48 BQH39:BQJ48 CAD39:CAF48 CJZ39:CKB48 CTV39:CTX48 DDR39:DDT48 DNN39:DNP48 DXJ39:DXL48 EHF39:EHH48 ERB39:ERD48 FAX39:FAZ48 FKT39:FKV48 FUP39:FUR48 GEL39:GEN48 GOH39:GOJ48 GYD39:GYF48 HHZ39:HIB48 HRV39:HRX48 IBR39:IBT48 ILN39:ILP48 IVJ39:IVL48 JFF39:JFH48 JPB39:JPD48 JYX39:JYZ48 KIT39:KIV48 KSP39:KSR48 LCL39:LCN48 LMH39:LMJ48 LWD39:LWF48 MFZ39:MGB48 MPV39:MPX48 MZR39:MZT48 NJN39:NJP48 NTJ39:NTL48 ODF39:ODH48 ONB39:OND48 OWX39:OWZ48 PGT39:PGV48 PQP39:PQR48 QAL39:QAN48 QKH39:QKJ48 QUD39:QUF48 RDZ39:REB48 RNV39:RNX48 RXR39:RXT48 SHN39:SHP48 SRJ39:SRL48 TBF39:TBH48 TLB39:TLD48 TUX39:TUZ48 UET39:UEV48 UOP39:UOR48 UYL39:UYN48 VIH39:VIJ48 VSD39:VSF48 WBZ39:WCB48 WLV39:WLX48 WVR39:WVT48 H65575:J65584 JF65575:JH65584 TB65575:TD65584 ACX65575:ACZ65584 AMT65575:AMV65584 AWP65575:AWR65584 BGL65575:BGN65584 BQH65575:BQJ65584 CAD65575:CAF65584 CJZ65575:CKB65584 CTV65575:CTX65584 DDR65575:DDT65584 DNN65575:DNP65584 DXJ65575:DXL65584 EHF65575:EHH65584 ERB65575:ERD65584 FAX65575:FAZ65584 FKT65575:FKV65584 FUP65575:FUR65584 GEL65575:GEN65584 GOH65575:GOJ65584 GYD65575:GYF65584 HHZ65575:HIB65584 HRV65575:HRX65584 IBR65575:IBT65584 ILN65575:ILP65584 IVJ65575:IVL65584 JFF65575:JFH65584 JPB65575:JPD65584 JYX65575:JYZ65584 KIT65575:KIV65584 KSP65575:KSR65584 LCL65575:LCN65584 LMH65575:LMJ65584 LWD65575:LWF65584 MFZ65575:MGB65584 MPV65575:MPX65584 MZR65575:MZT65584 NJN65575:NJP65584 NTJ65575:NTL65584 ODF65575:ODH65584 ONB65575:OND65584 OWX65575:OWZ65584 PGT65575:PGV65584 PQP65575:PQR65584 QAL65575:QAN65584 QKH65575:QKJ65584 QUD65575:QUF65584 RDZ65575:REB65584 RNV65575:RNX65584 RXR65575:RXT65584 SHN65575:SHP65584 SRJ65575:SRL65584 TBF65575:TBH65584 TLB65575:TLD65584 TUX65575:TUZ65584 UET65575:UEV65584 UOP65575:UOR65584 UYL65575:UYN65584 VIH65575:VIJ65584 VSD65575:VSF65584 WBZ65575:WCB65584 WLV65575:WLX65584 WVR65575:WVT65584 H131111:J131120 JF131111:JH131120 TB131111:TD131120 ACX131111:ACZ131120 AMT131111:AMV131120 AWP131111:AWR131120 BGL131111:BGN131120 BQH131111:BQJ131120 CAD131111:CAF131120 CJZ131111:CKB131120 CTV131111:CTX131120 DDR131111:DDT131120 DNN131111:DNP131120 DXJ131111:DXL131120 EHF131111:EHH131120 ERB131111:ERD131120 FAX131111:FAZ131120 FKT131111:FKV131120 FUP131111:FUR131120 GEL131111:GEN131120 GOH131111:GOJ131120 GYD131111:GYF131120 HHZ131111:HIB131120 HRV131111:HRX131120 IBR131111:IBT131120 ILN131111:ILP131120 IVJ131111:IVL131120 JFF131111:JFH131120 JPB131111:JPD131120 JYX131111:JYZ131120 KIT131111:KIV131120 KSP131111:KSR131120 LCL131111:LCN131120 LMH131111:LMJ131120 LWD131111:LWF131120 MFZ131111:MGB131120 MPV131111:MPX131120 MZR131111:MZT131120 NJN131111:NJP131120 NTJ131111:NTL131120 ODF131111:ODH131120 ONB131111:OND131120 OWX131111:OWZ131120 PGT131111:PGV131120 PQP131111:PQR131120 QAL131111:QAN131120 QKH131111:QKJ131120 QUD131111:QUF131120 RDZ131111:REB131120 RNV131111:RNX131120 RXR131111:RXT131120 SHN131111:SHP131120 SRJ131111:SRL131120 TBF131111:TBH131120 TLB131111:TLD131120 TUX131111:TUZ131120 UET131111:UEV131120 UOP131111:UOR131120 UYL131111:UYN131120 VIH131111:VIJ131120 VSD131111:VSF131120 WBZ131111:WCB131120 WLV131111:WLX131120 WVR131111:WVT131120 H196647:J196656 JF196647:JH196656 TB196647:TD196656 ACX196647:ACZ196656 AMT196647:AMV196656 AWP196647:AWR196656 BGL196647:BGN196656 BQH196647:BQJ196656 CAD196647:CAF196656 CJZ196647:CKB196656 CTV196647:CTX196656 DDR196647:DDT196656 DNN196647:DNP196656 DXJ196647:DXL196656 EHF196647:EHH196656 ERB196647:ERD196656 FAX196647:FAZ196656 FKT196647:FKV196656 FUP196647:FUR196656 GEL196647:GEN196656 GOH196647:GOJ196656 GYD196647:GYF196656 HHZ196647:HIB196656 HRV196647:HRX196656 IBR196647:IBT196656 ILN196647:ILP196656 IVJ196647:IVL196656 JFF196647:JFH196656 JPB196647:JPD196656 JYX196647:JYZ196656 KIT196647:KIV196656 KSP196647:KSR196656 LCL196647:LCN196656 LMH196647:LMJ196656 LWD196647:LWF196656 MFZ196647:MGB196656 MPV196647:MPX196656 MZR196647:MZT196656 NJN196647:NJP196656 NTJ196647:NTL196656 ODF196647:ODH196656 ONB196647:OND196656 OWX196647:OWZ196656 PGT196647:PGV196656 PQP196647:PQR196656 QAL196647:QAN196656 QKH196647:QKJ196656 QUD196647:QUF196656 RDZ196647:REB196656 RNV196647:RNX196656 RXR196647:RXT196656 SHN196647:SHP196656 SRJ196647:SRL196656 TBF196647:TBH196656 TLB196647:TLD196656 TUX196647:TUZ196656 UET196647:UEV196656 UOP196647:UOR196656 UYL196647:UYN196656 VIH196647:VIJ196656 VSD196647:VSF196656 WBZ196647:WCB196656 WLV196647:WLX196656 WVR196647:WVT196656 H262183:J262192 JF262183:JH262192 TB262183:TD262192 ACX262183:ACZ262192 AMT262183:AMV262192 AWP262183:AWR262192 BGL262183:BGN262192 BQH262183:BQJ262192 CAD262183:CAF262192 CJZ262183:CKB262192 CTV262183:CTX262192 DDR262183:DDT262192 DNN262183:DNP262192 DXJ262183:DXL262192 EHF262183:EHH262192 ERB262183:ERD262192 FAX262183:FAZ262192 FKT262183:FKV262192 FUP262183:FUR262192 GEL262183:GEN262192 GOH262183:GOJ262192 GYD262183:GYF262192 HHZ262183:HIB262192 HRV262183:HRX262192 IBR262183:IBT262192 ILN262183:ILP262192 IVJ262183:IVL262192 JFF262183:JFH262192 JPB262183:JPD262192 JYX262183:JYZ262192 KIT262183:KIV262192 KSP262183:KSR262192 LCL262183:LCN262192 LMH262183:LMJ262192 LWD262183:LWF262192 MFZ262183:MGB262192 MPV262183:MPX262192 MZR262183:MZT262192 NJN262183:NJP262192 NTJ262183:NTL262192 ODF262183:ODH262192 ONB262183:OND262192 OWX262183:OWZ262192 PGT262183:PGV262192 PQP262183:PQR262192 QAL262183:QAN262192 QKH262183:QKJ262192 QUD262183:QUF262192 RDZ262183:REB262192 RNV262183:RNX262192 RXR262183:RXT262192 SHN262183:SHP262192 SRJ262183:SRL262192 TBF262183:TBH262192 TLB262183:TLD262192 TUX262183:TUZ262192 UET262183:UEV262192 UOP262183:UOR262192 UYL262183:UYN262192 VIH262183:VIJ262192 VSD262183:VSF262192 WBZ262183:WCB262192 WLV262183:WLX262192 WVR262183:WVT262192 H327719:J327728 JF327719:JH327728 TB327719:TD327728 ACX327719:ACZ327728 AMT327719:AMV327728 AWP327719:AWR327728 BGL327719:BGN327728 BQH327719:BQJ327728 CAD327719:CAF327728 CJZ327719:CKB327728 CTV327719:CTX327728 DDR327719:DDT327728 DNN327719:DNP327728 DXJ327719:DXL327728 EHF327719:EHH327728 ERB327719:ERD327728 FAX327719:FAZ327728 FKT327719:FKV327728 FUP327719:FUR327728 GEL327719:GEN327728 GOH327719:GOJ327728 GYD327719:GYF327728 HHZ327719:HIB327728 HRV327719:HRX327728 IBR327719:IBT327728 ILN327719:ILP327728 IVJ327719:IVL327728 JFF327719:JFH327728 JPB327719:JPD327728 JYX327719:JYZ327728 KIT327719:KIV327728 KSP327719:KSR327728 LCL327719:LCN327728 LMH327719:LMJ327728 LWD327719:LWF327728 MFZ327719:MGB327728 MPV327719:MPX327728 MZR327719:MZT327728 NJN327719:NJP327728 NTJ327719:NTL327728 ODF327719:ODH327728 ONB327719:OND327728 OWX327719:OWZ327728 PGT327719:PGV327728 PQP327719:PQR327728 QAL327719:QAN327728 QKH327719:QKJ327728 QUD327719:QUF327728 RDZ327719:REB327728 RNV327719:RNX327728 RXR327719:RXT327728 SHN327719:SHP327728 SRJ327719:SRL327728 TBF327719:TBH327728 TLB327719:TLD327728 TUX327719:TUZ327728 UET327719:UEV327728 UOP327719:UOR327728 UYL327719:UYN327728 VIH327719:VIJ327728 VSD327719:VSF327728 WBZ327719:WCB327728 WLV327719:WLX327728 WVR327719:WVT327728 H393255:J393264 JF393255:JH393264 TB393255:TD393264 ACX393255:ACZ393264 AMT393255:AMV393264 AWP393255:AWR393264 BGL393255:BGN393264 BQH393255:BQJ393264 CAD393255:CAF393264 CJZ393255:CKB393264 CTV393255:CTX393264 DDR393255:DDT393264 DNN393255:DNP393264 DXJ393255:DXL393264 EHF393255:EHH393264 ERB393255:ERD393264 FAX393255:FAZ393264 FKT393255:FKV393264 FUP393255:FUR393264 GEL393255:GEN393264 GOH393255:GOJ393264 GYD393255:GYF393264 HHZ393255:HIB393264 HRV393255:HRX393264 IBR393255:IBT393264 ILN393255:ILP393264 IVJ393255:IVL393264 JFF393255:JFH393264 JPB393255:JPD393264 JYX393255:JYZ393264 KIT393255:KIV393264 KSP393255:KSR393264 LCL393255:LCN393264 LMH393255:LMJ393264 LWD393255:LWF393264 MFZ393255:MGB393264 MPV393255:MPX393264 MZR393255:MZT393264 NJN393255:NJP393264 NTJ393255:NTL393264 ODF393255:ODH393264 ONB393255:OND393264 OWX393255:OWZ393264 PGT393255:PGV393264 PQP393255:PQR393264 QAL393255:QAN393264 QKH393255:QKJ393264 QUD393255:QUF393264 RDZ393255:REB393264 RNV393255:RNX393264 RXR393255:RXT393264 SHN393255:SHP393264 SRJ393255:SRL393264 TBF393255:TBH393264 TLB393255:TLD393264 TUX393255:TUZ393264 UET393255:UEV393264 UOP393255:UOR393264 UYL393255:UYN393264 VIH393255:VIJ393264 VSD393255:VSF393264 WBZ393255:WCB393264 WLV393255:WLX393264 WVR393255:WVT393264 H458791:J458800 JF458791:JH458800 TB458791:TD458800 ACX458791:ACZ458800 AMT458791:AMV458800 AWP458791:AWR458800 BGL458791:BGN458800 BQH458791:BQJ458800 CAD458791:CAF458800 CJZ458791:CKB458800 CTV458791:CTX458800 DDR458791:DDT458800 DNN458791:DNP458800 DXJ458791:DXL458800 EHF458791:EHH458800 ERB458791:ERD458800 FAX458791:FAZ458800 FKT458791:FKV458800 FUP458791:FUR458800 GEL458791:GEN458800 GOH458791:GOJ458800 GYD458791:GYF458800 HHZ458791:HIB458800 HRV458791:HRX458800 IBR458791:IBT458800 ILN458791:ILP458800 IVJ458791:IVL458800 JFF458791:JFH458800 JPB458791:JPD458800 JYX458791:JYZ458800 KIT458791:KIV458800 KSP458791:KSR458800 LCL458791:LCN458800 LMH458791:LMJ458800 LWD458791:LWF458800 MFZ458791:MGB458800 MPV458791:MPX458800 MZR458791:MZT458800 NJN458791:NJP458800 NTJ458791:NTL458800 ODF458791:ODH458800 ONB458791:OND458800 OWX458791:OWZ458800 PGT458791:PGV458800 PQP458791:PQR458800 QAL458791:QAN458800 QKH458791:QKJ458800 QUD458791:QUF458800 RDZ458791:REB458800 RNV458791:RNX458800 RXR458791:RXT458800 SHN458791:SHP458800 SRJ458791:SRL458800 TBF458791:TBH458800 TLB458791:TLD458800 TUX458791:TUZ458800 UET458791:UEV458800 UOP458791:UOR458800 UYL458791:UYN458800 VIH458791:VIJ458800 VSD458791:VSF458800 WBZ458791:WCB458800 WLV458791:WLX458800 WVR458791:WVT458800 H524327:J524336 JF524327:JH524336 TB524327:TD524336 ACX524327:ACZ524336 AMT524327:AMV524336 AWP524327:AWR524336 BGL524327:BGN524336 BQH524327:BQJ524336 CAD524327:CAF524336 CJZ524327:CKB524336 CTV524327:CTX524336 DDR524327:DDT524336 DNN524327:DNP524336 DXJ524327:DXL524336 EHF524327:EHH524336 ERB524327:ERD524336 FAX524327:FAZ524336 FKT524327:FKV524336 FUP524327:FUR524336 GEL524327:GEN524336 GOH524327:GOJ524336 GYD524327:GYF524336 HHZ524327:HIB524336 HRV524327:HRX524336 IBR524327:IBT524336 ILN524327:ILP524336 IVJ524327:IVL524336 JFF524327:JFH524336 JPB524327:JPD524336 JYX524327:JYZ524336 KIT524327:KIV524336 KSP524327:KSR524336 LCL524327:LCN524336 LMH524327:LMJ524336 LWD524327:LWF524336 MFZ524327:MGB524336 MPV524327:MPX524336 MZR524327:MZT524336 NJN524327:NJP524336 NTJ524327:NTL524336 ODF524327:ODH524336 ONB524327:OND524336 OWX524327:OWZ524336 PGT524327:PGV524336 PQP524327:PQR524336 QAL524327:QAN524336 QKH524327:QKJ524336 QUD524327:QUF524336 RDZ524327:REB524336 RNV524327:RNX524336 RXR524327:RXT524336 SHN524327:SHP524336 SRJ524327:SRL524336 TBF524327:TBH524336 TLB524327:TLD524336 TUX524327:TUZ524336 UET524327:UEV524336 UOP524327:UOR524336 UYL524327:UYN524336 VIH524327:VIJ524336 VSD524327:VSF524336 WBZ524327:WCB524336 WLV524327:WLX524336 WVR524327:WVT524336 H589863:J589872 JF589863:JH589872 TB589863:TD589872 ACX589863:ACZ589872 AMT589863:AMV589872 AWP589863:AWR589872 BGL589863:BGN589872 BQH589863:BQJ589872 CAD589863:CAF589872 CJZ589863:CKB589872 CTV589863:CTX589872 DDR589863:DDT589872 DNN589863:DNP589872 DXJ589863:DXL589872 EHF589863:EHH589872 ERB589863:ERD589872 FAX589863:FAZ589872 FKT589863:FKV589872 FUP589863:FUR589872 GEL589863:GEN589872 GOH589863:GOJ589872 GYD589863:GYF589872 HHZ589863:HIB589872 HRV589863:HRX589872 IBR589863:IBT589872 ILN589863:ILP589872 IVJ589863:IVL589872 JFF589863:JFH589872 JPB589863:JPD589872 JYX589863:JYZ589872 KIT589863:KIV589872 KSP589863:KSR589872 LCL589863:LCN589872 LMH589863:LMJ589872 LWD589863:LWF589872 MFZ589863:MGB589872 MPV589863:MPX589872 MZR589863:MZT589872 NJN589863:NJP589872 NTJ589863:NTL589872 ODF589863:ODH589872 ONB589863:OND589872 OWX589863:OWZ589872 PGT589863:PGV589872 PQP589863:PQR589872 QAL589863:QAN589872 QKH589863:QKJ589872 QUD589863:QUF589872 RDZ589863:REB589872 RNV589863:RNX589872 RXR589863:RXT589872 SHN589863:SHP589872 SRJ589863:SRL589872 TBF589863:TBH589872 TLB589863:TLD589872 TUX589863:TUZ589872 UET589863:UEV589872 UOP589863:UOR589872 UYL589863:UYN589872 VIH589863:VIJ589872 VSD589863:VSF589872 WBZ589863:WCB589872 WLV589863:WLX589872 WVR589863:WVT589872 H655399:J655408 JF655399:JH655408 TB655399:TD655408 ACX655399:ACZ655408 AMT655399:AMV655408 AWP655399:AWR655408 BGL655399:BGN655408 BQH655399:BQJ655408 CAD655399:CAF655408 CJZ655399:CKB655408 CTV655399:CTX655408 DDR655399:DDT655408 DNN655399:DNP655408 DXJ655399:DXL655408 EHF655399:EHH655408 ERB655399:ERD655408 FAX655399:FAZ655408 FKT655399:FKV655408 FUP655399:FUR655408 GEL655399:GEN655408 GOH655399:GOJ655408 GYD655399:GYF655408 HHZ655399:HIB655408 HRV655399:HRX655408 IBR655399:IBT655408 ILN655399:ILP655408 IVJ655399:IVL655408 JFF655399:JFH655408 JPB655399:JPD655408 JYX655399:JYZ655408 KIT655399:KIV655408 KSP655399:KSR655408 LCL655399:LCN655408 LMH655399:LMJ655408 LWD655399:LWF655408 MFZ655399:MGB655408 MPV655399:MPX655408 MZR655399:MZT655408 NJN655399:NJP655408 NTJ655399:NTL655408 ODF655399:ODH655408 ONB655399:OND655408 OWX655399:OWZ655408 PGT655399:PGV655408 PQP655399:PQR655408 QAL655399:QAN655408 QKH655399:QKJ655408 QUD655399:QUF655408 RDZ655399:REB655408 RNV655399:RNX655408 RXR655399:RXT655408 SHN655399:SHP655408 SRJ655399:SRL655408 TBF655399:TBH655408 TLB655399:TLD655408 TUX655399:TUZ655408 UET655399:UEV655408 UOP655399:UOR655408 UYL655399:UYN655408 VIH655399:VIJ655408 VSD655399:VSF655408 WBZ655399:WCB655408 WLV655399:WLX655408 WVR655399:WVT655408 H720935:J720944 JF720935:JH720944 TB720935:TD720944 ACX720935:ACZ720944 AMT720935:AMV720944 AWP720935:AWR720944 BGL720935:BGN720944 BQH720935:BQJ720944 CAD720935:CAF720944 CJZ720935:CKB720944 CTV720935:CTX720944 DDR720935:DDT720944 DNN720935:DNP720944 DXJ720935:DXL720944 EHF720935:EHH720944 ERB720935:ERD720944 FAX720935:FAZ720944 FKT720935:FKV720944 FUP720935:FUR720944 GEL720935:GEN720944 GOH720935:GOJ720944 GYD720935:GYF720944 HHZ720935:HIB720944 HRV720935:HRX720944 IBR720935:IBT720944 ILN720935:ILP720944 IVJ720935:IVL720944 JFF720935:JFH720944 JPB720935:JPD720944 JYX720935:JYZ720944 KIT720935:KIV720944 KSP720935:KSR720944 LCL720935:LCN720944 LMH720935:LMJ720944 LWD720935:LWF720944 MFZ720935:MGB720944 MPV720935:MPX720944 MZR720935:MZT720944 NJN720935:NJP720944 NTJ720935:NTL720944 ODF720935:ODH720944 ONB720935:OND720944 OWX720935:OWZ720944 PGT720935:PGV720944 PQP720935:PQR720944 QAL720935:QAN720944 QKH720935:QKJ720944 QUD720935:QUF720944 RDZ720935:REB720944 RNV720935:RNX720944 RXR720935:RXT720944 SHN720935:SHP720944 SRJ720935:SRL720944 TBF720935:TBH720944 TLB720935:TLD720944 TUX720935:TUZ720944 UET720935:UEV720944 UOP720935:UOR720944 UYL720935:UYN720944 VIH720935:VIJ720944 VSD720935:VSF720944 WBZ720935:WCB720944 WLV720935:WLX720944 WVR720935:WVT720944 H786471:J786480 JF786471:JH786480 TB786471:TD786480 ACX786471:ACZ786480 AMT786471:AMV786480 AWP786471:AWR786480 BGL786471:BGN786480 BQH786471:BQJ786480 CAD786471:CAF786480 CJZ786471:CKB786480 CTV786471:CTX786480 DDR786471:DDT786480 DNN786471:DNP786480 DXJ786471:DXL786480 EHF786471:EHH786480 ERB786471:ERD786480 FAX786471:FAZ786480 FKT786471:FKV786480 FUP786471:FUR786480 GEL786471:GEN786480 GOH786471:GOJ786480 GYD786471:GYF786480 HHZ786471:HIB786480 HRV786471:HRX786480 IBR786471:IBT786480 ILN786471:ILP786480 IVJ786471:IVL786480 JFF786471:JFH786480 JPB786471:JPD786480 JYX786471:JYZ786480 KIT786471:KIV786480 KSP786471:KSR786480 LCL786471:LCN786480 LMH786471:LMJ786480 LWD786471:LWF786480 MFZ786471:MGB786480 MPV786471:MPX786480 MZR786471:MZT786480 NJN786471:NJP786480 NTJ786471:NTL786480 ODF786471:ODH786480 ONB786471:OND786480 OWX786471:OWZ786480 PGT786471:PGV786480 PQP786471:PQR786480 QAL786471:QAN786480 QKH786471:QKJ786480 QUD786471:QUF786480 RDZ786471:REB786480 RNV786471:RNX786480 RXR786471:RXT786480 SHN786471:SHP786480 SRJ786471:SRL786480 TBF786471:TBH786480 TLB786471:TLD786480 TUX786471:TUZ786480 UET786471:UEV786480 UOP786471:UOR786480 UYL786471:UYN786480 VIH786471:VIJ786480 VSD786471:VSF786480 WBZ786471:WCB786480 WLV786471:WLX786480 WVR786471:WVT786480 H852007:J852016 JF852007:JH852016 TB852007:TD852016 ACX852007:ACZ852016 AMT852007:AMV852016 AWP852007:AWR852016 BGL852007:BGN852016 BQH852007:BQJ852016 CAD852007:CAF852016 CJZ852007:CKB852016 CTV852007:CTX852016 DDR852007:DDT852016 DNN852007:DNP852016 DXJ852007:DXL852016 EHF852007:EHH852016 ERB852007:ERD852016 FAX852007:FAZ852016 FKT852007:FKV852016 FUP852007:FUR852016 GEL852007:GEN852016 GOH852007:GOJ852016 GYD852007:GYF852016 HHZ852007:HIB852016 HRV852007:HRX852016 IBR852007:IBT852016 ILN852007:ILP852016 IVJ852007:IVL852016 JFF852007:JFH852016 JPB852007:JPD852016 JYX852007:JYZ852016 KIT852007:KIV852016 KSP852007:KSR852016 LCL852007:LCN852016 LMH852007:LMJ852016 LWD852007:LWF852016 MFZ852007:MGB852016 MPV852007:MPX852016 MZR852007:MZT852016 NJN852007:NJP852016 NTJ852007:NTL852016 ODF852007:ODH852016 ONB852007:OND852016 OWX852007:OWZ852016 PGT852007:PGV852016 PQP852007:PQR852016 QAL852007:QAN852016 QKH852007:QKJ852016 QUD852007:QUF852016 RDZ852007:REB852016 RNV852007:RNX852016 RXR852007:RXT852016 SHN852007:SHP852016 SRJ852007:SRL852016 TBF852007:TBH852016 TLB852007:TLD852016 TUX852007:TUZ852016 UET852007:UEV852016 UOP852007:UOR852016 UYL852007:UYN852016 VIH852007:VIJ852016 VSD852007:VSF852016 WBZ852007:WCB852016 WLV852007:WLX852016 WVR852007:WVT852016 H917543:J917552 JF917543:JH917552 TB917543:TD917552 ACX917543:ACZ917552 AMT917543:AMV917552 AWP917543:AWR917552 BGL917543:BGN917552 BQH917543:BQJ917552 CAD917543:CAF917552 CJZ917543:CKB917552 CTV917543:CTX917552 DDR917543:DDT917552 DNN917543:DNP917552 DXJ917543:DXL917552 EHF917543:EHH917552 ERB917543:ERD917552 FAX917543:FAZ917552 FKT917543:FKV917552 FUP917543:FUR917552 GEL917543:GEN917552 GOH917543:GOJ917552 GYD917543:GYF917552 HHZ917543:HIB917552 HRV917543:HRX917552 IBR917543:IBT917552 ILN917543:ILP917552 IVJ917543:IVL917552 JFF917543:JFH917552 JPB917543:JPD917552 JYX917543:JYZ917552 KIT917543:KIV917552 KSP917543:KSR917552 LCL917543:LCN917552 LMH917543:LMJ917552 LWD917543:LWF917552 MFZ917543:MGB917552 MPV917543:MPX917552 MZR917543:MZT917552 NJN917543:NJP917552 NTJ917543:NTL917552 ODF917543:ODH917552 ONB917543:OND917552 OWX917543:OWZ917552 PGT917543:PGV917552 PQP917543:PQR917552 QAL917543:QAN917552 QKH917543:QKJ917552 QUD917543:QUF917552 RDZ917543:REB917552 RNV917543:RNX917552 RXR917543:RXT917552 SHN917543:SHP917552 SRJ917543:SRL917552 TBF917543:TBH917552 TLB917543:TLD917552 TUX917543:TUZ917552 UET917543:UEV917552 UOP917543:UOR917552 UYL917543:UYN917552 VIH917543:VIJ917552 VSD917543:VSF917552 WBZ917543:WCB917552 WLV917543:WLX917552 WVR917543:WVT917552 H983079:J983088 JF983079:JH983088 TB983079:TD983088 ACX983079:ACZ983088 AMT983079:AMV983088 AWP983079:AWR983088 BGL983079:BGN983088 BQH983079:BQJ983088 CAD983079:CAF983088 CJZ983079:CKB983088 CTV983079:CTX983088 DDR983079:DDT983088 DNN983079:DNP983088 DXJ983079:DXL983088 EHF983079:EHH983088 ERB983079:ERD983088 FAX983079:FAZ983088 FKT983079:FKV983088 FUP983079:FUR983088 GEL983079:GEN983088 GOH983079:GOJ983088 GYD983079:GYF983088 HHZ983079:HIB983088 HRV983079:HRX983088 IBR983079:IBT983088 ILN983079:ILP983088 IVJ983079:IVL983088 JFF983079:JFH983088 JPB983079:JPD983088 JYX983079:JYZ983088 KIT983079:KIV983088 KSP983079:KSR983088 LCL983079:LCN983088 LMH983079:LMJ983088 LWD983079:LWF983088 MFZ983079:MGB983088 MPV983079:MPX983088 MZR983079:MZT983088 NJN983079:NJP983088 NTJ983079:NTL983088 ODF983079:ODH983088 ONB983079:OND983088 OWX983079:OWZ983088 PGT983079:PGV983088 PQP983079:PQR983088 QAL983079:QAN983088 QKH983079:QKJ983088 QUD983079:QUF983088 RDZ983079:REB983088 RNV983079:RNX983088 RXR983079:RXT983088 SHN983079:SHP983088 SRJ983079:SRL983088 TBF983079:TBH983088 TLB983079:TLD983088 TUX983079:TUZ983088 UET983079:UEV983088 UOP983079:UOR983088 UYL983079:UYN983088 VIH983079:VIJ983088 VSD983079:VSF983088 WBZ983079:WCB983088 WLV983079:WLX983088 WVR983079:WVT983088 H11:J20 JF11:JH20 TB11:TD20 ACX11:ACZ20 AMT11:AMV20 AWP11:AWR20 BGL11:BGN20 BQH11:BQJ20 CAD11:CAF20 CJZ11:CKB20 CTV11:CTX20 DDR11:DDT20 DNN11:DNP20 DXJ11:DXL20 EHF11:EHH20 ERB11:ERD20 FAX11:FAZ20 FKT11:FKV20 FUP11:FUR20 GEL11:GEN20 GOH11:GOJ20 GYD11:GYF20 HHZ11:HIB20 HRV11:HRX20 IBR11:IBT20 ILN11:ILP20 IVJ11:IVL20 JFF11:JFH20 JPB11:JPD20 JYX11:JYZ20 KIT11:KIV20 KSP11:KSR20 LCL11:LCN20 LMH11:LMJ20 LWD11:LWF20 MFZ11:MGB20 MPV11:MPX20 MZR11:MZT20 NJN11:NJP20 NTJ11:NTL20 ODF11:ODH20 ONB11:OND20 OWX11:OWZ20 PGT11:PGV20 PQP11:PQR20 QAL11:QAN20 QKH11:QKJ20 QUD11:QUF20 RDZ11:REB20 RNV11:RNX20 RXR11:RXT20 SHN11:SHP20 SRJ11:SRL20 TBF11:TBH20 TLB11:TLD20 TUX11:TUZ20 UET11:UEV20 UOP11:UOR20 UYL11:UYN20 VIH11:VIJ20 VSD11:VSF20 WBZ11:WCB20 WLV11:WLX20 WVR11:WVT20 H65547:J65556 JF65547:JH65556 TB65547:TD65556 ACX65547:ACZ65556 AMT65547:AMV65556 AWP65547:AWR65556 BGL65547:BGN65556 BQH65547:BQJ65556 CAD65547:CAF65556 CJZ65547:CKB65556 CTV65547:CTX65556 DDR65547:DDT65556 DNN65547:DNP65556 DXJ65547:DXL65556 EHF65547:EHH65556 ERB65547:ERD65556 FAX65547:FAZ65556 FKT65547:FKV65556 FUP65547:FUR65556 GEL65547:GEN65556 GOH65547:GOJ65556 GYD65547:GYF65556 HHZ65547:HIB65556 HRV65547:HRX65556 IBR65547:IBT65556 ILN65547:ILP65556 IVJ65547:IVL65556 JFF65547:JFH65556 JPB65547:JPD65556 JYX65547:JYZ65556 KIT65547:KIV65556 KSP65547:KSR65556 LCL65547:LCN65556 LMH65547:LMJ65556 LWD65547:LWF65556 MFZ65547:MGB65556 MPV65547:MPX65556 MZR65547:MZT65556 NJN65547:NJP65556 NTJ65547:NTL65556 ODF65547:ODH65556 ONB65547:OND65556 OWX65547:OWZ65556 PGT65547:PGV65556 PQP65547:PQR65556 QAL65547:QAN65556 QKH65547:QKJ65556 QUD65547:QUF65556 RDZ65547:REB65556 RNV65547:RNX65556 RXR65547:RXT65556 SHN65547:SHP65556 SRJ65547:SRL65556 TBF65547:TBH65556 TLB65547:TLD65556 TUX65547:TUZ65556 UET65547:UEV65556 UOP65547:UOR65556 UYL65547:UYN65556 VIH65547:VIJ65556 VSD65547:VSF65556 WBZ65547:WCB65556 WLV65547:WLX65556 WVR65547:WVT65556 H131083:J131092 JF131083:JH131092 TB131083:TD131092 ACX131083:ACZ131092 AMT131083:AMV131092 AWP131083:AWR131092 BGL131083:BGN131092 BQH131083:BQJ131092 CAD131083:CAF131092 CJZ131083:CKB131092 CTV131083:CTX131092 DDR131083:DDT131092 DNN131083:DNP131092 DXJ131083:DXL131092 EHF131083:EHH131092 ERB131083:ERD131092 FAX131083:FAZ131092 FKT131083:FKV131092 FUP131083:FUR131092 GEL131083:GEN131092 GOH131083:GOJ131092 GYD131083:GYF131092 HHZ131083:HIB131092 HRV131083:HRX131092 IBR131083:IBT131092 ILN131083:ILP131092 IVJ131083:IVL131092 JFF131083:JFH131092 JPB131083:JPD131092 JYX131083:JYZ131092 KIT131083:KIV131092 KSP131083:KSR131092 LCL131083:LCN131092 LMH131083:LMJ131092 LWD131083:LWF131092 MFZ131083:MGB131092 MPV131083:MPX131092 MZR131083:MZT131092 NJN131083:NJP131092 NTJ131083:NTL131092 ODF131083:ODH131092 ONB131083:OND131092 OWX131083:OWZ131092 PGT131083:PGV131092 PQP131083:PQR131092 QAL131083:QAN131092 QKH131083:QKJ131092 QUD131083:QUF131092 RDZ131083:REB131092 RNV131083:RNX131092 RXR131083:RXT131092 SHN131083:SHP131092 SRJ131083:SRL131092 TBF131083:TBH131092 TLB131083:TLD131092 TUX131083:TUZ131092 UET131083:UEV131092 UOP131083:UOR131092 UYL131083:UYN131092 VIH131083:VIJ131092 VSD131083:VSF131092 WBZ131083:WCB131092 WLV131083:WLX131092 WVR131083:WVT131092 H196619:J196628 JF196619:JH196628 TB196619:TD196628 ACX196619:ACZ196628 AMT196619:AMV196628 AWP196619:AWR196628 BGL196619:BGN196628 BQH196619:BQJ196628 CAD196619:CAF196628 CJZ196619:CKB196628 CTV196619:CTX196628 DDR196619:DDT196628 DNN196619:DNP196628 DXJ196619:DXL196628 EHF196619:EHH196628 ERB196619:ERD196628 FAX196619:FAZ196628 FKT196619:FKV196628 FUP196619:FUR196628 GEL196619:GEN196628 GOH196619:GOJ196628 GYD196619:GYF196628 HHZ196619:HIB196628 HRV196619:HRX196628 IBR196619:IBT196628 ILN196619:ILP196628 IVJ196619:IVL196628 JFF196619:JFH196628 JPB196619:JPD196628 JYX196619:JYZ196628 KIT196619:KIV196628 KSP196619:KSR196628 LCL196619:LCN196628 LMH196619:LMJ196628 LWD196619:LWF196628 MFZ196619:MGB196628 MPV196619:MPX196628 MZR196619:MZT196628 NJN196619:NJP196628 NTJ196619:NTL196628 ODF196619:ODH196628 ONB196619:OND196628 OWX196619:OWZ196628 PGT196619:PGV196628 PQP196619:PQR196628 QAL196619:QAN196628 QKH196619:QKJ196628 QUD196619:QUF196628 RDZ196619:REB196628 RNV196619:RNX196628 RXR196619:RXT196628 SHN196619:SHP196628 SRJ196619:SRL196628 TBF196619:TBH196628 TLB196619:TLD196628 TUX196619:TUZ196628 UET196619:UEV196628 UOP196619:UOR196628 UYL196619:UYN196628 VIH196619:VIJ196628 VSD196619:VSF196628 WBZ196619:WCB196628 WLV196619:WLX196628 WVR196619:WVT196628 H262155:J262164 JF262155:JH262164 TB262155:TD262164 ACX262155:ACZ262164 AMT262155:AMV262164 AWP262155:AWR262164 BGL262155:BGN262164 BQH262155:BQJ262164 CAD262155:CAF262164 CJZ262155:CKB262164 CTV262155:CTX262164 DDR262155:DDT262164 DNN262155:DNP262164 DXJ262155:DXL262164 EHF262155:EHH262164 ERB262155:ERD262164 FAX262155:FAZ262164 FKT262155:FKV262164 FUP262155:FUR262164 GEL262155:GEN262164 GOH262155:GOJ262164 GYD262155:GYF262164 HHZ262155:HIB262164 HRV262155:HRX262164 IBR262155:IBT262164 ILN262155:ILP262164 IVJ262155:IVL262164 JFF262155:JFH262164 JPB262155:JPD262164 JYX262155:JYZ262164 KIT262155:KIV262164 KSP262155:KSR262164 LCL262155:LCN262164 LMH262155:LMJ262164 LWD262155:LWF262164 MFZ262155:MGB262164 MPV262155:MPX262164 MZR262155:MZT262164 NJN262155:NJP262164 NTJ262155:NTL262164 ODF262155:ODH262164 ONB262155:OND262164 OWX262155:OWZ262164 PGT262155:PGV262164 PQP262155:PQR262164 QAL262155:QAN262164 QKH262155:QKJ262164 QUD262155:QUF262164 RDZ262155:REB262164 RNV262155:RNX262164 RXR262155:RXT262164 SHN262155:SHP262164 SRJ262155:SRL262164 TBF262155:TBH262164 TLB262155:TLD262164 TUX262155:TUZ262164 UET262155:UEV262164 UOP262155:UOR262164 UYL262155:UYN262164 VIH262155:VIJ262164 VSD262155:VSF262164 WBZ262155:WCB262164 WLV262155:WLX262164 WVR262155:WVT262164 H327691:J327700 JF327691:JH327700 TB327691:TD327700 ACX327691:ACZ327700 AMT327691:AMV327700 AWP327691:AWR327700 BGL327691:BGN327700 BQH327691:BQJ327700 CAD327691:CAF327700 CJZ327691:CKB327700 CTV327691:CTX327700 DDR327691:DDT327700 DNN327691:DNP327700 DXJ327691:DXL327700 EHF327691:EHH327700 ERB327691:ERD327700 FAX327691:FAZ327700 FKT327691:FKV327700 FUP327691:FUR327700 GEL327691:GEN327700 GOH327691:GOJ327700 GYD327691:GYF327700 HHZ327691:HIB327700 HRV327691:HRX327700 IBR327691:IBT327700 ILN327691:ILP327700 IVJ327691:IVL327700 JFF327691:JFH327700 JPB327691:JPD327700 JYX327691:JYZ327700 KIT327691:KIV327700 KSP327691:KSR327700 LCL327691:LCN327700 LMH327691:LMJ327700 LWD327691:LWF327700 MFZ327691:MGB327700 MPV327691:MPX327700 MZR327691:MZT327700 NJN327691:NJP327700 NTJ327691:NTL327700 ODF327691:ODH327700 ONB327691:OND327700 OWX327691:OWZ327700 PGT327691:PGV327700 PQP327691:PQR327700 QAL327691:QAN327700 QKH327691:QKJ327700 QUD327691:QUF327700 RDZ327691:REB327700 RNV327691:RNX327700 RXR327691:RXT327700 SHN327691:SHP327700 SRJ327691:SRL327700 TBF327691:TBH327700 TLB327691:TLD327700 TUX327691:TUZ327700 UET327691:UEV327700 UOP327691:UOR327700 UYL327691:UYN327700 VIH327691:VIJ327700 VSD327691:VSF327700 WBZ327691:WCB327700 WLV327691:WLX327700 WVR327691:WVT327700 H393227:J393236 JF393227:JH393236 TB393227:TD393236 ACX393227:ACZ393236 AMT393227:AMV393236 AWP393227:AWR393236 BGL393227:BGN393236 BQH393227:BQJ393236 CAD393227:CAF393236 CJZ393227:CKB393236 CTV393227:CTX393236 DDR393227:DDT393236 DNN393227:DNP393236 DXJ393227:DXL393236 EHF393227:EHH393236 ERB393227:ERD393236 FAX393227:FAZ393236 FKT393227:FKV393236 FUP393227:FUR393236 GEL393227:GEN393236 GOH393227:GOJ393236 GYD393227:GYF393236 HHZ393227:HIB393236 HRV393227:HRX393236 IBR393227:IBT393236 ILN393227:ILP393236 IVJ393227:IVL393236 JFF393227:JFH393236 JPB393227:JPD393236 JYX393227:JYZ393236 KIT393227:KIV393236 KSP393227:KSR393236 LCL393227:LCN393236 LMH393227:LMJ393236 LWD393227:LWF393236 MFZ393227:MGB393236 MPV393227:MPX393236 MZR393227:MZT393236 NJN393227:NJP393236 NTJ393227:NTL393236 ODF393227:ODH393236 ONB393227:OND393236 OWX393227:OWZ393236 PGT393227:PGV393236 PQP393227:PQR393236 QAL393227:QAN393236 QKH393227:QKJ393236 QUD393227:QUF393236 RDZ393227:REB393236 RNV393227:RNX393236 RXR393227:RXT393236 SHN393227:SHP393236 SRJ393227:SRL393236 TBF393227:TBH393236 TLB393227:TLD393236 TUX393227:TUZ393236 UET393227:UEV393236 UOP393227:UOR393236 UYL393227:UYN393236 VIH393227:VIJ393236 VSD393227:VSF393236 WBZ393227:WCB393236 WLV393227:WLX393236 WVR393227:WVT393236 H458763:J458772 JF458763:JH458772 TB458763:TD458772 ACX458763:ACZ458772 AMT458763:AMV458772 AWP458763:AWR458772 BGL458763:BGN458772 BQH458763:BQJ458772 CAD458763:CAF458772 CJZ458763:CKB458772 CTV458763:CTX458772 DDR458763:DDT458772 DNN458763:DNP458772 DXJ458763:DXL458772 EHF458763:EHH458772 ERB458763:ERD458772 FAX458763:FAZ458772 FKT458763:FKV458772 FUP458763:FUR458772 GEL458763:GEN458772 GOH458763:GOJ458772 GYD458763:GYF458772 HHZ458763:HIB458772 HRV458763:HRX458772 IBR458763:IBT458772 ILN458763:ILP458772 IVJ458763:IVL458772 JFF458763:JFH458772 JPB458763:JPD458772 JYX458763:JYZ458772 KIT458763:KIV458772 KSP458763:KSR458772 LCL458763:LCN458772 LMH458763:LMJ458772 LWD458763:LWF458772 MFZ458763:MGB458772 MPV458763:MPX458772 MZR458763:MZT458772 NJN458763:NJP458772 NTJ458763:NTL458772 ODF458763:ODH458772 ONB458763:OND458772 OWX458763:OWZ458772 PGT458763:PGV458772 PQP458763:PQR458772 QAL458763:QAN458772 QKH458763:QKJ458772 QUD458763:QUF458772 RDZ458763:REB458772 RNV458763:RNX458772 RXR458763:RXT458772 SHN458763:SHP458772 SRJ458763:SRL458772 TBF458763:TBH458772 TLB458763:TLD458772 TUX458763:TUZ458772 UET458763:UEV458772 UOP458763:UOR458772 UYL458763:UYN458772 VIH458763:VIJ458772 VSD458763:VSF458772 WBZ458763:WCB458772 WLV458763:WLX458772 WVR458763:WVT458772 H524299:J524308 JF524299:JH524308 TB524299:TD524308 ACX524299:ACZ524308 AMT524299:AMV524308 AWP524299:AWR524308 BGL524299:BGN524308 BQH524299:BQJ524308 CAD524299:CAF524308 CJZ524299:CKB524308 CTV524299:CTX524308 DDR524299:DDT524308 DNN524299:DNP524308 DXJ524299:DXL524308 EHF524299:EHH524308 ERB524299:ERD524308 FAX524299:FAZ524308 FKT524299:FKV524308 FUP524299:FUR524308 GEL524299:GEN524308 GOH524299:GOJ524308 GYD524299:GYF524308 HHZ524299:HIB524308 HRV524299:HRX524308 IBR524299:IBT524308 ILN524299:ILP524308 IVJ524299:IVL524308 JFF524299:JFH524308 JPB524299:JPD524308 JYX524299:JYZ524308 KIT524299:KIV524308 KSP524299:KSR524308 LCL524299:LCN524308 LMH524299:LMJ524308 LWD524299:LWF524308 MFZ524299:MGB524308 MPV524299:MPX524308 MZR524299:MZT524308 NJN524299:NJP524308 NTJ524299:NTL524308 ODF524299:ODH524308 ONB524299:OND524308 OWX524299:OWZ524308 PGT524299:PGV524308 PQP524299:PQR524308 QAL524299:QAN524308 QKH524299:QKJ524308 QUD524299:QUF524308 RDZ524299:REB524308 RNV524299:RNX524308 RXR524299:RXT524308 SHN524299:SHP524308 SRJ524299:SRL524308 TBF524299:TBH524308 TLB524299:TLD524308 TUX524299:TUZ524308 UET524299:UEV524308 UOP524299:UOR524308 UYL524299:UYN524308 VIH524299:VIJ524308 VSD524299:VSF524308 WBZ524299:WCB524308 WLV524299:WLX524308 WVR524299:WVT524308 H589835:J589844 JF589835:JH589844 TB589835:TD589844 ACX589835:ACZ589844 AMT589835:AMV589844 AWP589835:AWR589844 BGL589835:BGN589844 BQH589835:BQJ589844 CAD589835:CAF589844 CJZ589835:CKB589844 CTV589835:CTX589844 DDR589835:DDT589844 DNN589835:DNP589844 DXJ589835:DXL589844 EHF589835:EHH589844 ERB589835:ERD589844 FAX589835:FAZ589844 FKT589835:FKV589844 FUP589835:FUR589844 GEL589835:GEN589844 GOH589835:GOJ589844 GYD589835:GYF589844 HHZ589835:HIB589844 HRV589835:HRX589844 IBR589835:IBT589844 ILN589835:ILP589844 IVJ589835:IVL589844 JFF589835:JFH589844 JPB589835:JPD589844 JYX589835:JYZ589844 KIT589835:KIV589844 KSP589835:KSR589844 LCL589835:LCN589844 LMH589835:LMJ589844 LWD589835:LWF589844 MFZ589835:MGB589844 MPV589835:MPX589844 MZR589835:MZT589844 NJN589835:NJP589844 NTJ589835:NTL589844 ODF589835:ODH589844 ONB589835:OND589844 OWX589835:OWZ589844 PGT589835:PGV589844 PQP589835:PQR589844 QAL589835:QAN589844 QKH589835:QKJ589844 QUD589835:QUF589844 RDZ589835:REB589844 RNV589835:RNX589844 RXR589835:RXT589844 SHN589835:SHP589844 SRJ589835:SRL589844 TBF589835:TBH589844 TLB589835:TLD589844 TUX589835:TUZ589844 UET589835:UEV589844 UOP589835:UOR589844 UYL589835:UYN589844 VIH589835:VIJ589844 VSD589835:VSF589844 WBZ589835:WCB589844 WLV589835:WLX589844 WVR589835:WVT589844 H655371:J655380 JF655371:JH655380 TB655371:TD655380 ACX655371:ACZ655380 AMT655371:AMV655380 AWP655371:AWR655380 BGL655371:BGN655380 BQH655371:BQJ655380 CAD655371:CAF655380 CJZ655371:CKB655380 CTV655371:CTX655380 DDR655371:DDT655380 DNN655371:DNP655380 DXJ655371:DXL655380 EHF655371:EHH655380 ERB655371:ERD655380 FAX655371:FAZ655380 FKT655371:FKV655380 FUP655371:FUR655380 GEL655371:GEN655380 GOH655371:GOJ655380 GYD655371:GYF655380 HHZ655371:HIB655380 HRV655371:HRX655380 IBR655371:IBT655380 ILN655371:ILP655380 IVJ655371:IVL655380 JFF655371:JFH655380 JPB655371:JPD655380 JYX655371:JYZ655380 KIT655371:KIV655380 KSP655371:KSR655380 LCL655371:LCN655380 LMH655371:LMJ655380 LWD655371:LWF655380 MFZ655371:MGB655380 MPV655371:MPX655380 MZR655371:MZT655380 NJN655371:NJP655380 NTJ655371:NTL655380 ODF655371:ODH655380 ONB655371:OND655380 OWX655371:OWZ655380 PGT655371:PGV655380 PQP655371:PQR655380 QAL655371:QAN655380 QKH655371:QKJ655380 QUD655371:QUF655380 RDZ655371:REB655380 RNV655371:RNX655380 RXR655371:RXT655380 SHN655371:SHP655380 SRJ655371:SRL655380 TBF655371:TBH655380 TLB655371:TLD655380 TUX655371:TUZ655380 UET655371:UEV655380 UOP655371:UOR655380 UYL655371:UYN655380 VIH655371:VIJ655380 VSD655371:VSF655380 WBZ655371:WCB655380 WLV655371:WLX655380 WVR655371:WVT655380 H720907:J720916 JF720907:JH720916 TB720907:TD720916 ACX720907:ACZ720916 AMT720907:AMV720916 AWP720907:AWR720916 BGL720907:BGN720916 BQH720907:BQJ720916 CAD720907:CAF720916 CJZ720907:CKB720916 CTV720907:CTX720916 DDR720907:DDT720916 DNN720907:DNP720916 DXJ720907:DXL720916 EHF720907:EHH720916 ERB720907:ERD720916 FAX720907:FAZ720916 FKT720907:FKV720916 FUP720907:FUR720916 GEL720907:GEN720916 GOH720907:GOJ720916 GYD720907:GYF720916 HHZ720907:HIB720916 HRV720907:HRX720916 IBR720907:IBT720916 ILN720907:ILP720916 IVJ720907:IVL720916 JFF720907:JFH720916 JPB720907:JPD720916 JYX720907:JYZ720916 KIT720907:KIV720916 KSP720907:KSR720916 LCL720907:LCN720916 LMH720907:LMJ720916 LWD720907:LWF720916 MFZ720907:MGB720916 MPV720907:MPX720916 MZR720907:MZT720916 NJN720907:NJP720916 NTJ720907:NTL720916 ODF720907:ODH720916 ONB720907:OND720916 OWX720907:OWZ720916 PGT720907:PGV720916 PQP720907:PQR720916 QAL720907:QAN720916 QKH720907:QKJ720916 QUD720907:QUF720916 RDZ720907:REB720916 RNV720907:RNX720916 RXR720907:RXT720916 SHN720907:SHP720916 SRJ720907:SRL720916 TBF720907:TBH720916 TLB720907:TLD720916 TUX720907:TUZ720916 UET720907:UEV720916 UOP720907:UOR720916 UYL720907:UYN720916 VIH720907:VIJ720916 VSD720907:VSF720916 WBZ720907:WCB720916 WLV720907:WLX720916 WVR720907:WVT720916 H786443:J786452 JF786443:JH786452 TB786443:TD786452 ACX786443:ACZ786452 AMT786443:AMV786452 AWP786443:AWR786452 BGL786443:BGN786452 BQH786443:BQJ786452 CAD786443:CAF786452 CJZ786443:CKB786452 CTV786443:CTX786452 DDR786443:DDT786452 DNN786443:DNP786452 DXJ786443:DXL786452 EHF786443:EHH786452 ERB786443:ERD786452 FAX786443:FAZ786452 FKT786443:FKV786452 FUP786443:FUR786452 GEL786443:GEN786452 GOH786443:GOJ786452 GYD786443:GYF786452 HHZ786443:HIB786452 HRV786443:HRX786452 IBR786443:IBT786452 ILN786443:ILP786452 IVJ786443:IVL786452 JFF786443:JFH786452 JPB786443:JPD786452 JYX786443:JYZ786452 KIT786443:KIV786452 KSP786443:KSR786452 LCL786443:LCN786452 LMH786443:LMJ786452 LWD786443:LWF786452 MFZ786443:MGB786452 MPV786443:MPX786452 MZR786443:MZT786452 NJN786443:NJP786452 NTJ786443:NTL786452 ODF786443:ODH786452 ONB786443:OND786452 OWX786443:OWZ786452 PGT786443:PGV786452 PQP786443:PQR786452 QAL786443:QAN786452 QKH786443:QKJ786452 QUD786443:QUF786452 RDZ786443:REB786452 RNV786443:RNX786452 RXR786443:RXT786452 SHN786443:SHP786452 SRJ786443:SRL786452 TBF786443:TBH786452 TLB786443:TLD786452 TUX786443:TUZ786452 UET786443:UEV786452 UOP786443:UOR786452 UYL786443:UYN786452 VIH786443:VIJ786452 VSD786443:VSF786452 WBZ786443:WCB786452 WLV786443:WLX786452 WVR786443:WVT786452 H851979:J851988 JF851979:JH851988 TB851979:TD851988 ACX851979:ACZ851988 AMT851979:AMV851988 AWP851979:AWR851988 BGL851979:BGN851988 BQH851979:BQJ851988 CAD851979:CAF851988 CJZ851979:CKB851988 CTV851979:CTX851988 DDR851979:DDT851988 DNN851979:DNP851988 DXJ851979:DXL851988 EHF851979:EHH851988 ERB851979:ERD851988 FAX851979:FAZ851988 FKT851979:FKV851988 FUP851979:FUR851988 GEL851979:GEN851988 GOH851979:GOJ851988 GYD851979:GYF851988 HHZ851979:HIB851988 HRV851979:HRX851988 IBR851979:IBT851988 ILN851979:ILP851988 IVJ851979:IVL851988 JFF851979:JFH851988 JPB851979:JPD851988 JYX851979:JYZ851988 KIT851979:KIV851988 KSP851979:KSR851988 LCL851979:LCN851988 LMH851979:LMJ851988 LWD851979:LWF851988 MFZ851979:MGB851988 MPV851979:MPX851988 MZR851979:MZT851988 NJN851979:NJP851988 NTJ851979:NTL851988 ODF851979:ODH851988 ONB851979:OND851988 OWX851979:OWZ851988 PGT851979:PGV851988 PQP851979:PQR851988 QAL851979:QAN851988 QKH851979:QKJ851988 QUD851979:QUF851988 RDZ851979:REB851988 RNV851979:RNX851988 RXR851979:RXT851988 SHN851979:SHP851988 SRJ851979:SRL851988 TBF851979:TBH851988 TLB851979:TLD851988 TUX851979:TUZ851988 UET851979:UEV851988 UOP851979:UOR851988 UYL851979:UYN851988 VIH851979:VIJ851988 VSD851979:VSF851988 WBZ851979:WCB851988 WLV851979:WLX851988 WVR851979:WVT851988 H917515:J917524 JF917515:JH917524 TB917515:TD917524 ACX917515:ACZ917524 AMT917515:AMV917524 AWP917515:AWR917524 BGL917515:BGN917524 BQH917515:BQJ917524 CAD917515:CAF917524 CJZ917515:CKB917524 CTV917515:CTX917524 DDR917515:DDT917524 DNN917515:DNP917524 DXJ917515:DXL917524 EHF917515:EHH917524 ERB917515:ERD917524 FAX917515:FAZ917524 FKT917515:FKV917524 FUP917515:FUR917524 GEL917515:GEN917524 GOH917515:GOJ917524 GYD917515:GYF917524 HHZ917515:HIB917524 HRV917515:HRX917524 IBR917515:IBT917524 ILN917515:ILP917524 IVJ917515:IVL917524 JFF917515:JFH917524 JPB917515:JPD917524 JYX917515:JYZ917524 KIT917515:KIV917524 KSP917515:KSR917524 LCL917515:LCN917524 LMH917515:LMJ917524 LWD917515:LWF917524 MFZ917515:MGB917524 MPV917515:MPX917524 MZR917515:MZT917524 NJN917515:NJP917524 NTJ917515:NTL917524 ODF917515:ODH917524 ONB917515:OND917524 OWX917515:OWZ917524 PGT917515:PGV917524 PQP917515:PQR917524 QAL917515:QAN917524 QKH917515:QKJ917524 QUD917515:QUF917524 RDZ917515:REB917524 RNV917515:RNX917524 RXR917515:RXT917524 SHN917515:SHP917524 SRJ917515:SRL917524 TBF917515:TBH917524 TLB917515:TLD917524 TUX917515:TUZ917524 UET917515:UEV917524 UOP917515:UOR917524 UYL917515:UYN917524 VIH917515:VIJ917524 VSD917515:VSF917524 WBZ917515:WCB917524 WLV917515:WLX917524 WVR917515:WVT917524 H983051:J983060 JF983051:JH983060 TB983051:TD983060 ACX983051:ACZ983060 AMT983051:AMV983060 AWP983051:AWR983060 BGL983051:BGN983060 BQH983051:BQJ983060 CAD983051:CAF983060 CJZ983051:CKB983060 CTV983051:CTX983060 DDR983051:DDT983060 DNN983051:DNP983060 DXJ983051:DXL983060 EHF983051:EHH983060 ERB983051:ERD983060 FAX983051:FAZ983060 FKT983051:FKV983060 FUP983051:FUR983060 GEL983051:GEN983060 GOH983051:GOJ983060 GYD983051:GYF983060 HHZ983051:HIB983060 HRV983051:HRX983060 IBR983051:IBT983060 ILN983051:ILP983060 IVJ983051:IVL983060 JFF983051:JFH983060 JPB983051:JPD983060 JYX983051:JYZ983060 KIT983051:KIV983060 KSP983051:KSR983060 LCL983051:LCN983060 LMH983051:LMJ983060 LWD983051:LWF983060 MFZ983051:MGB983060 MPV983051:MPX983060 MZR983051:MZT983060 NJN983051:NJP983060 NTJ983051:NTL983060 ODF983051:ODH983060 ONB983051:OND983060 OWX983051:OWZ983060 PGT983051:PGV983060 PQP983051:PQR983060 QAL983051:QAN983060 QKH983051:QKJ983060 QUD983051:QUF983060 RDZ983051:REB983060 RNV983051:RNX983060 RXR983051:RXT983060 SHN983051:SHP983060 SRJ983051:SRL983060 TBF983051:TBH983060 TLB983051:TLD983060 TUX983051:TUZ983060 UET983051:UEV983060 UOP983051:UOR983060 UYL983051:UYN983060 VIH983051:VIJ983060 VSD983051:VSF983060 WBZ983051:WCB983060 WLV983051:WLX983060 WVR983051:WVT983060 H25:J34 JF25:JH34 TB25:TD34 ACX25:ACZ34 AMT25:AMV34 AWP25:AWR34 BGL25:BGN34 BQH25:BQJ34 CAD25:CAF34 CJZ25:CKB34 CTV25:CTX34 DDR25:DDT34 DNN25:DNP34 DXJ25:DXL34 EHF25:EHH34 ERB25:ERD34 FAX25:FAZ34 FKT25:FKV34 FUP25:FUR34 GEL25:GEN34 GOH25:GOJ34 GYD25:GYF34 HHZ25:HIB34 HRV25:HRX34 IBR25:IBT34 ILN25:ILP34 IVJ25:IVL34 JFF25:JFH34 JPB25:JPD34 JYX25:JYZ34 KIT25:KIV34 KSP25:KSR34 LCL25:LCN34 LMH25:LMJ34 LWD25:LWF34 MFZ25:MGB34 MPV25:MPX34 MZR25:MZT34 NJN25:NJP34 NTJ25:NTL34 ODF25:ODH34 ONB25:OND34 OWX25:OWZ34 PGT25:PGV34 PQP25:PQR34 QAL25:QAN34 QKH25:QKJ34 QUD25:QUF34 RDZ25:REB34 RNV25:RNX34 RXR25:RXT34 SHN25:SHP34 SRJ25:SRL34 TBF25:TBH34 TLB25:TLD34 TUX25:TUZ34 UET25:UEV34 UOP25:UOR34 UYL25:UYN34 VIH25:VIJ34 VSD25:VSF34 WBZ25:WCB34 WLV25:WLX34 WVR25:WVT34 H65561:J65570 JF65561:JH65570 TB65561:TD65570 ACX65561:ACZ65570 AMT65561:AMV65570 AWP65561:AWR65570 BGL65561:BGN65570 BQH65561:BQJ65570 CAD65561:CAF65570 CJZ65561:CKB65570 CTV65561:CTX65570 DDR65561:DDT65570 DNN65561:DNP65570 DXJ65561:DXL65570 EHF65561:EHH65570 ERB65561:ERD65570 FAX65561:FAZ65570 FKT65561:FKV65570 FUP65561:FUR65570 GEL65561:GEN65570 GOH65561:GOJ65570 GYD65561:GYF65570 HHZ65561:HIB65570 HRV65561:HRX65570 IBR65561:IBT65570 ILN65561:ILP65570 IVJ65561:IVL65570 JFF65561:JFH65570 JPB65561:JPD65570 JYX65561:JYZ65570 KIT65561:KIV65570 KSP65561:KSR65570 LCL65561:LCN65570 LMH65561:LMJ65570 LWD65561:LWF65570 MFZ65561:MGB65570 MPV65561:MPX65570 MZR65561:MZT65570 NJN65561:NJP65570 NTJ65561:NTL65570 ODF65561:ODH65570 ONB65561:OND65570 OWX65561:OWZ65570 PGT65561:PGV65570 PQP65561:PQR65570 QAL65561:QAN65570 QKH65561:QKJ65570 QUD65561:QUF65570 RDZ65561:REB65570 RNV65561:RNX65570 RXR65561:RXT65570 SHN65561:SHP65570 SRJ65561:SRL65570 TBF65561:TBH65570 TLB65561:TLD65570 TUX65561:TUZ65570 UET65561:UEV65570 UOP65561:UOR65570 UYL65561:UYN65570 VIH65561:VIJ65570 VSD65561:VSF65570 WBZ65561:WCB65570 WLV65561:WLX65570 WVR65561:WVT65570 H131097:J131106 JF131097:JH131106 TB131097:TD131106 ACX131097:ACZ131106 AMT131097:AMV131106 AWP131097:AWR131106 BGL131097:BGN131106 BQH131097:BQJ131106 CAD131097:CAF131106 CJZ131097:CKB131106 CTV131097:CTX131106 DDR131097:DDT131106 DNN131097:DNP131106 DXJ131097:DXL131106 EHF131097:EHH131106 ERB131097:ERD131106 FAX131097:FAZ131106 FKT131097:FKV131106 FUP131097:FUR131106 GEL131097:GEN131106 GOH131097:GOJ131106 GYD131097:GYF131106 HHZ131097:HIB131106 HRV131097:HRX131106 IBR131097:IBT131106 ILN131097:ILP131106 IVJ131097:IVL131106 JFF131097:JFH131106 JPB131097:JPD131106 JYX131097:JYZ131106 KIT131097:KIV131106 KSP131097:KSR131106 LCL131097:LCN131106 LMH131097:LMJ131106 LWD131097:LWF131106 MFZ131097:MGB131106 MPV131097:MPX131106 MZR131097:MZT131106 NJN131097:NJP131106 NTJ131097:NTL131106 ODF131097:ODH131106 ONB131097:OND131106 OWX131097:OWZ131106 PGT131097:PGV131106 PQP131097:PQR131106 QAL131097:QAN131106 QKH131097:QKJ131106 QUD131097:QUF131106 RDZ131097:REB131106 RNV131097:RNX131106 RXR131097:RXT131106 SHN131097:SHP131106 SRJ131097:SRL131106 TBF131097:TBH131106 TLB131097:TLD131106 TUX131097:TUZ131106 UET131097:UEV131106 UOP131097:UOR131106 UYL131097:UYN131106 VIH131097:VIJ131106 VSD131097:VSF131106 WBZ131097:WCB131106 WLV131097:WLX131106 WVR131097:WVT131106 H196633:J196642 JF196633:JH196642 TB196633:TD196642 ACX196633:ACZ196642 AMT196633:AMV196642 AWP196633:AWR196642 BGL196633:BGN196642 BQH196633:BQJ196642 CAD196633:CAF196642 CJZ196633:CKB196642 CTV196633:CTX196642 DDR196633:DDT196642 DNN196633:DNP196642 DXJ196633:DXL196642 EHF196633:EHH196642 ERB196633:ERD196642 FAX196633:FAZ196642 FKT196633:FKV196642 FUP196633:FUR196642 GEL196633:GEN196642 GOH196633:GOJ196642 GYD196633:GYF196642 HHZ196633:HIB196642 HRV196633:HRX196642 IBR196633:IBT196642 ILN196633:ILP196642 IVJ196633:IVL196642 JFF196633:JFH196642 JPB196633:JPD196642 JYX196633:JYZ196642 KIT196633:KIV196642 KSP196633:KSR196642 LCL196633:LCN196642 LMH196633:LMJ196642 LWD196633:LWF196642 MFZ196633:MGB196642 MPV196633:MPX196642 MZR196633:MZT196642 NJN196633:NJP196642 NTJ196633:NTL196642 ODF196633:ODH196642 ONB196633:OND196642 OWX196633:OWZ196642 PGT196633:PGV196642 PQP196633:PQR196642 QAL196633:QAN196642 QKH196633:QKJ196642 QUD196633:QUF196642 RDZ196633:REB196642 RNV196633:RNX196642 RXR196633:RXT196642 SHN196633:SHP196642 SRJ196633:SRL196642 TBF196633:TBH196642 TLB196633:TLD196642 TUX196633:TUZ196642 UET196633:UEV196642 UOP196633:UOR196642 UYL196633:UYN196642 VIH196633:VIJ196642 VSD196633:VSF196642 WBZ196633:WCB196642 WLV196633:WLX196642 WVR196633:WVT196642 H262169:J262178 JF262169:JH262178 TB262169:TD262178 ACX262169:ACZ262178 AMT262169:AMV262178 AWP262169:AWR262178 BGL262169:BGN262178 BQH262169:BQJ262178 CAD262169:CAF262178 CJZ262169:CKB262178 CTV262169:CTX262178 DDR262169:DDT262178 DNN262169:DNP262178 DXJ262169:DXL262178 EHF262169:EHH262178 ERB262169:ERD262178 FAX262169:FAZ262178 FKT262169:FKV262178 FUP262169:FUR262178 GEL262169:GEN262178 GOH262169:GOJ262178 GYD262169:GYF262178 HHZ262169:HIB262178 HRV262169:HRX262178 IBR262169:IBT262178 ILN262169:ILP262178 IVJ262169:IVL262178 JFF262169:JFH262178 JPB262169:JPD262178 JYX262169:JYZ262178 KIT262169:KIV262178 KSP262169:KSR262178 LCL262169:LCN262178 LMH262169:LMJ262178 LWD262169:LWF262178 MFZ262169:MGB262178 MPV262169:MPX262178 MZR262169:MZT262178 NJN262169:NJP262178 NTJ262169:NTL262178 ODF262169:ODH262178 ONB262169:OND262178 OWX262169:OWZ262178 PGT262169:PGV262178 PQP262169:PQR262178 QAL262169:QAN262178 QKH262169:QKJ262178 QUD262169:QUF262178 RDZ262169:REB262178 RNV262169:RNX262178 RXR262169:RXT262178 SHN262169:SHP262178 SRJ262169:SRL262178 TBF262169:TBH262178 TLB262169:TLD262178 TUX262169:TUZ262178 UET262169:UEV262178 UOP262169:UOR262178 UYL262169:UYN262178 VIH262169:VIJ262178 VSD262169:VSF262178 WBZ262169:WCB262178 WLV262169:WLX262178 WVR262169:WVT262178 H327705:J327714 JF327705:JH327714 TB327705:TD327714 ACX327705:ACZ327714 AMT327705:AMV327714 AWP327705:AWR327714 BGL327705:BGN327714 BQH327705:BQJ327714 CAD327705:CAF327714 CJZ327705:CKB327714 CTV327705:CTX327714 DDR327705:DDT327714 DNN327705:DNP327714 DXJ327705:DXL327714 EHF327705:EHH327714 ERB327705:ERD327714 FAX327705:FAZ327714 FKT327705:FKV327714 FUP327705:FUR327714 GEL327705:GEN327714 GOH327705:GOJ327714 GYD327705:GYF327714 HHZ327705:HIB327714 HRV327705:HRX327714 IBR327705:IBT327714 ILN327705:ILP327714 IVJ327705:IVL327714 JFF327705:JFH327714 JPB327705:JPD327714 JYX327705:JYZ327714 KIT327705:KIV327714 KSP327705:KSR327714 LCL327705:LCN327714 LMH327705:LMJ327714 LWD327705:LWF327714 MFZ327705:MGB327714 MPV327705:MPX327714 MZR327705:MZT327714 NJN327705:NJP327714 NTJ327705:NTL327714 ODF327705:ODH327714 ONB327705:OND327714 OWX327705:OWZ327714 PGT327705:PGV327714 PQP327705:PQR327714 QAL327705:QAN327714 QKH327705:QKJ327714 QUD327705:QUF327714 RDZ327705:REB327714 RNV327705:RNX327714 RXR327705:RXT327714 SHN327705:SHP327714 SRJ327705:SRL327714 TBF327705:TBH327714 TLB327705:TLD327714 TUX327705:TUZ327714 UET327705:UEV327714 UOP327705:UOR327714 UYL327705:UYN327714 VIH327705:VIJ327714 VSD327705:VSF327714 WBZ327705:WCB327714 WLV327705:WLX327714 WVR327705:WVT327714 H393241:J393250 JF393241:JH393250 TB393241:TD393250 ACX393241:ACZ393250 AMT393241:AMV393250 AWP393241:AWR393250 BGL393241:BGN393250 BQH393241:BQJ393250 CAD393241:CAF393250 CJZ393241:CKB393250 CTV393241:CTX393250 DDR393241:DDT393250 DNN393241:DNP393250 DXJ393241:DXL393250 EHF393241:EHH393250 ERB393241:ERD393250 FAX393241:FAZ393250 FKT393241:FKV393250 FUP393241:FUR393250 GEL393241:GEN393250 GOH393241:GOJ393250 GYD393241:GYF393250 HHZ393241:HIB393250 HRV393241:HRX393250 IBR393241:IBT393250 ILN393241:ILP393250 IVJ393241:IVL393250 JFF393241:JFH393250 JPB393241:JPD393250 JYX393241:JYZ393250 KIT393241:KIV393250 KSP393241:KSR393250 LCL393241:LCN393250 LMH393241:LMJ393250 LWD393241:LWF393250 MFZ393241:MGB393250 MPV393241:MPX393250 MZR393241:MZT393250 NJN393241:NJP393250 NTJ393241:NTL393250 ODF393241:ODH393250 ONB393241:OND393250 OWX393241:OWZ393250 PGT393241:PGV393250 PQP393241:PQR393250 QAL393241:QAN393250 QKH393241:QKJ393250 QUD393241:QUF393250 RDZ393241:REB393250 RNV393241:RNX393250 RXR393241:RXT393250 SHN393241:SHP393250 SRJ393241:SRL393250 TBF393241:TBH393250 TLB393241:TLD393250 TUX393241:TUZ393250 UET393241:UEV393250 UOP393241:UOR393250 UYL393241:UYN393250 VIH393241:VIJ393250 VSD393241:VSF393250 WBZ393241:WCB393250 WLV393241:WLX393250 WVR393241:WVT393250 H458777:J458786 JF458777:JH458786 TB458777:TD458786 ACX458777:ACZ458786 AMT458777:AMV458786 AWP458777:AWR458786 BGL458777:BGN458786 BQH458777:BQJ458786 CAD458777:CAF458786 CJZ458777:CKB458786 CTV458777:CTX458786 DDR458777:DDT458786 DNN458777:DNP458786 DXJ458777:DXL458786 EHF458777:EHH458786 ERB458777:ERD458786 FAX458777:FAZ458786 FKT458777:FKV458786 FUP458777:FUR458786 GEL458777:GEN458786 GOH458777:GOJ458786 GYD458777:GYF458786 HHZ458777:HIB458786 HRV458777:HRX458786 IBR458777:IBT458786 ILN458777:ILP458786 IVJ458777:IVL458786 JFF458777:JFH458786 JPB458777:JPD458786 JYX458777:JYZ458786 KIT458777:KIV458786 KSP458777:KSR458786 LCL458777:LCN458786 LMH458777:LMJ458786 LWD458777:LWF458786 MFZ458777:MGB458786 MPV458777:MPX458786 MZR458777:MZT458786 NJN458777:NJP458786 NTJ458777:NTL458786 ODF458777:ODH458786 ONB458777:OND458786 OWX458777:OWZ458786 PGT458777:PGV458786 PQP458777:PQR458786 QAL458777:QAN458786 QKH458777:QKJ458786 QUD458777:QUF458786 RDZ458777:REB458786 RNV458777:RNX458786 RXR458777:RXT458786 SHN458777:SHP458786 SRJ458777:SRL458786 TBF458777:TBH458786 TLB458777:TLD458786 TUX458777:TUZ458786 UET458777:UEV458786 UOP458777:UOR458786 UYL458777:UYN458786 VIH458777:VIJ458786 VSD458777:VSF458786 WBZ458777:WCB458786 WLV458777:WLX458786 WVR458777:WVT458786 H524313:J524322 JF524313:JH524322 TB524313:TD524322 ACX524313:ACZ524322 AMT524313:AMV524322 AWP524313:AWR524322 BGL524313:BGN524322 BQH524313:BQJ524322 CAD524313:CAF524322 CJZ524313:CKB524322 CTV524313:CTX524322 DDR524313:DDT524322 DNN524313:DNP524322 DXJ524313:DXL524322 EHF524313:EHH524322 ERB524313:ERD524322 FAX524313:FAZ524322 FKT524313:FKV524322 FUP524313:FUR524322 GEL524313:GEN524322 GOH524313:GOJ524322 GYD524313:GYF524322 HHZ524313:HIB524322 HRV524313:HRX524322 IBR524313:IBT524322 ILN524313:ILP524322 IVJ524313:IVL524322 JFF524313:JFH524322 JPB524313:JPD524322 JYX524313:JYZ524322 KIT524313:KIV524322 KSP524313:KSR524322 LCL524313:LCN524322 LMH524313:LMJ524322 LWD524313:LWF524322 MFZ524313:MGB524322 MPV524313:MPX524322 MZR524313:MZT524322 NJN524313:NJP524322 NTJ524313:NTL524322 ODF524313:ODH524322 ONB524313:OND524322 OWX524313:OWZ524322 PGT524313:PGV524322 PQP524313:PQR524322 QAL524313:QAN524322 QKH524313:QKJ524322 QUD524313:QUF524322 RDZ524313:REB524322 RNV524313:RNX524322 RXR524313:RXT524322 SHN524313:SHP524322 SRJ524313:SRL524322 TBF524313:TBH524322 TLB524313:TLD524322 TUX524313:TUZ524322 UET524313:UEV524322 UOP524313:UOR524322 UYL524313:UYN524322 VIH524313:VIJ524322 VSD524313:VSF524322 WBZ524313:WCB524322 WLV524313:WLX524322 WVR524313:WVT524322 H589849:J589858 JF589849:JH589858 TB589849:TD589858 ACX589849:ACZ589858 AMT589849:AMV589858 AWP589849:AWR589858 BGL589849:BGN589858 BQH589849:BQJ589858 CAD589849:CAF589858 CJZ589849:CKB589858 CTV589849:CTX589858 DDR589849:DDT589858 DNN589849:DNP589858 DXJ589849:DXL589858 EHF589849:EHH589858 ERB589849:ERD589858 FAX589849:FAZ589858 FKT589849:FKV589858 FUP589849:FUR589858 GEL589849:GEN589858 GOH589849:GOJ589858 GYD589849:GYF589858 HHZ589849:HIB589858 HRV589849:HRX589858 IBR589849:IBT589858 ILN589849:ILP589858 IVJ589849:IVL589858 JFF589849:JFH589858 JPB589849:JPD589858 JYX589849:JYZ589858 KIT589849:KIV589858 KSP589849:KSR589858 LCL589849:LCN589858 LMH589849:LMJ589858 LWD589849:LWF589858 MFZ589849:MGB589858 MPV589849:MPX589858 MZR589849:MZT589858 NJN589849:NJP589858 NTJ589849:NTL589858 ODF589849:ODH589858 ONB589849:OND589858 OWX589849:OWZ589858 PGT589849:PGV589858 PQP589849:PQR589858 QAL589849:QAN589858 QKH589849:QKJ589858 QUD589849:QUF589858 RDZ589849:REB589858 RNV589849:RNX589858 RXR589849:RXT589858 SHN589849:SHP589858 SRJ589849:SRL589858 TBF589849:TBH589858 TLB589849:TLD589858 TUX589849:TUZ589858 UET589849:UEV589858 UOP589849:UOR589858 UYL589849:UYN589858 VIH589849:VIJ589858 VSD589849:VSF589858 WBZ589849:WCB589858 WLV589849:WLX589858 WVR589849:WVT589858 H655385:J655394 JF655385:JH655394 TB655385:TD655394 ACX655385:ACZ655394 AMT655385:AMV655394 AWP655385:AWR655394 BGL655385:BGN655394 BQH655385:BQJ655394 CAD655385:CAF655394 CJZ655385:CKB655394 CTV655385:CTX655394 DDR655385:DDT655394 DNN655385:DNP655394 DXJ655385:DXL655394 EHF655385:EHH655394 ERB655385:ERD655394 FAX655385:FAZ655394 FKT655385:FKV655394 FUP655385:FUR655394 GEL655385:GEN655394 GOH655385:GOJ655394 GYD655385:GYF655394 HHZ655385:HIB655394 HRV655385:HRX655394 IBR655385:IBT655394 ILN655385:ILP655394 IVJ655385:IVL655394 JFF655385:JFH655394 JPB655385:JPD655394 JYX655385:JYZ655394 KIT655385:KIV655394 KSP655385:KSR655394 LCL655385:LCN655394 LMH655385:LMJ655394 LWD655385:LWF655394 MFZ655385:MGB655394 MPV655385:MPX655394 MZR655385:MZT655394 NJN655385:NJP655394 NTJ655385:NTL655394 ODF655385:ODH655394 ONB655385:OND655394 OWX655385:OWZ655394 PGT655385:PGV655394 PQP655385:PQR655394 QAL655385:QAN655394 QKH655385:QKJ655394 QUD655385:QUF655394 RDZ655385:REB655394 RNV655385:RNX655394 RXR655385:RXT655394 SHN655385:SHP655394 SRJ655385:SRL655394 TBF655385:TBH655394 TLB655385:TLD655394 TUX655385:TUZ655394 UET655385:UEV655394 UOP655385:UOR655394 UYL655385:UYN655394 VIH655385:VIJ655394 VSD655385:VSF655394 WBZ655385:WCB655394 WLV655385:WLX655394 WVR655385:WVT655394 H720921:J720930 JF720921:JH720930 TB720921:TD720930 ACX720921:ACZ720930 AMT720921:AMV720930 AWP720921:AWR720930 BGL720921:BGN720930 BQH720921:BQJ720930 CAD720921:CAF720930 CJZ720921:CKB720930 CTV720921:CTX720930 DDR720921:DDT720930 DNN720921:DNP720930 DXJ720921:DXL720930 EHF720921:EHH720930 ERB720921:ERD720930 FAX720921:FAZ720930 FKT720921:FKV720930 FUP720921:FUR720930 GEL720921:GEN720930 GOH720921:GOJ720930 GYD720921:GYF720930 HHZ720921:HIB720930 HRV720921:HRX720930 IBR720921:IBT720930 ILN720921:ILP720930 IVJ720921:IVL720930 JFF720921:JFH720930 JPB720921:JPD720930 JYX720921:JYZ720930 KIT720921:KIV720930 KSP720921:KSR720930 LCL720921:LCN720930 LMH720921:LMJ720930 LWD720921:LWF720930 MFZ720921:MGB720930 MPV720921:MPX720930 MZR720921:MZT720930 NJN720921:NJP720930 NTJ720921:NTL720930 ODF720921:ODH720930 ONB720921:OND720930 OWX720921:OWZ720930 PGT720921:PGV720930 PQP720921:PQR720930 QAL720921:QAN720930 QKH720921:QKJ720930 QUD720921:QUF720930 RDZ720921:REB720930 RNV720921:RNX720930 RXR720921:RXT720930 SHN720921:SHP720930 SRJ720921:SRL720930 TBF720921:TBH720930 TLB720921:TLD720930 TUX720921:TUZ720930 UET720921:UEV720930 UOP720921:UOR720930 UYL720921:UYN720930 VIH720921:VIJ720930 VSD720921:VSF720930 WBZ720921:WCB720930 WLV720921:WLX720930 WVR720921:WVT720930 H786457:J786466 JF786457:JH786466 TB786457:TD786466 ACX786457:ACZ786466 AMT786457:AMV786466 AWP786457:AWR786466 BGL786457:BGN786466 BQH786457:BQJ786466 CAD786457:CAF786466 CJZ786457:CKB786466 CTV786457:CTX786466 DDR786457:DDT786466 DNN786457:DNP786466 DXJ786457:DXL786466 EHF786457:EHH786466 ERB786457:ERD786466 FAX786457:FAZ786466 FKT786457:FKV786466 FUP786457:FUR786466 GEL786457:GEN786466 GOH786457:GOJ786466 GYD786457:GYF786466 HHZ786457:HIB786466 HRV786457:HRX786466 IBR786457:IBT786466 ILN786457:ILP786466 IVJ786457:IVL786466 JFF786457:JFH786466 JPB786457:JPD786466 JYX786457:JYZ786466 KIT786457:KIV786466 KSP786457:KSR786466 LCL786457:LCN786466 LMH786457:LMJ786466 LWD786457:LWF786466 MFZ786457:MGB786466 MPV786457:MPX786466 MZR786457:MZT786466 NJN786457:NJP786466 NTJ786457:NTL786466 ODF786457:ODH786466 ONB786457:OND786466 OWX786457:OWZ786466 PGT786457:PGV786466 PQP786457:PQR786466 QAL786457:QAN786466 QKH786457:QKJ786466 QUD786457:QUF786466 RDZ786457:REB786466 RNV786457:RNX786466 RXR786457:RXT786466 SHN786457:SHP786466 SRJ786457:SRL786466 TBF786457:TBH786466 TLB786457:TLD786466 TUX786457:TUZ786466 UET786457:UEV786466 UOP786457:UOR786466 UYL786457:UYN786466 VIH786457:VIJ786466 VSD786457:VSF786466 WBZ786457:WCB786466 WLV786457:WLX786466 WVR786457:WVT786466 H851993:J852002 JF851993:JH852002 TB851993:TD852002 ACX851993:ACZ852002 AMT851993:AMV852002 AWP851993:AWR852002 BGL851993:BGN852002 BQH851993:BQJ852002 CAD851993:CAF852002 CJZ851993:CKB852002 CTV851993:CTX852002 DDR851993:DDT852002 DNN851993:DNP852002 DXJ851993:DXL852002 EHF851993:EHH852002 ERB851993:ERD852002 FAX851993:FAZ852002 FKT851993:FKV852002 FUP851993:FUR852002 GEL851993:GEN852002 GOH851993:GOJ852002 GYD851993:GYF852002 HHZ851993:HIB852002 HRV851993:HRX852002 IBR851993:IBT852002 ILN851993:ILP852002 IVJ851993:IVL852002 JFF851993:JFH852002 JPB851993:JPD852002 JYX851993:JYZ852002 KIT851993:KIV852002 KSP851993:KSR852002 LCL851993:LCN852002 LMH851993:LMJ852002 LWD851993:LWF852002 MFZ851993:MGB852002 MPV851993:MPX852002 MZR851993:MZT852002 NJN851993:NJP852002 NTJ851993:NTL852002 ODF851993:ODH852002 ONB851993:OND852002 OWX851993:OWZ852002 PGT851993:PGV852002 PQP851993:PQR852002 QAL851993:QAN852002 QKH851993:QKJ852002 QUD851993:QUF852002 RDZ851993:REB852002 RNV851993:RNX852002 RXR851993:RXT852002 SHN851993:SHP852002 SRJ851993:SRL852002 TBF851993:TBH852002 TLB851993:TLD852002 TUX851993:TUZ852002 UET851993:UEV852002 UOP851993:UOR852002 UYL851993:UYN852002 VIH851993:VIJ852002 VSD851993:VSF852002 WBZ851993:WCB852002 WLV851993:WLX852002 WVR851993:WVT852002 H917529:J917538 JF917529:JH917538 TB917529:TD917538 ACX917529:ACZ917538 AMT917529:AMV917538 AWP917529:AWR917538 BGL917529:BGN917538 BQH917529:BQJ917538 CAD917529:CAF917538 CJZ917529:CKB917538 CTV917529:CTX917538 DDR917529:DDT917538 DNN917529:DNP917538 DXJ917529:DXL917538 EHF917529:EHH917538 ERB917529:ERD917538 FAX917529:FAZ917538 FKT917529:FKV917538 FUP917529:FUR917538 GEL917529:GEN917538 GOH917529:GOJ917538 GYD917529:GYF917538 HHZ917529:HIB917538 HRV917529:HRX917538 IBR917529:IBT917538 ILN917529:ILP917538 IVJ917529:IVL917538 JFF917529:JFH917538 JPB917529:JPD917538 JYX917529:JYZ917538 KIT917529:KIV917538 KSP917529:KSR917538 LCL917529:LCN917538 LMH917529:LMJ917538 LWD917529:LWF917538 MFZ917529:MGB917538 MPV917529:MPX917538 MZR917529:MZT917538 NJN917529:NJP917538 NTJ917529:NTL917538 ODF917529:ODH917538 ONB917529:OND917538 OWX917529:OWZ917538 PGT917529:PGV917538 PQP917529:PQR917538 QAL917529:QAN917538 QKH917529:QKJ917538 QUD917529:QUF917538 RDZ917529:REB917538 RNV917529:RNX917538 RXR917529:RXT917538 SHN917529:SHP917538 SRJ917529:SRL917538 TBF917529:TBH917538 TLB917529:TLD917538 TUX917529:TUZ917538 UET917529:UEV917538 UOP917529:UOR917538 UYL917529:UYN917538 VIH917529:VIJ917538 VSD917529:VSF917538 WBZ917529:WCB917538 WLV917529:WLX917538 WVR917529:WVT917538 H983065:J983074 JF983065:JH983074 TB983065:TD983074 ACX983065:ACZ983074 AMT983065:AMV983074 AWP983065:AWR983074 BGL983065:BGN983074 BQH983065:BQJ983074 CAD983065:CAF983074 CJZ983065:CKB983074 CTV983065:CTX983074 DDR983065:DDT983074 DNN983065:DNP983074 DXJ983065:DXL983074 EHF983065:EHH983074 ERB983065:ERD983074 FAX983065:FAZ983074 FKT983065:FKV983074 FUP983065:FUR983074 GEL983065:GEN983074 GOH983065:GOJ983074 GYD983065:GYF983074 HHZ983065:HIB983074 HRV983065:HRX983074 IBR983065:IBT983074 ILN983065:ILP983074 IVJ983065:IVL983074 JFF983065:JFH983074 JPB983065:JPD983074 JYX983065:JYZ983074 KIT983065:KIV983074 KSP983065:KSR983074 LCL983065:LCN983074 LMH983065:LMJ983074 LWD983065:LWF983074 MFZ983065:MGB983074 MPV983065:MPX983074 MZR983065:MZT983074 NJN983065:NJP983074 NTJ983065:NTL983074 ODF983065:ODH983074 ONB983065:OND983074 OWX983065:OWZ983074 PGT983065:PGV983074 PQP983065:PQR983074 QAL983065:QAN983074 QKH983065:QKJ983074 QUD983065:QUF983074 RDZ983065:REB983074 RNV983065:RNX983074 RXR983065:RXT983074 SHN983065:SHP983074 SRJ983065:SRL983074 TBF983065:TBH983074 TLB983065:TLD983074 TUX983065:TUZ983074 UET983065:UEV983074 UOP983065:UOR983074 UYL983065:UYN983074 VIH983065:VIJ983074 VSD983065:VSF983074 WBZ983065:WCB983074 WLV983065:WLX983074 WVR983065:WVT983074" xr:uid="{00000000-0002-0000-0500-000000000000}">
      <formula1>0</formula1>
    </dataValidation>
    <dataValidation type="decimal" imeMode="off" allowBlank="1" showErrorMessage="1" errorTitle="入力値不正" error="影響係数は、0.00～1.00の範囲で入力してください。" sqref="K53:N62 JI53:JK62 TE53:TG62 ADA53:ADC62 AMW53:AMY62 AWS53:AWU62 BGO53:BGQ62 BQK53:BQM62 CAG53:CAI62 CKC53:CKE62 CTY53:CUA62 DDU53:DDW62 DNQ53:DNS62 DXM53:DXO62 EHI53:EHK62 ERE53:ERG62 FBA53:FBC62 FKW53:FKY62 FUS53:FUU62 GEO53:GEQ62 GOK53:GOM62 GYG53:GYI62 HIC53:HIE62 HRY53:HSA62 IBU53:IBW62 ILQ53:ILS62 IVM53:IVO62 JFI53:JFK62 JPE53:JPG62 JZA53:JZC62 KIW53:KIY62 KSS53:KSU62 LCO53:LCQ62 LMK53:LMM62 LWG53:LWI62 MGC53:MGE62 MPY53:MQA62 MZU53:MZW62 NJQ53:NJS62 NTM53:NTO62 ODI53:ODK62 ONE53:ONG62 OXA53:OXC62 PGW53:PGY62 PQS53:PQU62 QAO53:QAQ62 QKK53:QKM62 QUG53:QUI62 REC53:REE62 RNY53:ROA62 RXU53:RXW62 SHQ53:SHS62 SRM53:SRO62 TBI53:TBK62 TLE53:TLG62 TVA53:TVC62 UEW53:UEY62 UOS53:UOU62 UYO53:UYQ62 VIK53:VIM62 VSG53:VSI62 WCC53:WCE62 WLY53:WMA62 WVU53:WVW62 K65589:N65598 JI65589:JK65598 TE65589:TG65598 ADA65589:ADC65598 AMW65589:AMY65598 AWS65589:AWU65598 BGO65589:BGQ65598 BQK65589:BQM65598 CAG65589:CAI65598 CKC65589:CKE65598 CTY65589:CUA65598 DDU65589:DDW65598 DNQ65589:DNS65598 DXM65589:DXO65598 EHI65589:EHK65598 ERE65589:ERG65598 FBA65589:FBC65598 FKW65589:FKY65598 FUS65589:FUU65598 GEO65589:GEQ65598 GOK65589:GOM65598 GYG65589:GYI65598 HIC65589:HIE65598 HRY65589:HSA65598 IBU65589:IBW65598 ILQ65589:ILS65598 IVM65589:IVO65598 JFI65589:JFK65598 JPE65589:JPG65598 JZA65589:JZC65598 KIW65589:KIY65598 KSS65589:KSU65598 LCO65589:LCQ65598 LMK65589:LMM65598 LWG65589:LWI65598 MGC65589:MGE65598 MPY65589:MQA65598 MZU65589:MZW65598 NJQ65589:NJS65598 NTM65589:NTO65598 ODI65589:ODK65598 ONE65589:ONG65598 OXA65589:OXC65598 PGW65589:PGY65598 PQS65589:PQU65598 QAO65589:QAQ65598 QKK65589:QKM65598 QUG65589:QUI65598 REC65589:REE65598 RNY65589:ROA65598 RXU65589:RXW65598 SHQ65589:SHS65598 SRM65589:SRO65598 TBI65589:TBK65598 TLE65589:TLG65598 TVA65589:TVC65598 UEW65589:UEY65598 UOS65589:UOU65598 UYO65589:UYQ65598 VIK65589:VIM65598 VSG65589:VSI65598 WCC65589:WCE65598 WLY65589:WMA65598 WVU65589:WVW65598 K131125:N131134 JI131125:JK131134 TE131125:TG131134 ADA131125:ADC131134 AMW131125:AMY131134 AWS131125:AWU131134 BGO131125:BGQ131134 BQK131125:BQM131134 CAG131125:CAI131134 CKC131125:CKE131134 CTY131125:CUA131134 DDU131125:DDW131134 DNQ131125:DNS131134 DXM131125:DXO131134 EHI131125:EHK131134 ERE131125:ERG131134 FBA131125:FBC131134 FKW131125:FKY131134 FUS131125:FUU131134 GEO131125:GEQ131134 GOK131125:GOM131134 GYG131125:GYI131134 HIC131125:HIE131134 HRY131125:HSA131134 IBU131125:IBW131134 ILQ131125:ILS131134 IVM131125:IVO131134 JFI131125:JFK131134 JPE131125:JPG131134 JZA131125:JZC131134 KIW131125:KIY131134 KSS131125:KSU131134 LCO131125:LCQ131134 LMK131125:LMM131134 LWG131125:LWI131134 MGC131125:MGE131134 MPY131125:MQA131134 MZU131125:MZW131134 NJQ131125:NJS131134 NTM131125:NTO131134 ODI131125:ODK131134 ONE131125:ONG131134 OXA131125:OXC131134 PGW131125:PGY131134 PQS131125:PQU131134 QAO131125:QAQ131134 QKK131125:QKM131134 QUG131125:QUI131134 REC131125:REE131134 RNY131125:ROA131134 RXU131125:RXW131134 SHQ131125:SHS131134 SRM131125:SRO131134 TBI131125:TBK131134 TLE131125:TLG131134 TVA131125:TVC131134 UEW131125:UEY131134 UOS131125:UOU131134 UYO131125:UYQ131134 VIK131125:VIM131134 VSG131125:VSI131134 WCC131125:WCE131134 WLY131125:WMA131134 WVU131125:WVW131134 K196661:N196670 JI196661:JK196670 TE196661:TG196670 ADA196661:ADC196670 AMW196661:AMY196670 AWS196661:AWU196670 BGO196661:BGQ196670 BQK196661:BQM196670 CAG196661:CAI196670 CKC196661:CKE196670 CTY196661:CUA196670 DDU196661:DDW196670 DNQ196661:DNS196670 DXM196661:DXO196670 EHI196661:EHK196670 ERE196661:ERG196670 FBA196661:FBC196670 FKW196661:FKY196670 FUS196661:FUU196670 GEO196661:GEQ196670 GOK196661:GOM196670 GYG196661:GYI196670 HIC196661:HIE196670 HRY196661:HSA196670 IBU196661:IBW196670 ILQ196661:ILS196670 IVM196661:IVO196670 JFI196661:JFK196670 JPE196661:JPG196670 JZA196661:JZC196670 KIW196661:KIY196670 KSS196661:KSU196670 LCO196661:LCQ196670 LMK196661:LMM196670 LWG196661:LWI196670 MGC196661:MGE196670 MPY196661:MQA196670 MZU196661:MZW196670 NJQ196661:NJS196670 NTM196661:NTO196670 ODI196661:ODK196670 ONE196661:ONG196670 OXA196661:OXC196670 PGW196661:PGY196670 PQS196661:PQU196670 QAO196661:QAQ196670 QKK196661:QKM196670 QUG196661:QUI196670 REC196661:REE196670 RNY196661:ROA196670 RXU196661:RXW196670 SHQ196661:SHS196670 SRM196661:SRO196670 TBI196661:TBK196670 TLE196661:TLG196670 TVA196661:TVC196670 UEW196661:UEY196670 UOS196661:UOU196670 UYO196661:UYQ196670 VIK196661:VIM196670 VSG196661:VSI196670 WCC196661:WCE196670 WLY196661:WMA196670 WVU196661:WVW196670 K262197:N262206 JI262197:JK262206 TE262197:TG262206 ADA262197:ADC262206 AMW262197:AMY262206 AWS262197:AWU262206 BGO262197:BGQ262206 BQK262197:BQM262206 CAG262197:CAI262206 CKC262197:CKE262206 CTY262197:CUA262206 DDU262197:DDW262206 DNQ262197:DNS262206 DXM262197:DXO262206 EHI262197:EHK262206 ERE262197:ERG262206 FBA262197:FBC262206 FKW262197:FKY262206 FUS262197:FUU262206 GEO262197:GEQ262206 GOK262197:GOM262206 GYG262197:GYI262206 HIC262197:HIE262206 HRY262197:HSA262206 IBU262197:IBW262206 ILQ262197:ILS262206 IVM262197:IVO262206 JFI262197:JFK262206 JPE262197:JPG262206 JZA262197:JZC262206 KIW262197:KIY262206 KSS262197:KSU262206 LCO262197:LCQ262206 LMK262197:LMM262206 LWG262197:LWI262206 MGC262197:MGE262206 MPY262197:MQA262206 MZU262197:MZW262206 NJQ262197:NJS262206 NTM262197:NTO262206 ODI262197:ODK262206 ONE262197:ONG262206 OXA262197:OXC262206 PGW262197:PGY262206 PQS262197:PQU262206 QAO262197:QAQ262206 QKK262197:QKM262206 QUG262197:QUI262206 REC262197:REE262206 RNY262197:ROA262206 RXU262197:RXW262206 SHQ262197:SHS262206 SRM262197:SRO262206 TBI262197:TBK262206 TLE262197:TLG262206 TVA262197:TVC262206 UEW262197:UEY262206 UOS262197:UOU262206 UYO262197:UYQ262206 VIK262197:VIM262206 VSG262197:VSI262206 WCC262197:WCE262206 WLY262197:WMA262206 WVU262197:WVW262206 K327733:N327742 JI327733:JK327742 TE327733:TG327742 ADA327733:ADC327742 AMW327733:AMY327742 AWS327733:AWU327742 BGO327733:BGQ327742 BQK327733:BQM327742 CAG327733:CAI327742 CKC327733:CKE327742 CTY327733:CUA327742 DDU327733:DDW327742 DNQ327733:DNS327742 DXM327733:DXO327742 EHI327733:EHK327742 ERE327733:ERG327742 FBA327733:FBC327742 FKW327733:FKY327742 FUS327733:FUU327742 GEO327733:GEQ327742 GOK327733:GOM327742 GYG327733:GYI327742 HIC327733:HIE327742 HRY327733:HSA327742 IBU327733:IBW327742 ILQ327733:ILS327742 IVM327733:IVO327742 JFI327733:JFK327742 JPE327733:JPG327742 JZA327733:JZC327742 KIW327733:KIY327742 KSS327733:KSU327742 LCO327733:LCQ327742 LMK327733:LMM327742 LWG327733:LWI327742 MGC327733:MGE327742 MPY327733:MQA327742 MZU327733:MZW327742 NJQ327733:NJS327742 NTM327733:NTO327742 ODI327733:ODK327742 ONE327733:ONG327742 OXA327733:OXC327742 PGW327733:PGY327742 PQS327733:PQU327742 QAO327733:QAQ327742 QKK327733:QKM327742 QUG327733:QUI327742 REC327733:REE327742 RNY327733:ROA327742 RXU327733:RXW327742 SHQ327733:SHS327742 SRM327733:SRO327742 TBI327733:TBK327742 TLE327733:TLG327742 TVA327733:TVC327742 UEW327733:UEY327742 UOS327733:UOU327742 UYO327733:UYQ327742 VIK327733:VIM327742 VSG327733:VSI327742 WCC327733:WCE327742 WLY327733:WMA327742 WVU327733:WVW327742 K393269:N393278 JI393269:JK393278 TE393269:TG393278 ADA393269:ADC393278 AMW393269:AMY393278 AWS393269:AWU393278 BGO393269:BGQ393278 BQK393269:BQM393278 CAG393269:CAI393278 CKC393269:CKE393278 CTY393269:CUA393278 DDU393269:DDW393278 DNQ393269:DNS393278 DXM393269:DXO393278 EHI393269:EHK393278 ERE393269:ERG393278 FBA393269:FBC393278 FKW393269:FKY393278 FUS393269:FUU393278 GEO393269:GEQ393278 GOK393269:GOM393278 GYG393269:GYI393278 HIC393269:HIE393278 HRY393269:HSA393278 IBU393269:IBW393278 ILQ393269:ILS393278 IVM393269:IVO393278 JFI393269:JFK393278 JPE393269:JPG393278 JZA393269:JZC393278 KIW393269:KIY393278 KSS393269:KSU393278 LCO393269:LCQ393278 LMK393269:LMM393278 LWG393269:LWI393278 MGC393269:MGE393278 MPY393269:MQA393278 MZU393269:MZW393278 NJQ393269:NJS393278 NTM393269:NTO393278 ODI393269:ODK393278 ONE393269:ONG393278 OXA393269:OXC393278 PGW393269:PGY393278 PQS393269:PQU393278 QAO393269:QAQ393278 QKK393269:QKM393278 QUG393269:QUI393278 REC393269:REE393278 RNY393269:ROA393278 RXU393269:RXW393278 SHQ393269:SHS393278 SRM393269:SRO393278 TBI393269:TBK393278 TLE393269:TLG393278 TVA393269:TVC393278 UEW393269:UEY393278 UOS393269:UOU393278 UYO393269:UYQ393278 VIK393269:VIM393278 VSG393269:VSI393278 WCC393269:WCE393278 WLY393269:WMA393278 WVU393269:WVW393278 K458805:N458814 JI458805:JK458814 TE458805:TG458814 ADA458805:ADC458814 AMW458805:AMY458814 AWS458805:AWU458814 BGO458805:BGQ458814 BQK458805:BQM458814 CAG458805:CAI458814 CKC458805:CKE458814 CTY458805:CUA458814 DDU458805:DDW458814 DNQ458805:DNS458814 DXM458805:DXO458814 EHI458805:EHK458814 ERE458805:ERG458814 FBA458805:FBC458814 FKW458805:FKY458814 FUS458805:FUU458814 GEO458805:GEQ458814 GOK458805:GOM458814 GYG458805:GYI458814 HIC458805:HIE458814 HRY458805:HSA458814 IBU458805:IBW458814 ILQ458805:ILS458814 IVM458805:IVO458814 JFI458805:JFK458814 JPE458805:JPG458814 JZA458805:JZC458814 KIW458805:KIY458814 KSS458805:KSU458814 LCO458805:LCQ458814 LMK458805:LMM458814 LWG458805:LWI458814 MGC458805:MGE458814 MPY458805:MQA458814 MZU458805:MZW458814 NJQ458805:NJS458814 NTM458805:NTO458814 ODI458805:ODK458814 ONE458805:ONG458814 OXA458805:OXC458814 PGW458805:PGY458814 PQS458805:PQU458814 QAO458805:QAQ458814 QKK458805:QKM458814 QUG458805:QUI458814 REC458805:REE458814 RNY458805:ROA458814 RXU458805:RXW458814 SHQ458805:SHS458814 SRM458805:SRO458814 TBI458805:TBK458814 TLE458805:TLG458814 TVA458805:TVC458814 UEW458805:UEY458814 UOS458805:UOU458814 UYO458805:UYQ458814 VIK458805:VIM458814 VSG458805:VSI458814 WCC458805:WCE458814 WLY458805:WMA458814 WVU458805:WVW458814 K524341:N524350 JI524341:JK524350 TE524341:TG524350 ADA524341:ADC524350 AMW524341:AMY524350 AWS524341:AWU524350 BGO524341:BGQ524350 BQK524341:BQM524350 CAG524341:CAI524350 CKC524341:CKE524350 CTY524341:CUA524350 DDU524341:DDW524350 DNQ524341:DNS524350 DXM524341:DXO524350 EHI524341:EHK524350 ERE524341:ERG524350 FBA524341:FBC524350 FKW524341:FKY524350 FUS524341:FUU524350 GEO524341:GEQ524350 GOK524341:GOM524350 GYG524341:GYI524350 HIC524341:HIE524350 HRY524341:HSA524350 IBU524341:IBW524350 ILQ524341:ILS524350 IVM524341:IVO524350 JFI524341:JFK524350 JPE524341:JPG524350 JZA524341:JZC524350 KIW524341:KIY524350 KSS524341:KSU524350 LCO524341:LCQ524350 LMK524341:LMM524350 LWG524341:LWI524350 MGC524341:MGE524350 MPY524341:MQA524350 MZU524341:MZW524350 NJQ524341:NJS524350 NTM524341:NTO524350 ODI524341:ODK524350 ONE524341:ONG524350 OXA524341:OXC524350 PGW524341:PGY524350 PQS524341:PQU524350 QAO524341:QAQ524350 QKK524341:QKM524350 QUG524341:QUI524350 REC524341:REE524350 RNY524341:ROA524350 RXU524341:RXW524350 SHQ524341:SHS524350 SRM524341:SRO524350 TBI524341:TBK524350 TLE524341:TLG524350 TVA524341:TVC524350 UEW524341:UEY524350 UOS524341:UOU524350 UYO524341:UYQ524350 VIK524341:VIM524350 VSG524341:VSI524350 WCC524341:WCE524350 WLY524341:WMA524350 WVU524341:WVW524350 K589877:N589886 JI589877:JK589886 TE589877:TG589886 ADA589877:ADC589886 AMW589877:AMY589886 AWS589877:AWU589886 BGO589877:BGQ589886 BQK589877:BQM589886 CAG589877:CAI589886 CKC589877:CKE589886 CTY589877:CUA589886 DDU589877:DDW589886 DNQ589877:DNS589886 DXM589877:DXO589886 EHI589877:EHK589886 ERE589877:ERG589886 FBA589877:FBC589886 FKW589877:FKY589886 FUS589877:FUU589886 GEO589877:GEQ589886 GOK589877:GOM589886 GYG589877:GYI589886 HIC589877:HIE589886 HRY589877:HSA589886 IBU589877:IBW589886 ILQ589877:ILS589886 IVM589877:IVO589886 JFI589877:JFK589886 JPE589877:JPG589886 JZA589877:JZC589886 KIW589877:KIY589886 KSS589877:KSU589886 LCO589877:LCQ589886 LMK589877:LMM589886 LWG589877:LWI589886 MGC589877:MGE589886 MPY589877:MQA589886 MZU589877:MZW589886 NJQ589877:NJS589886 NTM589877:NTO589886 ODI589877:ODK589886 ONE589877:ONG589886 OXA589877:OXC589886 PGW589877:PGY589886 PQS589877:PQU589886 QAO589877:QAQ589886 QKK589877:QKM589886 QUG589877:QUI589886 REC589877:REE589886 RNY589877:ROA589886 RXU589877:RXW589886 SHQ589877:SHS589886 SRM589877:SRO589886 TBI589877:TBK589886 TLE589877:TLG589886 TVA589877:TVC589886 UEW589877:UEY589886 UOS589877:UOU589886 UYO589877:UYQ589886 VIK589877:VIM589886 VSG589877:VSI589886 WCC589877:WCE589886 WLY589877:WMA589886 WVU589877:WVW589886 K655413:N655422 JI655413:JK655422 TE655413:TG655422 ADA655413:ADC655422 AMW655413:AMY655422 AWS655413:AWU655422 BGO655413:BGQ655422 BQK655413:BQM655422 CAG655413:CAI655422 CKC655413:CKE655422 CTY655413:CUA655422 DDU655413:DDW655422 DNQ655413:DNS655422 DXM655413:DXO655422 EHI655413:EHK655422 ERE655413:ERG655422 FBA655413:FBC655422 FKW655413:FKY655422 FUS655413:FUU655422 GEO655413:GEQ655422 GOK655413:GOM655422 GYG655413:GYI655422 HIC655413:HIE655422 HRY655413:HSA655422 IBU655413:IBW655422 ILQ655413:ILS655422 IVM655413:IVO655422 JFI655413:JFK655422 JPE655413:JPG655422 JZA655413:JZC655422 KIW655413:KIY655422 KSS655413:KSU655422 LCO655413:LCQ655422 LMK655413:LMM655422 LWG655413:LWI655422 MGC655413:MGE655422 MPY655413:MQA655422 MZU655413:MZW655422 NJQ655413:NJS655422 NTM655413:NTO655422 ODI655413:ODK655422 ONE655413:ONG655422 OXA655413:OXC655422 PGW655413:PGY655422 PQS655413:PQU655422 QAO655413:QAQ655422 QKK655413:QKM655422 QUG655413:QUI655422 REC655413:REE655422 RNY655413:ROA655422 RXU655413:RXW655422 SHQ655413:SHS655422 SRM655413:SRO655422 TBI655413:TBK655422 TLE655413:TLG655422 TVA655413:TVC655422 UEW655413:UEY655422 UOS655413:UOU655422 UYO655413:UYQ655422 VIK655413:VIM655422 VSG655413:VSI655422 WCC655413:WCE655422 WLY655413:WMA655422 WVU655413:WVW655422 K720949:N720958 JI720949:JK720958 TE720949:TG720958 ADA720949:ADC720958 AMW720949:AMY720958 AWS720949:AWU720958 BGO720949:BGQ720958 BQK720949:BQM720958 CAG720949:CAI720958 CKC720949:CKE720958 CTY720949:CUA720958 DDU720949:DDW720958 DNQ720949:DNS720958 DXM720949:DXO720958 EHI720949:EHK720958 ERE720949:ERG720958 FBA720949:FBC720958 FKW720949:FKY720958 FUS720949:FUU720958 GEO720949:GEQ720958 GOK720949:GOM720958 GYG720949:GYI720958 HIC720949:HIE720958 HRY720949:HSA720958 IBU720949:IBW720958 ILQ720949:ILS720958 IVM720949:IVO720958 JFI720949:JFK720958 JPE720949:JPG720958 JZA720949:JZC720958 KIW720949:KIY720958 KSS720949:KSU720958 LCO720949:LCQ720958 LMK720949:LMM720958 LWG720949:LWI720958 MGC720949:MGE720958 MPY720949:MQA720958 MZU720949:MZW720958 NJQ720949:NJS720958 NTM720949:NTO720958 ODI720949:ODK720958 ONE720949:ONG720958 OXA720949:OXC720958 PGW720949:PGY720958 PQS720949:PQU720958 QAO720949:QAQ720958 QKK720949:QKM720958 QUG720949:QUI720958 REC720949:REE720958 RNY720949:ROA720958 RXU720949:RXW720958 SHQ720949:SHS720958 SRM720949:SRO720958 TBI720949:TBK720958 TLE720949:TLG720958 TVA720949:TVC720958 UEW720949:UEY720958 UOS720949:UOU720958 UYO720949:UYQ720958 VIK720949:VIM720958 VSG720949:VSI720958 WCC720949:WCE720958 WLY720949:WMA720958 WVU720949:WVW720958 K786485:N786494 JI786485:JK786494 TE786485:TG786494 ADA786485:ADC786494 AMW786485:AMY786494 AWS786485:AWU786494 BGO786485:BGQ786494 BQK786485:BQM786494 CAG786485:CAI786494 CKC786485:CKE786494 CTY786485:CUA786494 DDU786485:DDW786494 DNQ786485:DNS786494 DXM786485:DXO786494 EHI786485:EHK786494 ERE786485:ERG786494 FBA786485:FBC786494 FKW786485:FKY786494 FUS786485:FUU786494 GEO786485:GEQ786494 GOK786485:GOM786494 GYG786485:GYI786494 HIC786485:HIE786494 HRY786485:HSA786494 IBU786485:IBW786494 ILQ786485:ILS786494 IVM786485:IVO786494 JFI786485:JFK786494 JPE786485:JPG786494 JZA786485:JZC786494 KIW786485:KIY786494 KSS786485:KSU786494 LCO786485:LCQ786494 LMK786485:LMM786494 LWG786485:LWI786494 MGC786485:MGE786494 MPY786485:MQA786494 MZU786485:MZW786494 NJQ786485:NJS786494 NTM786485:NTO786494 ODI786485:ODK786494 ONE786485:ONG786494 OXA786485:OXC786494 PGW786485:PGY786494 PQS786485:PQU786494 QAO786485:QAQ786494 QKK786485:QKM786494 QUG786485:QUI786494 REC786485:REE786494 RNY786485:ROA786494 RXU786485:RXW786494 SHQ786485:SHS786494 SRM786485:SRO786494 TBI786485:TBK786494 TLE786485:TLG786494 TVA786485:TVC786494 UEW786485:UEY786494 UOS786485:UOU786494 UYO786485:UYQ786494 VIK786485:VIM786494 VSG786485:VSI786494 WCC786485:WCE786494 WLY786485:WMA786494 WVU786485:WVW786494 K852021:N852030 JI852021:JK852030 TE852021:TG852030 ADA852021:ADC852030 AMW852021:AMY852030 AWS852021:AWU852030 BGO852021:BGQ852030 BQK852021:BQM852030 CAG852021:CAI852030 CKC852021:CKE852030 CTY852021:CUA852030 DDU852021:DDW852030 DNQ852021:DNS852030 DXM852021:DXO852030 EHI852021:EHK852030 ERE852021:ERG852030 FBA852021:FBC852030 FKW852021:FKY852030 FUS852021:FUU852030 GEO852021:GEQ852030 GOK852021:GOM852030 GYG852021:GYI852030 HIC852021:HIE852030 HRY852021:HSA852030 IBU852021:IBW852030 ILQ852021:ILS852030 IVM852021:IVO852030 JFI852021:JFK852030 JPE852021:JPG852030 JZA852021:JZC852030 KIW852021:KIY852030 KSS852021:KSU852030 LCO852021:LCQ852030 LMK852021:LMM852030 LWG852021:LWI852030 MGC852021:MGE852030 MPY852021:MQA852030 MZU852021:MZW852030 NJQ852021:NJS852030 NTM852021:NTO852030 ODI852021:ODK852030 ONE852021:ONG852030 OXA852021:OXC852030 PGW852021:PGY852030 PQS852021:PQU852030 QAO852021:QAQ852030 QKK852021:QKM852030 QUG852021:QUI852030 REC852021:REE852030 RNY852021:ROA852030 RXU852021:RXW852030 SHQ852021:SHS852030 SRM852021:SRO852030 TBI852021:TBK852030 TLE852021:TLG852030 TVA852021:TVC852030 UEW852021:UEY852030 UOS852021:UOU852030 UYO852021:UYQ852030 VIK852021:VIM852030 VSG852021:VSI852030 WCC852021:WCE852030 WLY852021:WMA852030 WVU852021:WVW852030 K917557:N917566 JI917557:JK917566 TE917557:TG917566 ADA917557:ADC917566 AMW917557:AMY917566 AWS917557:AWU917566 BGO917557:BGQ917566 BQK917557:BQM917566 CAG917557:CAI917566 CKC917557:CKE917566 CTY917557:CUA917566 DDU917557:DDW917566 DNQ917557:DNS917566 DXM917557:DXO917566 EHI917557:EHK917566 ERE917557:ERG917566 FBA917557:FBC917566 FKW917557:FKY917566 FUS917557:FUU917566 GEO917557:GEQ917566 GOK917557:GOM917566 GYG917557:GYI917566 HIC917557:HIE917566 HRY917557:HSA917566 IBU917557:IBW917566 ILQ917557:ILS917566 IVM917557:IVO917566 JFI917557:JFK917566 JPE917557:JPG917566 JZA917557:JZC917566 KIW917557:KIY917566 KSS917557:KSU917566 LCO917557:LCQ917566 LMK917557:LMM917566 LWG917557:LWI917566 MGC917557:MGE917566 MPY917557:MQA917566 MZU917557:MZW917566 NJQ917557:NJS917566 NTM917557:NTO917566 ODI917557:ODK917566 ONE917557:ONG917566 OXA917557:OXC917566 PGW917557:PGY917566 PQS917557:PQU917566 QAO917557:QAQ917566 QKK917557:QKM917566 QUG917557:QUI917566 REC917557:REE917566 RNY917557:ROA917566 RXU917557:RXW917566 SHQ917557:SHS917566 SRM917557:SRO917566 TBI917557:TBK917566 TLE917557:TLG917566 TVA917557:TVC917566 UEW917557:UEY917566 UOS917557:UOU917566 UYO917557:UYQ917566 VIK917557:VIM917566 VSG917557:VSI917566 WCC917557:WCE917566 WLY917557:WMA917566 WVU917557:WVW917566 K983093:N983102 JI983093:JK983102 TE983093:TG983102 ADA983093:ADC983102 AMW983093:AMY983102 AWS983093:AWU983102 BGO983093:BGQ983102 BQK983093:BQM983102 CAG983093:CAI983102 CKC983093:CKE983102 CTY983093:CUA983102 DDU983093:DDW983102 DNQ983093:DNS983102 DXM983093:DXO983102 EHI983093:EHK983102 ERE983093:ERG983102 FBA983093:FBC983102 FKW983093:FKY983102 FUS983093:FUU983102 GEO983093:GEQ983102 GOK983093:GOM983102 GYG983093:GYI983102 HIC983093:HIE983102 HRY983093:HSA983102 IBU983093:IBW983102 ILQ983093:ILS983102 IVM983093:IVO983102 JFI983093:JFK983102 JPE983093:JPG983102 JZA983093:JZC983102 KIW983093:KIY983102 KSS983093:KSU983102 LCO983093:LCQ983102 LMK983093:LMM983102 LWG983093:LWI983102 MGC983093:MGE983102 MPY983093:MQA983102 MZU983093:MZW983102 NJQ983093:NJS983102 NTM983093:NTO983102 ODI983093:ODK983102 ONE983093:ONG983102 OXA983093:OXC983102 PGW983093:PGY983102 PQS983093:PQU983102 QAO983093:QAQ983102 QKK983093:QKM983102 QUG983093:QUI983102 REC983093:REE983102 RNY983093:ROA983102 RXU983093:RXW983102 SHQ983093:SHS983102 SRM983093:SRO983102 TBI983093:TBK983102 TLE983093:TLG983102 TVA983093:TVC983102 UEW983093:UEY983102 UOS983093:UOU983102 UYO983093:UYQ983102 VIK983093:VIM983102 VSG983093:VSI983102 WCC983093:WCE983102 WLY983093:WMA983102 WVU983093:WVW983102 WVU983065:WVW983074 JI11:JK20 TE11:TG20 ADA11:ADC20 AMW11:AMY20 AWS11:AWU20 BGO11:BGQ20 BQK11:BQM20 CAG11:CAI20 CKC11:CKE20 CTY11:CUA20 DDU11:DDW20 DNQ11:DNS20 DXM11:DXO20 EHI11:EHK20 ERE11:ERG20 FBA11:FBC20 FKW11:FKY20 FUS11:FUU20 GEO11:GEQ20 GOK11:GOM20 GYG11:GYI20 HIC11:HIE20 HRY11:HSA20 IBU11:IBW20 ILQ11:ILS20 IVM11:IVO20 JFI11:JFK20 JPE11:JPG20 JZA11:JZC20 KIW11:KIY20 KSS11:KSU20 LCO11:LCQ20 LMK11:LMM20 LWG11:LWI20 MGC11:MGE20 MPY11:MQA20 MZU11:MZW20 NJQ11:NJS20 NTM11:NTO20 ODI11:ODK20 ONE11:ONG20 OXA11:OXC20 PGW11:PGY20 PQS11:PQU20 QAO11:QAQ20 QKK11:QKM20 QUG11:QUI20 REC11:REE20 RNY11:ROA20 RXU11:RXW20 SHQ11:SHS20 SRM11:SRO20 TBI11:TBK20 TLE11:TLG20 TVA11:TVC20 UEW11:UEY20 UOS11:UOU20 UYO11:UYQ20 VIK11:VIM20 VSG11:VSI20 WCC11:WCE20 WLY11:WMA20 WVU11:WVW20 K65547:N65556 JI65547:JK65556 TE65547:TG65556 ADA65547:ADC65556 AMW65547:AMY65556 AWS65547:AWU65556 BGO65547:BGQ65556 BQK65547:BQM65556 CAG65547:CAI65556 CKC65547:CKE65556 CTY65547:CUA65556 DDU65547:DDW65556 DNQ65547:DNS65556 DXM65547:DXO65556 EHI65547:EHK65556 ERE65547:ERG65556 FBA65547:FBC65556 FKW65547:FKY65556 FUS65547:FUU65556 GEO65547:GEQ65556 GOK65547:GOM65556 GYG65547:GYI65556 HIC65547:HIE65556 HRY65547:HSA65556 IBU65547:IBW65556 ILQ65547:ILS65556 IVM65547:IVO65556 JFI65547:JFK65556 JPE65547:JPG65556 JZA65547:JZC65556 KIW65547:KIY65556 KSS65547:KSU65556 LCO65547:LCQ65556 LMK65547:LMM65556 LWG65547:LWI65556 MGC65547:MGE65556 MPY65547:MQA65556 MZU65547:MZW65556 NJQ65547:NJS65556 NTM65547:NTO65556 ODI65547:ODK65556 ONE65547:ONG65556 OXA65547:OXC65556 PGW65547:PGY65556 PQS65547:PQU65556 QAO65547:QAQ65556 QKK65547:QKM65556 QUG65547:QUI65556 REC65547:REE65556 RNY65547:ROA65556 RXU65547:RXW65556 SHQ65547:SHS65556 SRM65547:SRO65556 TBI65547:TBK65556 TLE65547:TLG65556 TVA65547:TVC65556 UEW65547:UEY65556 UOS65547:UOU65556 UYO65547:UYQ65556 VIK65547:VIM65556 VSG65547:VSI65556 WCC65547:WCE65556 WLY65547:WMA65556 WVU65547:WVW65556 K131083:N131092 JI131083:JK131092 TE131083:TG131092 ADA131083:ADC131092 AMW131083:AMY131092 AWS131083:AWU131092 BGO131083:BGQ131092 BQK131083:BQM131092 CAG131083:CAI131092 CKC131083:CKE131092 CTY131083:CUA131092 DDU131083:DDW131092 DNQ131083:DNS131092 DXM131083:DXO131092 EHI131083:EHK131092 ERE131083:ERG131092 FBA131083:FBC131092 FKW131083:FKY131092 FUS131083:FUU131092 GEO131083:GEQ131092 GOK131083:GOM131092 GYG131083:GYI131092 HIC131083:HIE131092 HRY131083:HSA131092 IBU131083:IBW131092 ILQ131083:ILS131092 IVM131083:IVO131092 JFI131083:JFK131092 JPE131083:JPG131092 JZA131083:JZC131092 KIW131083:KIY131092 KSS131083:KSU131092 LCO131083:LCQ131092 LMK131083:LMM131092 LWG131083:LWI131092 MGC131083:MGE131092 MPY131083:MQA131092 MZU131083:MZW131092 NJQ131083:NJS131092 NTM131083:NTO131092 ODI131083:ODK131092 ONE131083:ONG131092 OXA131083:OXC131092 PGW131083:PGY131092 PQS131083:PQU131092 QAO131083:QAQ131092 QKK131083:QKM131092 QUG131083:QUI131092 REC131083:REE131092 RNY131083:ROA131092 RXU131083:RXW131092 SHQ131083:SHS131092 SRM131083:SRO131092 TBI131083:TBK131092 TLE131083:TLG131092 TVA131083:TVC131092 UEW131083:UEY131092 UOS131083:UOU131092 UYO131083:UYQ131092 VIK131083:VIM131092 VSG131083:VSI131092 WCC131083:WCE131092 WLY131083:WMA131092 WVU131083:WVW131092 K196619:N196628 JI196619:JK196628 TE196619:TG196628 ADA196619:ADC196628 AMW196619:AMY196628 AWS196619:AWU196628 BGO196619:BGQ196628 BQK196619:BQM196628 CAG196619:CAI196628 CKC196619:CKE196628 CTY196619:CUA196628 DDU196619:DDW196628 DNQ196619:DNS196628 DXM196619:DXO196628 EHI196619:EHK196628 ERE196619:ERG196628 FBA196619:FBC196628 FKW196619:FKY196628 FUS196619:FUU196628 GEO196619:GEQ196628 GOK196619:GOM196628 GYG196619:GYI196628 HIC196619:HIE196628 HRY196619:HSA196628 IBU196619:IBW196628 ILQ196619:ILS196628 IVM196619:IVO196628 JFI196619:JFK196628 JPE196619:JPG196628 JZA196619:JZC196628 KIW196619:KIY196628 KSS196619:KSU196628 LCO196619:LCQ196628 LMK196619:LMM196628 LWG196619:LWI196628 MGC196619:MGE196628 MPY196619:MQA196628 MZU196619:MZW196628 NJQ196619:NJS196628 NTM196619:NTO196628 ODI196619:ODK196628 ONE196619:ONG196628 OXA196619:OXC196628 PGW196619:PGY196628 PQS196619:PQU196628 QAO196619:QAQ196628 QKK196619:QKM196628 QUG196619:QUI196628 REC196619:REE196628 RNY196619:ROA196628 RXU196619:RXW196628 SHQ196619:SHS196628 SRM196619:SRO196628 TBI196619:TBK196628 TLE196619:TLG196628 TVA196619:TVC196628 UEW196619:UEY196628 UOS196619:UOU196628 UYO196619:UYQ196628 VIK196619:VIM196628 VSG196619:VSI196628 WCC196619:WCE196628 WLY196619:WMA196628 WVU196619:WVW196628 K262155:N262164 JI262155:JK262164 TE262155:TG262164 ADA262155:ADC262164 AMW262155:AMY262164 AWS262155:AWU262164 BGO262155:BGQ262164 BQK262155:BQM262164 CAG262155:CAI262164 CKC262155:CKE262164 CTY262155:CUA262164 DDU262155:DDW262164 DNQ262155:DNS262164 DXM262155:DXO262164 EHI262155:EHK262164 ERE262155:ERG262164 FBA262155:FBC262164 FKW262155:FKY262164 FUS262155:FUU262164 GEO262155:GEQ262164 GOK262155:GOM262164 GYG262155:GYI262164 HIC262155:HIE262164 HRY262155:HSA262164 IBU262155:IBW262164 ILQ262155:ILS262164 IVM262155:IVO262164 JFI262155:JFK262164 JPE262155:JPG262164 JZA262155:JZC262164 KIW262155:KIY262164 KSS262155:KSU262164 LCO262155:LCQ262164 LMK262155:LMM262164 LWG262155:LWI262164 MGC262155:MGE262164 MPY262155:MQA262164 MZU262155:MZW262164 NJQ262155:NJS262164 NTM262155:NTO262164 ODI262155:ODK262164 ONE262155:ONG262164 OXA262155:OXC262164 PGW262155:PGY262164 PQS262155:PQU262164 QAO262155:QAQ262164 QKK262155:QKM262164 QUG262155:QUI262164 REC262155:REE262164 RNY262155:ROA262164 RXU262155:RXW262164 SHQ262155:SHS262164 SRM262155:SRO262164 TBI262155:TBK262164 TLE262155:TLG262164 TVA262155:TVC262164 UEW262155:UEY262164 UOS262155:UOU262164 UYO262155:UYQ262164 VIK262155:VIM262164 VSG262155:VSI262164 WCC262155:WCE262164 WLY262155:WMA262164 WVU262155:WVW262164 K327691:N327700 JI327691:JK327700 TE327691:TG327700 ADA327691:ADC327700 AMW327691:AMY327700 AWS327691:AWU327700 BGO327691:BGQ327700 BQK327691:BQM327700 CAG327691:CAI327700 CKC327691:CKE327700 CTY327691:CUA327700 DDU327691:DDW327700 DNQ327691:DNS327700 DXM327691:DXO327700 EHI327691:EHK327700 ERE327691:ERG327700 FBA327691:FBC327700 FKW327691:FKY327700 FUS327691:FUU327700 GEO327691:GEQ327700 GOK327691:GOM327700 GYG327691:GYI327700 HIC327691:HIE327700 HRY327691:HSA327700 IBU327691:IBW327700 ILQ327691:ILS327700 IVM327691:IVO327700 JFI327691:JFK327700 JPE327691:JPG327700 JZA327691:JZC327700 KIW327691:KIY327700 KSS327691:KSU327700 LCO327691:LCQ327700 LMK327691:LMM327700 LWG327691:LWI327700 MGC327691:MGE327700 MPY327691:MQA327700 MZU327691:MZW327700 NJQ327691:NJS327700 NTM327691:NTO327700 ODI327691:ODK327700 ONE327691:ONG327700 OXA327691:OXC327700 PGW327691:PGY327700 PQS327691:PQU327700 QAO327691:QAQ327700 QKK327691:QKM327700 QUG327691:QUI327700 REC327691:REE327700 RNY327691:ROA327700 RXU327691:RXW327700 SHQ327691:SHS327700 SRM327691:SRO327700 TBI327691:TBK327700 TLE327691:TLG327700 TVA327691:TVC327700 UEW327691:UEY327700 UOS327691:UOU327700 UYO327691:UYQ327700 VIK327691:VIM327700 VSG327691:VSI327700 WCC327691:WCE327700 WLY327691:WMA327700 WVU327691:WVW327700 K393227:N393236 JI393227:JK393236 TE393227:TG393236 ADA393227:ADC393236 AMW393227:AMY393236 AWS393227:AWU393236 BGO393227:BGQ393236 BQK393227:BQM393236 CAG393227:CAI393236 CKC393227:CKE393236 CTY393227:CUA393236 DDU393227:DDW393236 DNQ393227:DNS393236 DXM393227:DXO393236 EHI393227:EHK393236 ERE393227:ERG393236 FBA393227:FBC393236 FKW393227:FKY393236 FUS393227:FUU393236 GEO393227:GEQ393236 GOK393227:GOM393236 GYG393227:GYI393236 HIC393227:HIE393236 HRY393227:HSA393236 IBU393227:IBW393236 ILQ393227:ILS393236 IVM393227:IVO393236 JFI393227:JFK393236 JPE393227:JPG393236 JZA393227:JZC393236 KIW393227:KIY393236 KSS393227:KSU393236 LCO393227:LCQ393236 LMK393227:LMM393236 LWG393227:LWI393236 MGC393227:MGE393236 MPY393227:MQA393236 MZU393227:MZW393236 NJQ393227:NJS393236 NTM393227:NTO393236 ODI393227:ODK393236 ONE393227:ONG393236 OXA393227:OXC393236 PGW393227:PGY393236 PQS393227:PQU393236 QAO393227:QAQ393236 QKK393227:QKM393236 QUG393227:QUI393236 REC393227:REE393236 RNY393227:ROA393236 RXU393227:RXW393236 SHQ393227:SHS393236 SRM393227:SRO393236 TBI393227:TBK393236 TLE393227:TLG393236 TVA393227:TVC393236 UEW393227:UEY393236 UOS393227:UOU393236 UYO393227:UYQ393236 VIK393227:VIM393236 VSG393227:VSI393236 WCC393227:WCE393236 WLY393227:WMA393236 WVU393227:WVW393236 K458763:N458772 JI458763:JK458772 TE458763:TG458772 ADA458763:ADC458772 AMW458763:AMY458772 AWS458763:AWU458772 BGO458763:BGQ458772 BQK458763:BQM458772 CAG458763:CAI458772 CKC458763:CKE458772 CTY458763:CUA458772 DDU458763:DDW458772 DNQ458763:DNS458772 DXM458763:DXO458772 EHI458763:EHK458772 ERE458763:ERG458772 FBA458763:FBC458772 FKW458763:FKY458772 FUS458763:FUU458772 GEO458763:GEQ458772 GOK458763:GOM458772 GYG458763:GYI458772 HIC458763:HIE458772 HRY458763:HSA458772 IBU458763:IBW458772 ILQ458763:ILS458772 IVM458763:IVO458772 JFI458763:JFK458772 JPE458763:JPG458772 JZA458763:JZC458772 KIW458763:KIY458772 KSS458763:KSU458772 LCO458763:LCQ458772 LMK458763:LMM458772 LWG458763:LWI458772 MGC458763:MGE458772 MPY458763:MQA458772 MZU458763:MZW458772 NJQ458763:NJS458772 NTM458763:NTO458772 ODI458763:ODK458772 ONE458763:ONG458772 OXA458763:OXC458772 PGW458763:PGY458772 PQS458763:PQU458772 QAO458763:QAQ458772 QKK458763:QKM458772 QUG458763:QUI458772 REC458763:REE458772 RNY458763:ROA458772 RXU458763:RXW458772 SHQ458763:SHS458772 SRM458763:SRO458772 TBI458763:TBK458772 TLE458763:TLG458772 TVA458763:TVC458772 UEW458763:UEY458772 UOS458763:UOU458772 UYO458763:UYQ458772 VIK458763:VIM458772 VSG458763:VSI458772 WCC458763:WCE458772 WLY458763:WMA458772 WVU458763:WVW458772 K524299:N524308 JI524299:JK524308 TE524299:TG524308 ADA524299:ADC524308 AMW524299:AMY524308 AWS524299:AWU524308 BGO524299:BGQ524308 BQK524299:BQM524308 CAG524299:CAI524308 CKC524299:CKE524308 CTY524299:CUA524308 DDU524299:DDW524308 DNQ524299:DNS524308 DXM524299:DXO524308 EHI524299:EHK524308 ERE524299:ERG524308 FBA524299:FBC524308 FKW524299:FKY524308 FUS524299:FUU524308 GEO524299:GEQ524308 GOK524299:GOM524308 GYG524299:GYI524308 HIC524299:HIE524308 HRY524299:HSA524308 IBU524299:IBW524308 ILQ524299:ILS524308 IVM524299:IVO524308 JFI524299:JFK524308 JPE524299:JPG524308 JZA524299:JZC524308 KIW524299:KIY524308 KSS524299:KSU524308 LCO524299:LCQ524308 LMK524299:LMM524308 LWG524299:LWI524308 MGC524299:MGE524308 MPY524299:MQA524308 MZU524299:MZW524308 NJQ524299:NJS524308 NTM524299:NTO524308 ODI524299:ODK524308 ONE524299:ONG524308 OXA524299:OXC524308 PGW524299:PGY524308 PQS524299:PQU524308 QAO524299:QAQ524308 QKK524299:QKM524308 QUG524299:QUI524308 REC524299:REE524308 RNY524299:ROA524308 RXU524299:RXW524308 SHQ524299:SHS524308 SRM524299:SRO524308 TBI524299:TBK524308 TLE524299:TLG524308 TVA524299:TVC524308 UEW524299:UEY524308 UOS524299:UOU524308 UYO524299:UYQ524308 VIK524299:VIM524308 VSG524299:VSI524308 WCC524299:WCE524308 WLY524299:WMA524308 WVU524299:WVW524308 K589835:N589844 JI589835:JK589844 TE589835:TG589844 ADA589835:ADC589844 AMW589835:AMY589844 AWS589835:AWU589844 BGO589835:BGQ589844 BQK589835:BQM589844 CAG589835:CAI589844 CKC589835:CKE589844 CTY589835:CUA589844 DDU589835:DDW589844 DNQ589835:DNS589844 DXM589835:DXO589844 EHI589835:EHK589844 ERE589835:ERG589844 FBA589835:FBC589844 FKW589835:FKY589844 FUS589835:FUU589844 GEO589835:GEQ589844 GOK589835:GOM589844 GYG589835:GYI589844 HIC589835:HIE589844 HRY589835:HSA589844 IBU589835:IBW589844 ILQ589835:ILS589844 IVM589835:IVO589844 JFI589835:JFK589844 JPE589835:JPG589844 JZA589835:JZC589844 KIW589835:KIY589844 KSS589835:KSU589844 LCO589835:LCQ589844 LMK589835:LMM589844 LWG589835:LWI589844 MGC589835:MGE589844 MPY589835:MQA589844 MZU589835:MZW589844 NJQ589835:NJS589844 NTM589835:NTO589844 ODI589835:ODK589844 ONE589835:ONG589844 OXA589835:OXC589844 PGW589835:PGY589844 PQS589835:PQU589844 QAO589835:QAQ589844 QKK589835:QKM589844 QUG589835:QUI589844 REC589835:REE589844 RNY589835:ROA589844 RXU589835:RXW589844 SHQ589835:SHS589844 SRM589835:SRO589844 TBI589835:TBK589844 TLE589835:TLG589844 TVA589835:TVC589844 UEW589835:UEY589844 UOS589835:UOU589844 UYO589835:UYQ589844 VIK589835:VIM589844 VSG589835:VSI589844 WCC589835:WCE589844 WLY589835:WMA589844 WVU589835:WVW589844 K655371:N655380 JI655371:JK655380 TE655371:TG655380 ADA655371:ADC655380 AMW655371:AMY655380 AWS655371:AWU655380 BGO655371:BGQ655380 BQK655371:BQM655380 CAG655371:CAI655380 CKC655371:CKE655380 CTY655371:CUA655380 DDU655371:DDW655380 DNQ655371:DNS655380 DXM655371:DXO655380 EHI655371:EHK655380 ERE655371:ERG655380 FBA655371:FBC655380 FKW655371:FKY655380 FUS655371:FUU655380 GEO655371:GEQ655380 GOK655371:GOM655380 GYG655371:GYI655380 HIC655371:HIE655380 HRY655371:HSA655380 IBU655371:IBW655380 ILQ655371:ILS655380 IVM655371:IVO655380 JFI655371:JFK655380 JPE655371:JPG655380 JZA655371:JZC655380 KIW655371:KIY655380 KSS655371:KSU655380 LCO655371:LCQ655380 LMK655371:LMM655380 LWG655371:LWI655380 MGC655371:MGE655380 MPY655371:MQA655380 MZU655371:MZW655380 NJQ655371:NJS655380 NTM655371:NTO655380 ODI655371:ODK655380 ONE655371:ONG655380 OXA655371:OXC655380 PGW655371:PGY655380 PQS655371:PQU655380 QAO655371:QAQ655380 QKK655371:QKM655380 QUG655371:QUI655380 REC655371:REE655380 RNY655371:ROA655380 RXU655371:RXW655380 SHQ655371:SHS655380 SRM655371:SRO655380 TBI655371:TBK655380 TLE655371:TLG655380 TVA655371:TVC655380 UEW655371:UEY655380 UOS655371:UOU655380 UYO655371:UYQ655380 VIK655371:VIM655380 VSG655371:VSI655380 WCC655371:WCE655380 WLY655371:WMA655380 WVU655371:WVW655380 K720907:N720916 JI720907:JK720916 TE720907:TG720916 ADA720907:ADC720916 AMW720907:AMY720916 AWS720907:AWU720916 BGO720907:BGQ720916 BQK720907:BQM720916 CAG720907:CAI720916 CKC720907:CKE720916 CTY720907:CUA720916 DDU720907:DDW720916 DNQ720907:DNS720916 DXM720907:DXO720916 EHI720907:EHK720916 ERE720907:ERG720916 FBA720907:FBC720916 FKW720907:FKY720916 FUS720907:FUU720916 GEO720907:GEQ720916 GOK720907:GOM720916 GYG720907:GYI720916 HIC720907:HIE720916 HRY720907:HSA720916 IBU720907:IBW720916 ILQ720907:ILS720916 IVM720907:IVO720916 JFI720907:JFK720916 JPE720907:JPG720916 JZA720907:JZC720916 KIW720907:KIY720916 KSS720907:KSU720916 LCO720907:LCQ720916 LMK720907:LMM720916 LWG720907:LWI720916 MGC720907:MGE720916 MPY720907:MQA720916 MZU720907:MZW720916 NJQ720907:NJS720916 NTM720907:NTO720916 ODI720907:ODK720916 ONE720907:ONG720916 OXA720907:OXC720916 PGW720907:PGY720916 PQS720907:PQU720916 QAO720907:QAQ720916 QKK720907:QKM720916 QUG720907:QUI720916 REC720907:REE720916 RNY720907:ROA720916 RXU720907:RXW720916 SHQ720907:SHS720916 SRM720907:SRO720916 TBI720907:TBK720916 TLE720907:TLG720916 TVA720907:TVC720916 UEW720907:UEY720916 UOS720907:UOU720916 UYO720907:UYQ720916 VIK720907:VIM720916 VSG720907:VSI720916 WCC720907:WCE720916 WLY720907:WMA720916 WVU720907:WVW720916 K786443:N786452 JI786443:JK786452 TE786443:TG786452 ADA786443:ADC786452 AMW786443:AMY786452 AWS786443:AWU786452 BGO786443:BGQ786452 BQK786443:BQM786452 CAG786443:CAI786452 CKC786443:CKE786452 CTY786443:CUA786452 DDU786443:DDW786452 DNQ786443:DNS786452 DXM786443:DXO786452 EHI786443:EHK786452 ERE786443:ERG786452 FBA786443:FBC786452 FKW786443:FKY786452 FUS786443:FUU786452 GEO786443:GEQ786452 GOK786443:GOM786452 GYG786443:GYI786452 HIC786443:HIE786452 HRY786443:HSA786452 IBU786443:IBW786452 ILQ786443:ILS786452 IVM786443:IVO786452 JFI786443:JFK786452 JPE786443:JPG786452 JZA786443:JZC786452 KIW786443:KIY786452 KSS786443:KSU786452 LCO786443:LCQ786452 LMK786443:LMM786452 LWG786443:LWI786452 MGC786443:MGE786452 MPY786443:MQA786452 MZU786443:MZW786452 NJQ786443:NJS786452 NTM786443:NTO786452 ODI786443:ODK786452 ONE786443:ONG786452 OXA786443:OXC786452 PGW786443:PGY786452 PQS786443:PQU786452 QAO786443:QAQ786452 QKK786443:QKM786452 QUG786443:QUI786452 REC786443:REE786452 RNY786443:ROA786452 RXU786443:RXW786452 SHQ786443:SHS786452 SRM786443:SRO786452 TBI786443:TBK786452 TLE786443:TLG786452 TVA786443:TVC786452 UEW786443:UEY786452 UOS786443:UOU786452 UYO786443:UYQ786452 VIK786443:VIM786452 VSG786443:VSI786452 WCC786443:WCE786452 WLY786443:WMA786452 WVU786443:WVW786452 K851979:N851988 JI851979:JK851988 TE851979:TG851988 ADA851979:ADC851988 AMW851979:AMY851988 AWS851979:AWU851988 BGO851979:BGQ851988 BQK851979:BQM851988 CAG851979:CAI851988 CKC851979:CKE851988 CTY851979:CUA851988 DDU851979:DDW851988 DNQ851979:DNS851988 DXM851979:DXO851988 EHI851979:EHK851988 ERE851979:ERG851988 FBA851979:FBC851988 FKW851979:FKY851988 FUS851979:FUU851988 GEO851979:GEQ851988 GOK851979:GOM851988 GYG851979:GYI851988 HIC851979:HIE851988 HRY851979:HSA851988 IBU851979:IBW851988 ILQ851979:ILS851988 IVM851979:IVO851988 JFI851979:JFK851988 JPE851979:JPG851988 JZA851979:JZC851988 KIW851979:KIY851988 KSS851979:KSU851988 LCO851979:LCQ851988 LMK851979:LMM851988 LWG851979:LWI851988 MGC851979:MGE851988 MPY851979:MQA851988 MZU851979:MZW851988 NJQ851979:NJS851988 NTM851979:NTO851988 ODI851979:ODK851988 ONE851979:ONG851988 OXA851979:OXC851988 PGW851979:PGY851988 PQS851979:PQU851988 QAO851979:QAQ851988 QKK851979:QKM851988 QUG851979:QUI851988 REC851979:REE851988 RNY851979:ROA851988 RXU851979:RXW851988 SHQ851979:SHS851988 SRM851979:SRO851988 TBI851979:TBK851988 TLE851979:TLG851988 TVA851979:TVC851988 UEW851979:UEY851988 UOS851979:UOU851988 UYO851979:UYQ851988 VIK851979:VIM851988 VSG851979:VSI851988 WCC851979:WCE851988 WLY851979:WMA851988 WVU851979:WVW851988 K917515:N917524 JI917515:JK917524 TE917515:TG917524 ADA917515:ADC917524 AMW917515:AMY917524 AWS917515:AWU917524 BGO917515:BGQ917524 BQK917515:BQM917524 CAG917515:CAI917524 CKC917515:CKE917524 CTY917515:CUA917524 DDU917515:DDW917524 DNQ917515:DNS917524 DXM917515:DXO917524 EHI917515:EHK917524 ERE917515:ERG917524 FBA917515:FBC917524 FKW917515:FKY917524 FUS917515:FUU917524 GEO917515:GEQ917524 GOK917515:GOM917524 GYG917515:GYI917524 HIC917515:HIE917524 HRY917515:HSA917524 IBU917515:IBW917524 ILQ917515:ILS917524 IVM917515:IVO917524 JFI917515:JFK917524 JPE917515:JPG917524 JZA917515:JZC917524 KIW917515:KIY917524 KSS917515:KSU917524 LCO917515:LCQ917524 LMK917515:LMM917524 LWG917515:LWI917524 MGC917515:MGE917524 MPY917515:MQA917524 MZU917515:MZW917524 NJQ917515:NJS917524 NTM917515:NTO917524 ODI917515:ODK917524 ONE917515:ONG917524 OXA917515:OXC917524 PGW917515:PGY917524 PQS917515:PQU917524 QAO917515:QAQ917524 QKK917515:QKM917524 QUG917515:QUI917524 REC917515:REE917524 RNY917515:ROA917524 RXU917515:RXW917524 SHQ917515:SHS917524 SRM917515:SRO917524 TBI917515:TBK917524 TLE917515:TLG917524 TVA917515:TVC917524 UEW917515:UEY917524 UOS917515:UOU917524 UYO917515:UYQ917524 VIK917515:VIM917524 VSG917515:VSI917524 WCC917515:WCE917524 WLY917515:WMA917524 WVU917515:WVW917524 K983051:N983060 JI983051:JK983060 TE983051:TG983060 ADA983051:ADC983060 AMW983051:AMY983060 AWS983051:AWU983060 BGO983051:BGQ983060 BQK983051:BQM983060 CAG983051:CAI983060 CKC983051:CKE983060 CTY983051:CUA983060 DDU983051:DDW983060 DNQ983051:DNS983060 DXM983051:DXO983060 EHI983051:EHK983060 ERE983051:ERG983060 FBA983051:FBC983060 FKW983051:FKY983060 FUS983051:FUU983060 GEO983051:GEQ983060 GOK983051:GOM983060 GYG983051:GYI983060 HIC983051:HIE983060 HRY983051:HSA983060 IBU983051:IBW983060 ILQ983051:ILS983060 IVM983051:IVO983060 JFI983051:JFK983060 JPE983051:JPG983060 JZA983051:JZC983060 KIW983051:KIY983060 KSS983051:KSU983060 LCO983051:LCQ983060 LMK983051:LMM983060 LWG983051:LWI983060 MGC983051:MGE983060 MPY983051:MQA983060 MZU983051:MZW983060 NJQ983051:NJS983060 NTM983051:NTO983060 ODI983051:ODK983060 ONE983051:ONG983060 OXA983051:OXC983060 PGW983051:PGY983060 PQS983051:PQU983060 QAO983051:QAQ983060 QKK983051:QKM983060 QUG983051:QUI983060 REC983051:REE983060 RNY983051:ROA983060 RXU983051:RXW983060 SHQ983051:SHS983060 SRM983051:SRO983060 TBI983051:TBK983060 TLE983051:TLG983060 TVA983051:TVC983060 UEW983051:UEY983060 UOS983051:UOU983060 UYO983051:UYQ983060 VIK983051:VIM983060 VSG983051:VSI983060 WCC983051:WCE983060 WLY983051:WMA983060 WVU983051:WVW983060 K11:N20 JI39:JK48 TE39:TG48 ADA39:ADC48 AMW39:AMY48 AWS39:AWU48 BGO39:BGQ48 BQK39:BQM48 CAG39:CAI48 CKC39:CKE48 CTY39:CUA48 DDU39:DDW48 DNQ39:DNS48 DXM39:DXO48 EHI39:EHK48 ERE39:ERG48 FBA39:FBC48 FKW39:FKY48 FUS39:FUU48 GEO39:GEQ48 GOK39:GOM48 GYG39:GYI48 HIC39:HIE48 HRY39:HSA48 IBU39:IBW48 ILQ39:ILS48 IVM39:IVO48 JFI39:JFK48 JPE39:JPG48 JZA39:JZC48 KIW39:KIY48 KSS39:KSU48 LCO39:LCQ48 LMK39:LMM48 LWG39:LWI48 MGC39:MGE48 MPY39:MQA48 MZU39:MZW48 NJQ39:NJS48 NTM39:NTO48 ODI39:ODK48 ONE39:ONG48 OXA39:OXC48 PGW39:PGY48 PQS39:PQU48 QAO39:QAQ48 QKK39:QKM48 QUG39:QUI48 REC39:REE48 RNY39:ROA48 RXU39:RXW48 SHQ39:SHS48 SRM39:SRO48 TBI39:TBK48 TLE39:TLG48 TVA39:TVC48 UEW39:UEY48 UOS39:UOU48 UYO39:UYQ48 VIK39:VIM48 VSG39:VSI48 WCC39:WCE48 WLY39:WMA48 WVU39:WVW48 K65575:N65584 JI65575:JK65584 TE65575:TG65584 ADA65575:ADC65584 AMW65575:AMY65584 AWS65575:AWU65584 BGO65575:BGQ65584 BQK65575:BQM65584 CAG65575:CAI65584 CKC65575:CKE65584 CTY65575:CUA65584 DDU65575:DDW65584 DNQ65575:DNS65584 DXM65575:DXO65584 EHI65575:EHK65584 ERE65575:ERG65584 FBA65575:FBC65584 FKW65575:FKY65584 FUS65575:FUU65584 GEO65575:GEQ65584 GOK65575:GOM65584 GYG65575:GYI65584 HIC65575:HIE65584 HRY65575:HSA65584 IBU65575:IBW65584 ILQ65575:ILS65584 IVM65575:IVO65584 JFI65575:JFK65584 JPE65575:JPG65584 JZA65575:JZC65584 KIW65575:KIY65584 KSS65575:KSU65584 LCO65575:LCQ65584 LMK65575:LMM65584 LWG65575:LWI65584 MGC65575:MGE65584 MPY65575:MQA65584 MZU65575:MZW65584 NJQ65575:NJS65584 NTM65575:NTO65584 ODI65575:ODK65584 ONE65575:ONG65584 OXA65575:OXC65584 PGW65575:PGY65584 PQS65575:PQU65584 QAO65575:QAQ65584 QKK65575:QKM65584 QUG65575:QUI65584 REC65575:REE65584 RNY65575:ROA65584 RXU65575:RXW65584 SHQ65575:SHS65584 SRM65575:SRO65584 TBI65575:TBK65584 TLE65575:TLG65584 TVA65575:TVC65584 UEW65575:UEY65584 UOS65575:UOU65584 UYO65575:UYQ65584 VIK65575:VIM65584 VSG65575:VSI65584 WCC65575:WCE65584 WLY65575:WMA65584 WVU65575:WVW65584 K131111:N131120 JI131111:JK131120 TE131111:TG131120 ADA131111:ADC131120 AMW131111:AMY131120 AWS131111:AWU131120 BGO131111:BGQ131120 BQK131111:BQM131120 CAG131111:CAI131120 CKC131111:CKE131120 CTY131111:CUA131120 DDU131111:DDW131120 DNQ131111:DNS131120 DXM131111:DXO131120 EHI131111:EHK131120 ERE131111:ERG131120 FBA131111:FBC131120 FKW131111:FKY131120 FUS131111:FUU131120 GEO131111:GEQ131120 GOK131111:GOM131120 GYG131111:GYI131120 HIC131111:HIE131120 HRY131111:HSA131120 IBU131111:IBW131120 ILQ131111:ILS131120 IVM131111:IVO131120 JFI131111:JFK131120 JPE131111:JPG131120 JZA131111:JZC131120 KIW131111:KIY131120 KSS131111:KSU131120 LCO131111:LCQ131120 LMK131111:LMM131120 LWG131111:LWI131120 MGC131111:MGE131120 MPY131111:MQA131120 MZU131111:MZW131120 NJQ131111:NJS131120 NTM131111:NTO131120 ODI131111:ODK131120 ONE131111:ONG131120 OXA131111:OXC131120 PGW131111:PGY131120 PQS131111:PQU131120 QAO131111:QAQ131120 QKK131111:QKM131120 QUG131111:QUI131120 REC131111:REE131120 RNY131111:ROA131120 RXU131111:RXW131120 SHQ131111:SHS131120 SRM131111:SRO131120 TBI131111:TBK131120 TLE131111:TLG131120 TVA131111:TVC131120 UEW131111:UEY131120 UOS131111:UOU131120 UYO131111:UYQ131120 VIK131111:VIM131120 VSG131111:VSI131120 WCC131111:WCE131120 WLY131111:WMA131120 WVU131111:WVW131120 K196647:N196656 JI196647:JK196656 TE196647:TG196656 ADA196647:ADC196656 AMW196647:AMY196656 AWS196647:AWU196656 BGO196647:BGQ196656 BQK196647:BQM196656 CAG196647:CAI196656 CKC196647:CKE196656 CTY196647:CUA196656 DDU196647:DDW196656 DNQ196647:DNS196656 DXM196647:DXO196656 EHI196647:EHK196656 ERE196647:ERG196656 FBA196647:FBC196656 FKW196647:FKY196656 FUS196647:FUU196656 GEO196647:GEQ196656 GOK196647:GOM196656 GYG196647:GYI196656 HIC196647:HIE196656 HRY196647:HSA196656 IBU196647:IBW196656 ILQ196647:ILS196656 IVM196647:IVO196656 JFI196647:JFK196656 JPE196647:JPG196656 JZA196647:JZC196656 KIW196647:KIY196656 KSS196647:KSU196656 LCO196647:LCQ196656 LMK196647:LMM196656 LWG196647:LWI196656 MGC196647:MGE196656 MPY196647:MQA196656 MZU196647:MZW196656 NJQ196647:NJS196656 NTM196647:NTO196656 ODI196647:ODK196656 ONE196647:ONG196656 OXA196647:OXC196656 PGW196647:PGY196656 PQS196647:PQU196656 QAO196647:QAQ196656 QKK196647:QKM196656 QUG196647:QUI196656 REC196647:REE196656 RNY196647:ROA196656 RXU196647:RXW196656 SHQ196647:SHS196656 SRM196647:SRO196656 TBI196647:TBK196656 TLE196647:TLG196656 TVA196647:TVC196656 UEW196647:UEY196656 UOS196647:UOU196656 UYO196647:UYQ196656 VIK196647:VIM196656 VSG196647:VSI196656 WCC196647:WCE196656 WLY196647:WMA196656 WVU196647:WVW196656 K262183:N262192 JI262183:JK262192 TE262183:TG262192 ADA262183:ADC262192 AMW262183:AMY262192 AWS262183:AWU262192 BGO262183:BGQ262192 BQK262183:BQM262192 CAG262183:CAI262192 CKC262183:CKE262192 CTY262183:CUA262192 DDU262183:DDW262192 DNQ262183:DNS262192 DXM262183:DXO262192 EHI262183:EHK262192 ERE262183:ERG262192 FBA262183:FBC262192 FKW262183:FKY262192 FUS262183:FUU262192 GEO262183:GEQ262192 GOK262183:GOM262192 GYG262183:GYI262192 HIC262183:HIE262192 HRY262183:HSA262192 IBU262183:IBW262192 ILQ262183:ILS262192 IVM262183:IVO262192 JFI262183:JFK262192 JPE262183:JPG262192 JZA262183:JZC262192 KIW262183:KIY262192 KSS262183:KSU262192 LCO262183:LCQ262192 LMK262183:LMM262192 LWG262183:LWI262192 MGC262183:MGE262192 MPY262183:MQA262192 MZU262183:MZW262192 NJQ262183:NJS262192 NTM262183:NTO262192 ODI262183:ODK262192 ONE262183:ONG262192 OXA262183:OXC262192 PGW262183:PGY262192 PQS262183:PQU262192 QAO262183:QAQ262192 QKK262183:QKM262192 QUG262183:QUI262192 REC262183:REE262192 RNY262183:ROA262192 RXU262183:RXW262192 SHQ262183:SHS262192 SRM262183:SRO262192 TBI262183:TBK262192 TLE262183:TLG262192 TVA262183:TVC262192 UEW262183:UEY262192 UOS262183:UOU262192 UYO262183:UYQ262192 VIK262183:VIM262192 VSG262183:VSI262192 WCC262183:WCE262192 WLY262183:WMA262192 WVU262183:WVW262192 K327719:N327728 JI327719:JK327728 TE327719:TG327728 ADA327719:ADC327728 AMW327719:AMY327728 AWS327719:AWU327728 BGO327719:BGQ327728 BQK327719:BQM327728 CAG327719:CAI327728 CKC327719:CKE327728 CTY327719:CUA327728 DDU327719:DDW327728 DNQ327719:DNS327728 DXM327719:DXO327728 EHI327719:EHK327728 ERE327719:ERG327728 FBA327719:FBC327728 FKW327719:FKY327728 FUS327719:FUU327728 GEO327719:GEQ327728 GOK327719:GOM327728 GYG327719:GYI327728 HIC327719:HIE327728 HRY327719:HSA327728 IBU327719:IBW327728 ILQ327719:ILS327728 IVM327719:IVO327728 JFI327719:JFK327728 JPE327719:JPG327728 JZA327719:JZC327728 KIW327719:KIY327728 KSS327719:KSU327728 LCO327719:LCQ327728 LMK327719:LMM327728 LWG327719:LWI327728 MGC327719:MGE327728 MPY327719:MQA327728 MZU327719:MZW327728 NJQ327719:NJS327728 NTM327719:NTO327728 ODI327719:ODK327728 ONE327719:ONG327728 OXA327719:OXC327728 PGW327719:PGY327728 PQS327719:PQU327728 QAO327719:QAQ327728 QKK327719:QKM327728 QUG327719:QUI327728 REC327719:REE327728 RNY327719:ROA327728 RXU327719:RXW327728 SHQ327719:SHS327728 SRM327719:SRO327728 TBI327719:TBK327728 TLE327719:TLG327728 TVA327719:TVC327728 UEW327719:UEY327728 UOS327719:UOU327728 UYO327719:UYQ327728 VIK327719:VIM327728 VSG327719:VSI327728 WCC327719:WCE327728 WLY327719:WMA327728 WVU327719:WVW327728 K393255:N393264 JI393255:JK393264 TE393255:TG393264 ADA393255:ADC393264 AMW393255:AMY393264 AWS393255:AWU393264 BGO393255:BGQ393264 BQK393255:BQM393264 CAG393255:CAI393264 CKC393255:CKE393264 CTY393255:CUA393264 DDU393255:DDW393264 DNQ393255:DNS393264 DXM393255:DXO393264 EHI393255:EHK393264 ERE393255:ERG393264 FBA393255:FBC393264 FKW393255:FKY393264 FUS393255:FUU393264 GEO393255:GEQ393264 GOK393255:GOM393264 GYG393255:GYI393264 HIC393255:HIE393264 HRY393255:HSA393264 IBU393255:IBW393264 ILQ393255:ILS393264 IVM393255:IVO393264 JFI393255:JFK393264 JPE393255:JPG393264 JZA393255:JZC393264 KIW393255:KIY393264 KSS393255:KSU393264 LCO393255:LCQ393264 LMK393255:LMM393264 LWG393255:LWI393264 MGC393255:MGE393264 MPY393255:MQA393264 MZU393255:MZW393264 NJQ393255:NJS393264 NTM393255:NTO393264 ODI393255:ODK393264 ONE393255:ONG393264 OXA393255:OXC393264 PGW393255:PGY393264 PQS393255:PQU393264 QAO393255:QAQ393264 QKK393255:QKM393264 QUG393255:QUI393264 REC393255:REE393264 RNY393255:ROA393264 RXU393255:RXW393264 SHQ393255:SHS393264 SRM393255:SRO393264 TBI393255:TBK393264 TLE393255:TLG393264 TVA393255:TVC393264 UEW393255:UEY393264 UOS393255:UOU393264 UYO393255:UYQ393264 VIK393255:VIM393264 VSG393255:VSI393264 WCC393255:WCE393264 WLY393255:WMA393264 WVU393255:WVW393264 K458791:N458800 JI458791:JK458800 TE458791:TG458800 ADA458791:ADC458800 AMW458791:AMY458800 AWS458791:AWU458800 BGO458791:BGQ458800 BQK458791:BQM458800 CAG458791:CAI458800 CKC458791:CKE458800 CTY458791:CUA458800 DDU458791:DDW458800 DNQ458791:DNS458800 DXM458791:DXO458800 EHI458791:EHK458800 ERE458791:ERG458800 FBA458791:FBC458800 FKW458791:FKY458800 FUS458791:FUU458800 GEO458791:GEQ458800 GOK458791:GOM458800 GYG458791:GYI458800 HIC458791:HIE458800 HRY458791:HSA458800 IBU458791:IBW458800 ILQ458791:ILS458800 IVM458791:IVO458800 JFI458791:JFK458800 JPE458791:JPG458800 JZA458791:JZC458800 KIW458791:KIY458800 KSS458791:KSU458800 LCO458791:LCQ458800 LMK458791:LMM458800 LWG458791:LWI458800 MGC458791:MGE458800 MPY458791:MQA458800 MZU458791:MZW458800 NJQ458791:NJS458800 NTM458791:NTO458800 ODI458791:ODK458800 ONE458791:ONG458800 OXA458791:OXC458800 PGW458791:PGY458800 PQS458791:PQU458800 QAO458791:QAQ458800 QKK458791:QKM458800 QUG458791:QUI458800 REC458791:REE458800 RNY458791:ROA458800 RXU458791:RXW458800 SHQ458791:SHS458800 SRM458791:SRO458800 TBI458791:TBK458800 TLE458791:TLG458800 TVA458791:TVC458800 UEW458791:UEY458800 UOS458791:UOU458800 UYO458791:UYQ458800 VIK458791:VIM458800 VSG458791:VSI458800 WCC458791:WCE458800 WLY458791:WMA458800 WVU458791:WVW458800 K524327:N524336 JI524327:JK524336 TE524327:TG524336 ADA524327:ADC524336 AMW524327:AMY524336 AWS524327:AWU524336 BGO524327:BGQ524336 BQK524327:BQM524336 CAG524327:CAI524336 CKC524327:CKE524336 CTY524327:CUA524336 DDU524327:DDW524336 DNQ524327:DNS524336 DXM524327:DXO524336 EHI524327:EHK524336 ERE524327:ERG524336 FBA524327:FBC524336 FKW524327:FKY524336 FUS524327:FUU524336 GEO524327:GEQ524336 GOK524327:GOM524336 GYG524327:GYI524336 HIC524327:HIE524336 HRY524327:HSA524336 IBU524327:IBW524336 ILQ524327:ILS524336 IVM524327:IVO524336 JFI524327:JFK524336 JPE524327:JPG524336 JZA524327:JZC524336 KIW524327:KIY524336 KSS524327:KSU524336 LCO524327:LCQ524336 LMK524327:LMM524336 LWG524327:LWI524336 MGC524327:MGE524336 MPY524327:MQA524336 MZU524327:MZW524336 NJQ524327:NJS524336 NTM524327:NTO524336 ODI524327:ODK524336 ONE524327:ONG524336 OXA524327:OXC524336 PGW524327:PGY524336 PQS524327:PQU524336 QAO524327:QAQ524336 QKK524327:QKM524336 QUG524327:QUI524336 REC524327:REE524336 RNY524327:ROA524336 RXU524327:RXW524336 SHQ524327:SHS524336 SRM524327:SRO524336 TBI524327:TBK524336 TLE524327:TLG524336 TVA524327:TVC524336 UEW524327:UEY524336 UOS524327:UOU524336 UYO524327:UYQ524336 VIK524327:VIM524336 VSG524327:VSI524336 WCC524327:WCE524336 WLY524327:WMA524336 WVU524327:WVW524336 K589863:N589872 JI589863:JK589872 TE589863:TG589872 ADA589863:ADC589872 AMW589863:AMY589872 AWS589863:AWU589872 BGO589863:BGQ589872 BQK589863:BQM589872 CAG589863:CAI589872 CKC589863:CKE589872 CTY589863:CUA589872 DDU589863:DDW589872 DNQ589863:DNS589872 DXM589863:DXO589872 EHI589863:EHK589872 ERE589863:ERG589872 FBA589863:FBC589872 FKW589863:FKY589872 FUS589863:FUU589872 GEO589863:GEQ589872 GOK589863:GOM589872 GYG589863:GYI589872 HIC589863:HIE589872 HRY589863:HSA589872 IBU589863:IBW589872 ILQ589863:ILS589872 IVM589863:IVO589872 JFI589863:JFK589872 JPE589863:JPG589872 JZA589863:JZC589872 KIW589863:KIY589872 KSS589863:KSU589872 LCO589863:LCQ589872 LMK589863:LMM589872 LWG589863:LWI589872 MGC589863:MGE589872 MPY589863:MQA589872 MZU589863:MZW589872 NJQ589863:NJS589872 NTM589863:NTO589872 ODI589863:ODK589872 ONE589863:ONG589872 OXA589863:OXC589872 PGW589863:PGY589872 PQS589863:PQU589872 QAO589863:QAQ589872 QKK589863:QKM589872 QUG589863:QUI589872 REC589863:REE589872 RNY589863:ROA589872 RXU589863:RXW589872 SHQ589863:SHS589872 SRM589863:SRO589872 TBI589863:TBK589872 TLE589863:TLG589872 TVA589863:TVC589872 UEW589863:UEY589872 UOS589863:UOU589872 UYO589863:UYQ589872 VIK589863:VIM589872 VSG589863:VSI589872 WCC589863:WCE589872 WLY589863:WMA589872 WVU589863:WVW589872 K655399:N655408 JI655399:JK655408 TE655399:TG655408 ADA655399:ADC655408 AMW655399:AMY655408 AWS655399:AWU655408 BGO655399:BGQ655408 BQK655399:BQM655408 CAG655399:CAI655408 CKC655399:CKE655408 CTY655399:CUA655408 DDU655399:DDW655408 DNQ655399:DNS655408 DXM655399:DXO655408 EHI655399:EHK655408 ERE655399:ERG655408 FBA655399:FBC655408 FKW655399:FKY655408 FUS655399:FUU655408 GEO655399:GEQ655408 GOK655399:GOM655408 GYG655399:GYI655408 HIC655399:HIE655408 HRY655399:HSA655408 IBU655399:IBW655408 ILQ655399:ILS655408 IVM655399:IVO655408 JFI655399:JFK655408 JPE655399:JPG655408 JZA655399:JZC655408 KIW655399:KIY655408 KSS655399:KSU655408 LCO655399:LCQ655408 LMK655399:LMM655408 LWG655399:LWI655408 MGC655399:MGE655408 MPY655399:MQA655408 MZU655399:MZW655408 NJQ655399:NJS655408 NTM655399:NTO655408 ODI655399:ODK655408 ONE655399:ONG655408 OXA655399:OXC655408 PGW655399:PGY655408 PQS655399:PQU655408 QAO655399:QAQ655408 QKK655399:QKM655408 QUG655399:QUI655408 REC655399:REE655408 RNY655399:ROA655408 RXU655399:RXW655408 SHQ655399:SHS655408 SRM655399:SRO655408 TBI655399:TBK655408 TLE655399:TLG655408 TVA655399:TVC655408 UEW655399:UEY655408 UOS655399:UOU655408 UYO655399:UYQ655408 VIK655399:VIM655408 VSG655399:VSI655408 WCC655399:WCE655408 WLY655399:WMA655408 WVU655399:WVW655408 K720935:N720944 JI720935:JK720944 TE720935:TG720944 ADA720935:ADC720944 AMW720935:AMY720944 AWS720935:AWU720944 BGO720935:BGQ720944 BQK720935:BQM720944 CAG720935:CAI720944 CKC720935:CKE720944 CTY720935:CUA720944 DDU720935:DDW720944 DNQ720935:DNS720944 DXM720935:DXO720944 EHI720935:EHK720944 ERE720935:ERG720944 FBA720935:FBC720944 FKW720935:FKY720944 FUS720935:FUU720944 GEO720935:GEQ720944 GOK720935:GOM720944 GYG720935:GYI720944 HIC720935:HIE720944 HRY720935:HSA720944 IBU720935:IBW720944 ILQ720935:ILS720944 IVM720935:IVO720944 JFI720935:JFK720944 JPE720935:JPG720944 JZA720935:JZC720944 KIW720935:KIY720944 KSS720935:KSU720944 LCO720935:LCQ720944 LMK720935:LMM720944 LWG720935:LWI720944 MGC720935:MGE720944 MPY720935:MQA720944 MZU720935:MZW720944 NJQ720935:NJS720944 NTM720935:NTO720944 ODI720935:ODK720944 ONE720935:ONG720944 OXA720935:OXC720944 PGW720935:PGY720944 PQS720935:PQU720944 QAO720935:QAQ720944 QKK720935:QKM720944 QUG720935:QUI720944 REC720935:REE720944 RNY720935:ROA720944 RXU720935:RXW720944 SHQ720935:SHS720944 SRM720935:SRO720944 TBI720935:TBK720944 TLE720935:TLG720944 TVA720935:TVC720944 UEW720935:UEY720944 UOS720935:UOU720944 UYO720935:UYQ720944 VIK720935:VIM720944 VSG720935:VSI720944 WCC720935:WCE720944 WLY720935:WMA720944 WVU720935:WVW720944 K786471:N786480 JI786471:JK786480 TE786471:TG786480 ADA786471:ADC786480 AMW786471:AMY786480 AWS786471:AWU786480 BGO786471:BGQ786480 BQK786471:BQM786480 CAG786471:CAI786480 CKC786471:CKE786480 CTY786471:CUA786480 DDU786471:DDW786480 DNQ786471:DNS786480 DXM786471:DXO786480 EHI786471:EHK786480 ERE786471:ERG786480 FBA786471:FBC786480 FKW786471:FKY786480 FUS786471:FUU786480 GEO786471:GEQ786480 GOK786471:GOM786480 GYG786471:GYI786480 HIC786471:HIE786480 HRY786471:HSA786480 IBU786471:IBW786480 ILQ786471:ILS786480 IVM786471:IVO786480 JFI786471:JFK786480 JPE786471:JPG786480 JZA786471:JZC786480 KIW786471:KIY786480 KSS786471:KSU786480 LCO786471:LCQ786480 LMK786471:LMM786480 LWG786471:LWI786480 MGC786471:MGE786480 MPY786471:MQA786480 MZU786471:MZW786480 NJQ786471:NJS786480 NTM786471:NTO786480 ODI786471:ODK786480 ONE786471:ONG786480 OXA786471:OXC786480 PGW786471:PGY786480 PQS786471:PQU786480 QAO786471:QAQ786480 QKK786471:QKM786480 QUG786471:QUI786480 REC786471:REE786480 RNY786471:ROA786480 RXU786471:RXW786480 SHQ786471:SHS786480 SRM786471:SRO786480 TBI786471:TBK786480 TLE786471:TLG786480 TVA786471:TVC786480 UEW786471:UEY786480 UOS786471:UOU786480 UYO786471:UYQ786480 VIK786471:VIM786480 VSG786471:VSI786480 WCC786471:WCE786480 WLY786471:WMA786480 WVU786471:WVW786480 K852007:N852016 JI852007:JK852016 TE852007:TG852016 ADA852007:ADC852016 AMW852007:AMY852016 AWS852007:AWU852016 BGO852007:BGQ852016 BQK852007:BQM852016 CAG852007:CAI852016 CKC852007:CKE852016 CTY852007:CUA852016 DDU852007:DDW852016 DNQ852007:DNS852016 DXM852007:DXO852016 EHI852007:EHK852016 ERE852007:ERG852016 FBA852007:FBC852016 FKW852007:FKY852016 FUS852007:FUU852016 GEO852007:GEQ852016 GOK852007:GOM852016 GYG852007:GYI852016 HIC852007:HIE852016 HRY852007:HSA852016 IBU852007:IBW852016 ILQ852007:ILS852016 IVM852007:IVO852016 JFI852007:JFK852016 JPE852007:JPG852016 JZA852007:JZC852016 KIW852007:KIY852016 KSS852007:KSU852016 LCO852007:LCQ852016 LMK852007:LMM852016 LWG852007:LWI852016 MGC852007:MGE852016 MPY852007:MQA852016 MZU852007:MZW852016 NJQ852007:NJS852016 NTM852007:NTO852016 ODI852007:ODK852016 ONE852007:ONG852016 OXA852007:OXC852016 PGW852007:PGY852016 PQS852007:PQU852016 QAO852007:QAQ852016 QKK852007:QKM852016 QUG852007:QUI852016 REC852007:REE852016 RNY852007:ROA852016 RXU852007:RXW852016 SHQ852007:SHS852016 SRM852007:SRO852016 TBI852007:TBK852016 TLE852007:TLG852016 TVA852007:TVC852016 UEW852007:UEY852016 UOS852007:UOU852016 UYO852007:UYQ852016 VIK852007:VIM852016 VSG852007:VSI852016 WCC852007:WCE852016 WLY852007:WMA852016 WVU852007:WVW852016 K917543:N917552 JI917543:JK917552 TE917543:TG917552 ADA917543:ADC917552 AMW917543:AMY917552 AWS917543:AWU917552 BGO917543:BGQ917552 BQK917543:BQM917552 CAG917543:CAI917552 CKC917543:CKE917552 CTY917543:CUA917552 DDU917543:DDW917552 DNQ917543:DNS917552 DXM917543:DXO917552 EHI917543:EHK917552 ERE917543:ERG917552 FBA917543:FBC917552 FKW917543:FKY917552 FUS917543:FUU917552 GEO917543:GEQ917552 GOK917543:GOM917552 GYG917543:GYI917552 HIC917543:HIE917552 HRY917543:HSA917552 IBU917543:IBW917552 ILQ917543:ILS917552 IVM917543:IVO917552 JFI917543:JFK917552 JPE917543:JPG917552 JZA917543:JZC917552 KIW917543:KIY917552 KSS917543:KSU917552 LCO917543:LCQ917552 LMK917543:LMM917552 LWG917543:LWI917552 MGC917543:MGE917552 MPY917543:MQA917552 MZU917543:MZW917552 NJQ917543:NJS917552 NTM917543:NTO917552 ODI917543:ODK917552 ONE917543:ONG917552 OXA917543:OXC917552 PGW917543:PGY917552 PQS917543:PQU917552 QAO917543:QAQ917552 QKK917543:QKM917552 QUG917543:QUI917552 REC917543:REE917552 RNY917543:ROA917552 RXU917543:RXW917552 SHQ917543:SHS917552 SRM917543:SRO917552 TBI917543:TBK917552 TLE917543:TLG917552 TVA917543:TVC917552 UEW917543:UEY917552 UOS917543:UOU917552 UYO917543:UYQ917552 VIK917543:VIM917552 VSG917543:VSI917552 WCC917543:WCE917552 WLY917543:WMA917552 WVU917543:WVW917552 K983079:N983088 JI983079:JK983088 TE983079:TG983088 ADA983079:ADC983088 AMW983079:AMY983088 AWS983079:AWU983088 BGO983079:BGQ983088 BQK983079:BQM983088 CAG983079:CAI983088 CKC983079:CKE983088 CTY983079:CUA983088 DDU983079:DDW983088 DNQ983079:DNS983088 DXM983079:DXO983088 EHI983079:EHK983088 ERE983079:ERG983088 FBA983079:FBC983088 FKW983079:FKY983088 FUS983079:FUU983088 GEO983079:GEQ983088 GOK983079:GOM983088 GYG983079:GYI983088 HIC983079:HIE983088 HRY983079:HSA983088 IBU983079:IBW983088 ILQ983079:ILS983088 IVM983079:IVO983088 JFI983079:JFK983088 JPE983079:JPG983088 JZA983079:JZC983088 KIW983079:KIY983088 KSS983079:KSU983088 LCO983079:LCQ983088 LMK983079:LMM983088 LWG983079:LWI983088 MGC983079:MGE983088 MPY983079:MQA983088 MZU983079:MZW983088 NJQ983079:NJS983088 NTM983079:NTO983088 ODI983079:ODK983088 ONE983079:ONG983088 OXA983079:OXC983088 PGW983079:PGY983088 PQS983079:PQU983088 QAO983079:QAQ983088 QKK983079:QKM983088 QUG983079:QUI983088 REC983079:REE983088 RNY983079:ROA983088 RXU983079:RXW983088 SHQ983079:SHS983088 SRM983079:SRO983088 TBI983079:TBK983088 TLE983079:TLG983088 TVA983079:TVC983088 UEW983079:UEY983088 UOS983079:UOU983088 UYO983079:UYQ983088 VIK983079:VIM983088 VSG983079:VSI983088 WCC983079:WCE983088 WLY983079:WMA983088 WVU983079:WVW983088 K39:N48 JI25:JK34 TE25:TG34 ADA25:ADC34 AMW25:AMY34 AWS25:AWU34 BGO25:BGQ34 BQK25:BQM34 CAG25:CAI34 CKC25:CKE34 CTY25:CUA34 DDU25:DDW34 DNQ25:DNS34 DXM25:DXO34 EHI25:EHK34 ERE25:ERG34 FBA25:FBC34 FKW25:FKY34 FUS25:FUU34 GEO25:GEQ34 GOK25:GOM34 GYG25:GYI34 HIC25:HIE34 HRY25:HSA34 IBU25:IBW34 ILQ25:ILS34 IVM25:IVO34 JFI25:JFK34 JPE25:JPG34 JZA25:JZC34 KIW25:KIY34 KSS25:KSU34 LCO25:LCQ34 LMK25:LMM34 LWG25:LWI34 MGC25:MGE34 MPY25:MQA34 MZU25:MZW34 NJQ25:NJS34 NTM25:NTO34 ODI25:ODK34 ONE25:ONG34 OXA25:OXC34 PGW25:PGY34 PQS25:PQU34 QAO25:QAQ34 QKK25:QKM34 QUG25:QUI34 REC25:REE34 RNY25:ROA34 RXU25:RXW34 SHQ25:SHS34 SRM25:SRO34 TBI25:TBK34 TLE25:TLG34 TVA25:TVC34 UEW25:UEY34 UOS25:UOU34 UYO25:UYQ34 VIK25:VIM34 VSG25:VSI34 WCC25:WCE34 WLY25:WMA34 WVU25:WVW34 K65561:N65570 JI65561:JK65570 TE65561:TG65570 ADA65561:ADC65570 AMW65561:AMY65570 AWS65561:AWU65570 BGO65561:BGQ65570 BQK65561:BQM65570 CAG65561:CAI65570 CKC65561:CKE65570 CTY65561:CUA65570 DDU65561:DDW65570 DNQ65561:DNS65570 DXM65561:DXO65570 EHI65561:EHK65570 ERE65561:ERG65570 FBA65561:FBC65570 FKW65561:FKY65570 FUS65561:FUU65570 GEO65561:GEQ65570 GOK65561:GOM65570 GYG65561:GYI65570 HIC65561:HIE65570 HRY65561:HSA65570 IBU65561:IBW65570 ILQ65561:ILS65570 IVM65561:IVO65570 JFI65561:JFK65570 JPE65561:JPG65570 JZA65561:JZC65570 KIW65561:KIY65570 KSS65561:KSU65570 LCO65561:LCQ65570 LMK65561:LMM65570 LWG65561:LWI65570 MGC65561:MGE65570 MPY65561:MQA65570 MZU65561:MZW65570 NJQ65561:NJS65570 NTM65561:NTO65570 ODI65561:ODK65570 ONE65561:ONG65570 OXA65561:OXC65570 PGW65561:PGY65570 PQS65561:PQU65570 QAO65561:QAQ65570 QKK65561:QKM65570 QUG65561:QUI65570 REC65561:REE65570 RNY65561:ROA65570 RXU65561:RXW65570 SHQ65561:SHS65570 SRM65561:SRO65570 TBI65561:TBK65570 TLE65561:TLG65570 TVA65561:TVC65570 UEW65561:UEY65570 UOS65561:UOU65570 UYO65561:UYQ65570 VIK65561:VIM65570 VSG65561:VSI65570 WCC65561:WCE65570 WLY65561:WMA65570 WVU65561:WVW65570 K131097:N131106 JI131097:JK131106 TE131097:TG131106 ADA131097:ADC131106 AMW131097:AMY131106 AWS131097:AWU131106 BGO131097:BGQ131106 BQK131097:BQM131106 CAG131097:CAI131106 CKC131097:CKE131106 CTY131097:CUA131106 DDU131097:DDW131106 DNQ131097:DNS131106 DXM131097:DXO131106 EHI131097:EHK131106 ERE131097:ERG131106 FBA131097:FBC131106 FKW131097:FKY131106 FUS131097:FUU131106 GEO131097:GEQ131106 GOK131097:GOM131106 GYG131097:GYI131106 HIC131097:HIE131106 HRY131097:HSA131106 IBU131097:IBW131106 ILQ131097:ILS131106 IVM131097:IVO131106 JFI131097:JFK131106 JPE131097:JPG131106 JZA131097:JZC131106 KIW131097:KIY131106 KSS131097:KSU131106 LCO131097:LCQ131106 LMK131097:LMM131106 LWG131097:LWI131106 MGC131097:MGE131106 MPY131097:MQA131106 MZU131097:MZW131106 NJQ131097:NJS131106 NTM131097:NTO131106 ODI131097:ODK131106 ONE131097:ONG131106 OXA131097:OXC131106 PGW131097:PGY131106 PQS131097:PQU131106 QAO131097:QAQ131106 QKK131097:QKM131106 QUG131097:QUI131106 REC131097:REE131106 RNY131097:ROA131106 RXU131097:RXW131106 SHQ131097:SHS131106 SRM131097:SRO131106 TBI131097:TBK131106 TLE131097:TLG131106 TVA131097:TVC131106 UEW131097:UEY131106 UOS131097:UOU131106 UYO131097:UYQ131106 VIK131097:VIM131106 VSG131097:VSI131106 WCC131097:WCE131106 WLY131097:WMA131106 WVU131097:WVW131106 K196633:N196642 JI196633:JK196642 TE196633:TG196642 ADA196633:ADC196642 AMW196633:AMY196642 AWS196633:AWU196642 BGO196633:BGQ196642 BQK196633:BQM196642 CAG196633:CAI196642 CKC196633:CKE196642 CTY196633:CUA196642 DDU196633:DDW196642 DNQ196633:DNS196642 DXM196633:DXO196642 EHI196633:EHK196642 ERE196633:ERG196642 FBA196633:FBC196642 FKW196633:FKY196642 FUS196633:FUU196642 GEO196633:GEQ196642 GOK196633:GOM196642 GYG196633:GYI196642 HIC196633:HIE196642 HRY196633:HSA196642 IBU196633:IBW196642 ILQ196633:ILS196642 IVM196633:IVO196642 JFI196633:JFK196642 JPE196633:JPG196642 JZA196633:JZC196642 KIW196633:KIY196642 KSS196633:KSU196642 LCO196633:LCQ196642 LMK196633:LMM196642 LWG196633:LWI196642 MGC196633:MGE196642 MPY196633:MQA196642 MZU196633:MZW196642 NJQ196633:NJS196642 NTM196633:NTO196642 ODI196633:ODK196642 ONE196633:ONG196642 OXA196633:OXC196642 PGW196633:PGY196642 PQS196633:PQU196642 QAO196633:QAQ196642 QKK196633:QKM196642 QUG196633:QUI196642 REC196633:REE196642 RNY196633:ROA196642 RXU196633:RXW196642 SHQ196633:SHS196642 SRM196633:SRO196642 TBI196633:TBK196642 TLE196633:TLG196642 TVA196633:TVC196642 UEW196633:UEY196642 UOS196633:UOU196642 UYO196633:UYQ196642 VIK196633:VIM196642 VSG196633:VSI196642 WCC196633:WCE196642 WLY196633:WMA196642 WVU196633:WVW196642 K262169:N262178 JI262169:JK262178 TE262169:TG262178 ADA262169:ADC262178 AMW262169:AMY262178 AWS262169:AWU262178 BGO262169:BGQ262178 BQK262169:BQM262178 CAG262169:CAI262178 CKC262169:CKE262178 CTY262169:CUA262178 DDU262169:DDW262178 DNQ262169:DNS262178 DXM262169:DXO262178 EHI262169:EHK262178 ERE262169:ERG262178 FBA262169:FBC262178 FKW262169:FKY262178 FUS262169:FUU262178 GEO262169:GEQ262178 GOK262169:GOM262178 GYG262169:GYI262178 HIC262169:HIE262178 HRY262169:HSA262178 IBU262169:IBW262178 ILQ262169:ILS262178 IVM262169:IVO262178 JFI262169:JFK262178 JPE262169:JPG262178 JZA262169:JZC262178 KIW262169:KIY262178 KSS262169:KSU262178 LCO262169:LCQ262178 LMK262169:LMM262178 LWG262169:LWI262178 MGC262169:MGE262178 MPY262169:MQA262178 MZU262169:MZW262178 NJQ262169:NJS262178 NTM262169:NTO262178 ODI262169:ODK262178 ONE262169:ONG262178 OXA262169:OXC262178 PGW262169:PGY262178 PQS262169:PQU262178 QAO262169:QAQ262178 QKK262169:QKM262178 QUG262169:QUI262178 REC262169:REE262178 RNY262169:ROA262178 RXU262169:RXW262178 SHQ262169:SHS262178 SRM262169:SRO262178 TBI262169:TBK262178 TLE262169:TLG262178 TVA262169:TVC262178 UEW262169:UEY262178 UOS262169:UOU262178 UYO262169:UYQ262178 VIK262169:VIM262178 VSG262169:VSI262178 WCC262169:WCE262178 WLY262169:WMA262178 WVU262169:WVW262178 K327705:N327714 JI327705:JK327714 TE327705:TG327714 ADA327705:ADC327714 AMW327705:AMY327714 AWS327705:AWU327714 BGO327705:BGQ327714 BQK327705:BQM327714 CAG327705:CAI327714 CKC327705:CKE327714 CTY327705:CUA327714 DDU327705:DDW327714 DNQ327705:DNS327714 DXM327705:DXO327714 EHI327705:EHK327714 ERE327705:ERG327714 FBA327705:FBC327714 FKW327705:FKY327714 FUS327705:FUU327714 GEO327705:GEQ327714 GOK327705:GOM327714 GYG327705:GYI327714 HIC327705:HIE327714 HRY327705:HSA327714 IBU327705:IBW327714 ILQ327705:ILS327714 IVM327705:IVO327714 JFI327705:JFK327714 JPE327705:JPG327714 JZA327705:JZC327714 KIW327705:KIY327714 KSS327705:KSU327714 LCO327705:LCQ327714 LMK327705:LMM327714 LWG327705:LWI327714 MGC327705:MGE327714 MPY327705:MQA327714 MZU327705:MZW327714 NJQ327705:NJS327714 NTM327705:NTO327714 ODI327705:ODK327714 ONE327705:ONG327714 OXA327705:OXC327714 PGW327705:PGY327714 PQS327705:PQU327714 QAO327705:QAQ327714 QKK327705:QKM327714 QUG327705:QUI327714 REC327705:REE327714 RNY327705:ROA327714 RXU327705:RXW327714 SHQ327705:SHS327714 SRM327705:SRO327714 TBI327705:TBK327714 TLE327705:TLG327714 TVA327705:TVC327714 UEW327705:UEY327714 UOS327705:UOU327714 UYO327705:UYQ327714 VIK327705:VIM327714 VSG327705:VSI327714 WCC327705:WCE327714 WLY327705:WMA327714 WVU327705:WVW327714 K393241:N393250 JI393241:JK393250 TE393241:TG393250 ADA393241:ADC393250 AMW393241:AMY393250 AWS393241:AWU393250 BGO393241:BGQ393250 BQK393241:BQM393250 CAG393241:CAI393250 CKC393241:CKE393250 CTY393241:CUA393250 DDU393241:DDW393250 DNQ393241:DNS393250 DXM393241:DXO393250 EHI393241:EHK393250 ERE393241:ERG393250 FBA393241:FBC393250 FKW393241:FKY393250 FUS393241:FUU393250 GEO393241:GEQ393250 GOK393241:GOM393250 GYG393241:GYI393250 HIC393241:HIE393250 HRY393241:HSA393250 IBU393241:IBW393250 ILQ393241:ILS393250 IVM393241:IVO393250 JFI393241:JFK393250 JPE393241:JPG393250 JZA393241:JZC393250 KIW393241:KIY393250 KSS393241:KSU393250 LCO393241:LCQ393250 LMK393241:LMM393250 LWG393241:LWI393250 MGC393241:MGE393250 MPY393241:MQA393250 MZU393241:MZW393250 NJQ393241:NJS393250 NTM393241:NTO393250 ODI393241:ODK393250 ONE393241:ONG393250 OXA393241:OXC393250 PGW393241:PGY393250 PQS393241:PQU393250 QAO393241:QAQ393250 QKK393241:QKM393250 QUG393241:QUI393250 REC393241:REE393250 RNY393241:ROA393250 RXU393241:RXW393250 SHQ393241:SHS393250 SRM393241:SRO393250 TBI393241:TBK393250 TLE393241:TLG393250 TVA393241:TVC393250 UEW393241:UEY393250 UOS393241:UOU393250 UYO393241:UYQ393250 VIK393241:VIM393250 VSG393241:VSI393250 WCC393241:WCE393250 WLY393241:WMA393250 WVU393241:WVW393250 K458777:N458786 JI458777:JK458786 TE458777:TG458786 ADA458777:ADC458786 AMW458777:AMY458786 AWS458777:AWU458786 BGO458777:BGQ458786 BQK458777:BQM458786 CAG458777:CAI458786 CKC458777:CKE458786 CTY458777:CUA458786 DDU458777:DDW458786 DNQ458777:DNS458786 DXM458777:DXO458786 EHI458777:EHK458786 ERE458777:ERG458786 FBA458777:FBC458786 FKW458777:FKY458786 FUS458777:FUU458786 GEO458777:GEQ458786 GOK458777:GOM458786 GYG458777:GYI458786 HIC458777:HIE458786 HRY458777:HSA458786 IBU458777:IBW458786 ILQ458777:ILS458786 IVM458777:IVO458786 JFI458777:JFK458786 JPE458777:JPG458786 JZA458777:JZC458786 KIW458777:KIY458786 KSS458777:KSU458786 LCO458777:LCQ458786 LMK458777:LMM458786 LWG458777:LWI458786 MGC458777:MGE458786 MPY458777:MQA458786 MZU458777:MZW458786 NJQ458777:NJS458786 NTM458777:NTO458786 ODI458777:ODK458786 ONE458777:ONG458786 OXA458777:OXC458786 PGW458777:PGY458786 PQS458777:PQU458786 QAO458777:QAQ458786 QKK458777:QKM458786 QUG458777:QUI458786 REC458777:REE458786 RNY458777:ROA458786 RXU458777:RXW458786 SHQ458777:SHS458786 SRM458777:SRO458786 TBI458777:TBK458786 TLE458777:TLG458786 TVA458777:TVC458786 UEW458777:UEY458786 UOS458777:UOU458786 UYO458777:UYQ458786 VIK458777:VIM458786 VSG458777:VSI458786 WCC458777:WCE458786 WLY458777:WMA458786 WVU458777:WVW458786 K524313:N524322 JI524313:JK524322 TE524313:TG524322 ADA524313:ADC524322 AMW524313:AMY524322 AWS524313:AWU524322 BGO524313:BGQ524322 BQK524313:BQM524322 CAG524313:CAI524322 CKC524313:CKE524322 CTY524313:CUA524322 DDU524313:DDW524322 DNQ524313:DNS524322 DXM524313:DXO524322 EHI524313:EHK524322 ERE524313:ERG524322 FBA524313:FBC524322 FKW524313:FKY524322 FUS524313:FUU524322 GEO524313:GEQ524322 GOK524313:GOM524322 GYG524313:GYI524322 HIC524313:HIE524322 HRY524313:HSA524322 IBU524313:IBW524322 ILQ524313:ILS524322 IVM524313:IVO524322 JFI524313:JFK524322 JPE524313:JPG524322 JZA524313:JZC524322 KIW524313:KIY524322 KSS524313:KSU524322 LCO524313:LCQ524322 LMK524313:LMM524322 LWG524313:LWI524322 MGC524313:MGE524322 MPY524313:MQA524322 MZU524313:MZW524322 NJQ524313:NJS524322 NTM524313:NTO524322 ODI524313:ODK524322 ONE524313:ONG524322 OXA524313:OXC524322 PGW524313:PGY524322 PQS524313:PQU524322 QAO524313:QAQ524322 QKK524313:QKM524322 QUG524313:QUI524322 REC524313:REE524322 RNY524313:ROA524322 RXU524313:RXW524322 SHQ524313:SHS524322 SRM524313:SRO524322 TBI524313:TBK524322 TLE524313:TLG524322 TVA524313:TVC524322 UEW524313:UEY524322 UOS524313:UOU524322 UYO524313:UYQ524322 VIK524313:VIM524322 VSG524313:VSI524322 WCC524313:WCE524322 WLY524313:WMA524322 WVU524313:WVW524322 K589849:N589858 JI589849:JK589858 TE589849:TG589858 ADA589849:ADC589858 AMW589849:AMY589858 AWS589849:AWU589858 BGO589849:BGQ589858 BQK589849:BQM589858 CAG589849:CAI589858 CKC589849:CKE589858 CTY589849:CUA589858 DDU589849:DDW589858 DNQ589849:DNS589858 DXM589849:DXO589858 EHI589849:EHK589858 ERE589849:ERG589858 FBA589849:FBC589858 FKW589849:FKY589858 FUS589849:FUU589858 GEO589849:GEQ589858 GOK589849:GOM589858 GYG589849:GYI589858 HIC589849:HIE589858 HRY589849:HSA589858 IBU589849:IBW589858 ILQ589849:ILS589858 IVM589849:IVO589858 JFI589849:JFK589858 JPE589849:JPG589858 JZA589849:JZC589858 KIW589849:KIY589858 KSS589849:KSU589858 LCO589849:LCQ589858 LMK589849:LMM589858 LWG589849:LWI589858 MGC589849:MGE589858 MPY589849:MQA589858 MZU589849:MZW589858 NJQ589849:NJS589858 NTM589849:NTO589858 ODI589849:ODK589858 ONE589849:ONG589858 OXA589849:OXC589858 PGW589849:PGY589858 PQS589849:PQU589858 QAO589849:QAQ589858 QKK589849:QKM589858 QUG589849:QUI589858 REC589849:REE589858 RNY589849:ROA589858 RXU589849:RXW589858 SHQ589849:SHS589858 SRM589849:SRO589858 TBI589849:TBK589858 TLE589849:TLG589858 TVA589849:TVC589858 UEW589849:UEY589858 UOS589849:UOU589858 UYO589849:UYQ589858 VIK589849:VIM589858 VSG589849:VSI589858 WCC589849:WCE589858 WLY589849:WMA589858 WVU589849:WVW589858 K655385:N655394 JI655385:JK655394 TE655385:TG655394 ADA655385:ADC655394 AMW655385:AMY655394 AWS655385:AWU655394 BGO655385:BGQ655394 BQK655385:BQM655394 CAG655385:CAI655394 CKC655385:CKE655394 CTY655385:CUA655394 DDU655385:DDW655394 DNQ655385:DNS655394 DXM655385:DXO655394 EHI655385:EHK655394 ERE655385:ERG655394 FBA655385:FBC655394 FKW655385:FKY655394 FUS655385:FUU655394 GEO655385:GEQ655394 GOK655385:GOM655394 GYG655385:GYI655394 HIC655385:HIE655394 HRY655385:HSA655394 IBU655385:IBW655394 ILQ655385:ILS655394 IVM655385:IVO655394 JFI655385:JFK655394 JPE655385:JPG655394 JZA655385:JZC655394 KIW655385:KIY655394 KSS655385:KSU655394 LCO655385:LCQ655394 LMK655385:LMM655394 LWG655385:LWI655394 MGC655385:MGE655394 MPY655385:MQA655394 MZU655385:MZW655394 NJQ655385:NJS655394 NTM655385:NTO655394 ODI655385:ODK655394 ONE655385:ONG655394 OXA655385:OXC655394 PGW655385:PGY655394 PQS655385:PQU655394 QAO655385:QAQ655394 QKK655385:QKM655394 QUG655385:QUI655394 REC655385:REE655394 RNY655385:ROA655394 RXU655385:RXW655394 SHQ655385:SHS655394 SRM655385:SRO655394 TBI655385:TBK655394 TLE655385:TLG655394 TVA655385:TVC655394 UEW655385:UEY655394 UOS655385:UOU655394 UYO655385:UYQ655394 VIK655385:VIM655394 VSG655385:VSI655394 WCC655385:WCE655394 WLY655385:WMA655394 WVU655385:WVW655394 K720921:N720930 JI720921:JK720930 TE720921:TG720930 ADA720921:ADC720930 AMW720921:AMY720930 AWS720921:AWU720930 BGO720921:BGQ720930 BQK720921:BQM720930 CAG720921:CAI720930 CKC720921:CKE720930 CTY720921:CUA720930 DDU720921:DDW720930 DNQ720921:DNS720930 DXM720921:DXO720930 EHI720921:EHK720930 ERE720921:ERG720930 FBA720921:FBC720930 FKW720921:FKY720930 FUS720921:FUU720930 GEO720921:GEQ720930 GOK720921:GOM720930 GYG720921:GYI720930 HIC720921:HIE720930 HRY720921:HSA720930 IBU720921:IBW720930 ILQ720921:ILS720930 IVM720921:IVO720930 JFI720921:JFK720930 JPE720921:JPG720930 JZA720921:JZC720930 KIW720921:KIY720930 KSS720921:KSU720930 LCO720921:LCQ720930 LMK720921:LMM720930 LWG720921:LWI720930 MGC720921:MGE720930 MPY720921:MQA720930 MZU720921:MZW720930 NJQ720921:NJS720930 NTM720921:NTO720930 ODI720921:ODK720930 ONE720921:ONG720930 OXA720921:OXC720930 PGW720921:PGY720930 PQS720921:PQU720930 QAO720921:QAQ720930 QKK720921:QKM720930 QUG720921:QUI720930 REC720921:REE720930 RNY720921:ROA720930 RXU720921:RXW720930 SHQ720921:SHS720930 SRM720921:SRO720930 TBI720921:TBK720930 TLE720921:TLG720930 TVA720921:TVC720930 UEW720921:UEY720930 UOS720921:UOU720930 UYO720921:UYQ720930 VIK720921:VIM720930 VSG720921:VSI720930 WCC720921:WCE720930 WLY720921:WMA720930 WVU720921:WVW720930 K786457:N786466 JI786457:JK786466 TE786457:TG786466 ADA786457:ADC786466 AMW786457:AMY786466 AWS786457:AWU786466 BGO786457:BGQ786466 BQK786457:BQM786466 CAG786457:CAI786466 CKC786457:CKE786466 CTY786457:CUA786466 DDU786457:DDW786466 DNQ786457:DNS786466 DXM786457:DXO786466 EHI786457:EHK786466 ERE786457:ERG786466 FBA786457:FBC786466 FKW786457:FKY786466 FUS786457:FUU786466 GEO786457:GEQ786466 GOK786457:GOM786466 GYG786457:GYI786466 HIC786457:HIE786466 HRY786457:HSA786466 IBU786457:IBW786466 ILQ786457:ILS786466 IVM786457:IVO786466 JFI786457:JFK786466 JPE786457:JPG786466 JZA786457:JZC786466 KIW786457:KIY786466 KSS786457:KSU786466 LCO786457:LCQ786466 LMK786457:LMM786466 LWG786457:LWI786466 MGC786457:MGE786466 MPY786457:MQA786466 MZU786457:MZW786466 NJQ786457:NJS786466 NTM786457:NTO786466 ODI786457:ODK786466 ONE786457:ONG786466 OXA786457:OXC786466 PGW786457:PGY786466 PQS786457:PQU786466 QAO786457:QAQ786466 QKK786457:QKM786466 QUG786457:QUI786466 REC786457:REE786466 RNY786457:ROA786466 RXU786457:RXW786466 SHQ786457:SHS786466 SRM786457:SRO786466 TBI786457:TBK786466 TLE786457:TLG786466 TVA786457:TVC786466 UEW786457:UEY786466 UOS786457:UOU786466 UYO786457:UYQ786466 VIK786457:VIM786466 VSG786457:VSI786466 WCC786457:WCE786466 WLY786457:WMA786466 WVU786457:WVW786466 K851993:N852002 JI851993:JK852002 TE851993:TG852002 ADA851993:ADC852002 AMW851993:AMY852002 AWS851993:AWU852002 BGO851993:BGQ852002 BQK851993:BQM852002 CAG851993:CAI852002 CKC851993:CKE852002 CTY851993:CUA852002 DDU851993:DDW852002 DNQ851993:DNS852002 DXM851993:DXO852002 EHI851993:EHK852002 ERE851993:ERG852002 FBA851993:FBC852002 FKW851993:FKY852002 FUS851993:FUU852002 GEO851993:GEQ852002 GOK851993:GOM852002 GYG851993:GYI852002 HIC851993:HIE852002 HRY851993:HSA852002 IBU851993:IBW852002 ILQ851993:ILS852002 IVM851993:IVO852002 JFI851993:JFK852002 JPE851993:JPG852002 JZA851993:JZC852002 KIW851993:KIY852002 KSS851993:KSU852002 LCO851993:LCQ852002 LMK851993:LMM852002 LWG851993:LWI852002 MGC851993:MGE852002 MPY851993:MQA852002 MZU851993:MZW852002 NJQ851993:NJS852002 NTM851993:NTO852002 ODI851993:ODK852002 ONE851993:ONG852002 OXA851993:OXC852002 PGW851993:PGY852002 PQS851993:PQU852002 QAO851993:QAQ852002 QKK851993:QKM852002 QUG851993:QUI852002 REC851993:REE852002 RNY851993:ROA852002 RXU851993:RXW852002 SHQ851993:SHS852002 SRM851993:SRO852002 TBI851993:TBK852002 TLE851993:TLG852002 TVA851993:TVC852002 UEW851993:UEY852002 UOS851993:UOU852002 UYO851993:UYQ852002 VIK851993:VIM852002 VSG851993:VSI852002 WCC851993:WCE852002 WLY851993:WMA852002 WVU851993:WVW852002 K917529:N917538 JI917529:JK917538 TE917529:TG917538 ADA917529:ADC917538 AMW917529:AMY917538 AWS917529:AWU917538 BGO917529:BGQ917538 BQK917529:BQM917538 CAG917529:CAI917538 CKC917529:CKE917538 CTY917529:CUA917538 DDU917529:DDW917538 DNQ917529:DNS917538 DXM917529:DXO917538 EHI917529:EHK917538 ERE917529:ERG917538 FBA917529:FBC917538 FKW917529:FKY917538 FUS917529:FUU917538 GEO917529:GEQ917538 GOK917529:GOM917538 GYG917529:GYI917538 HIC917529:HIE917538 HRY917529:HSA917538 IBU917529:IBW917538 ILQ917529:ILS917538 IVM917529:IVO917538 JFI917529:JFK917538 JPE917529:JPG917538 JZA917529:JZC917538 KIW917529:KIY917538 KSS917529:KSU917538 LCO917529:LCQ917538 LMK917529:LMM917538 LWG917529:LWI917538 MGC917529:MGE917538 MPY917529:MQA917538 MZU917529:MZW917538 NJQ917529:NJS917538 NTM917529:NTO917538 ODI917529:ODK917538 ONE917529:ONG917538 OXA917529:OXC917538 PGW917529:PGY917538 PQS917529:PQU917538 QAO917529:QAQ917538 QKK917529:QKM917538 QUG917529:QUI917538 REC917529:REE917538 RNY917529:ROA917538 RXU917529:RXW917538 SHQ917529:SHS917538 SRM917529:SRO917538 TBI917529:TBK917538 TLE917529:TLG917538 TVA917529:TVC917538 UEW917529:UEY917538 UOS917529:UOU917538 UYO917529:UYQ917538 VIK917529:VIM917538 VSG917529:VSI917538 WCC917529:WCE917538 WLY917529:WMA917538 WVU917529:WVW917538 K983065:N983074 JI983065:JK983074 TE983065:TG983074 ADA983065:ADC983074 AMW983065:AMY983074 AWS983065:AWU983074 BGO983065:BGQ983074 BQK983065:BQM983074 CAG983065:CAI983074 CKC983065:CKE983074 CTY983065:CUA983074 DDU983065:DDW983074 DNQ983065:DNS983074 DXM983065:DXO983074 EHI983065:EHK983074 ERE983065:ERG983074 FBA983065:FBC983074 FKW983065:FKY983074 FUS983065:FUU983074 GEO983065:GEQ983074 GOK983065:GOM983074 GYG983065:GYI983074 HIC983065:HIE983074 HRY983065:HSA983074 IBU983065:IBW983074 ILQ983065:ILS983074 IVM983065:IVO983074 JFI983065:JFK983074 JPE983065:JPG983074 JZA983065:JZC983074 KIW983065:KIY983074 KSS983065:KSU983074 LCO983065:LCQ983074 LMK983065:LMM983074 LWG983065:LWI983074 MGC983065:MGE983074 MPY983065:MQA983074 MZU983065:MZW983074 NJQ983065:NJS983074 NTM983065:NTO983074 ODI983065:ODK983074 ONE983065:ONG983074 OXA983065:OXC983074 PGW983065:PGY983074 PQS983065:PQU983074 QAO983065:QAQ983074 QKK983065:QKM983074 QUG983065:QUI983074 REC983065:REE983074 RNY983065:ROA983074 RXU983065:RXW983074 SHQ983065:SHS983074 SRM983065:SRO983074 TBI983065:TBK983074 TLE983065:TLG983074 TVA983065:TVC983074 UEW983065:UEY983074 UOS983065:UOU983074 UYO983065:UYQ983074 VIK983065:VIM983074 VSG983065:VSI983074 WCC983065:WCE983074 WLY983065:WMA983074 K25:N34" xr:uid="{00000000-0002-0000-0500-000001000000}">
      <formula1>0</formula1>
      <formula2>1</formula2>
    </dataValidation>
  </dataValidations>
  <pageMargins left="0.78740157480314965" right="0.78740157480314965" top="0.59055118110236227" bottom="0.59055118110236227" header="0.51181102362204722" footer="0.39370078740157483"/>
  <pageSetup paperSize="9" scale="4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7"/>
  <sheetViews>
    <sheetView tabSelected="1" view="pageBreakPreview" topLeftCell="A18" zoomScale="85" zoomScaleNormal="100" zoomScaleSheetLayoutView="85" workbookViewId="0">
      <selection activeCell="Q50" sqref="Q50"/>
    </sheetView>
  </sheetViews>
  <sheetFormatPr defaultColWidth="9" defaultRowHeight="14.25" customHeight="1" x14ac:dyDescent="0.2"/>
  <cols>
    <col min="1" max="2" width="2.453125" style="199" customWidth="1"/>
    <col min="3" max="3" width="3.453125" style="199" customWidth="1"/>
    <col min="4" max="4" width="2.6328125" style="199" customWidth="1"/>
    <col min="5" max="5" width="3.26953125" style="199" customWidth="1"/>
    <col min="6" max="6" width="5.26953125" style="199" customWidth="1"/>
    <col min="7" max="7" width="6.36328125" style="199" customWidth="1"/>
    <col min="8" max="13" width="11.08984375" style="199" customWidth="1"/>
    <col min="14" max="14" width="2.453125" style="199" customWidth="1"/>
    <col min="15" max="256" width="9" style="199"/>
    <col min="257" max="258" width="2.453125" style="199" customWidth="1"/>
    <col min="259" max="259" width="3.453125" style="199" customWidth="1"/>
    <col min="260" max="260" width="2.6328125" style="199" customWidth="1"/>
    <col min="261" max="261" width="3.26953125" style="199" customWidth="1"/>
    <col min="262" max="262" width="5.26953125" style="199" customWidth="1"/>
    <col min="263" max="263" width="6.36328125" style="199" customWidth="1"/>
    <col min="264" max="269" width="11.08984375" style="199" customWidth="1"/>
    <col min="270" max="270" width="2.453125" style="199" customWidth="1"/>
    <col min="271" max="512" width="9" style="199"/>
    <col min="513" max="514" width="2.453125" style="199" customWidth="1"/>
    <col min="515" max="515" width="3.453125" style="199" customWidth="1"/>
    <col min="516" max="516" width="2.6328125" style="199" customWidth="1"/>
    <col min="517" max="517" width="3.26953125" style="199" customWidth="1"/>
    <col min="518" max="518" width="5.26953125" style="199" customWidth="1"/>
    <col min="519" max="519" width="6.36328125" style="199" customWidth="1"/>
    <col min="520" max="525" width="11.08984375" style="199" customWidth="1"/>
    <col min="526" max="526" width="2.453125" style="199" customWidth="1"/>
    <col min="527" max="768" width="9" style="199"/>
    <col min="769" max="770" width="2.453125" style="199" customWidth="1"/>
    <col min="771" max="771" width="3.453125" style="199" customWidth="1"/>
    <col min="772" max="772" width="2.6328125" style="199" customWidth="1"/>
    <col min="773" max="773" width="3.26953125" style="199" customWidth="1"/>
    <col min="774" max="774" width="5.26953125" style="199" customWidth="1"/>
    <col min="775" max="775" width="6.36328125" style="199" customWidth="1"/>
    <col min="776" max="781" width="11.08984375" style="199" customWidth="1"/>
    <col min="782" max="782" width="2.453125" style="199" customWidth="1"/>
    <col min="783" max="1024" width="9" style="199"/>
    <col min="1025" max="1026" width="2.453125" style="199" customWidth="1"/>
    <col min="1027" max="1027" width="3.453125" style="199" customWidth="1"/>
    <col min="1028" max="1028" width="2.6328125" style="199" customWidth="1"/>
    <col min="1029" max="1029" width="3.26953125" style="199" customWidth="1"/>
    <col min="1030" max="1030" width="5.26953125" style="199" customWidth="1"/>
    <col min="1031" max="1031" width="6.36328125" style="199" customWidth="1"/>
    <col min="1032" max="1037" width="11.08984375" style="199" customWidth="1"/>
    <col min="1038" max="1038" width="2.453125" style="199" customWidth="1"/>
    <col min="1039" max="1280" width="9" style="199"/>
    <col min="1281" max="1282" width="2.453125" style="199" customWidth="1"/>
    <col min="1283" max="1283" width="3.453125" style="199" customWidth="1"/>
    <col min="1284" max="1284" width="2.6328125" style="199" customWidth="1"/>
    <col min="1285" max="1285" width="3.26953125" style="199" customWidth="1"/>
    <col min="1286" max="1286" width="5.26953125" style="199" customWidth="1"/>
    <col min="1287" max="1287" width="6.36328125" style="199" customWidth="1"/>
    <col min="1288" max="1293" width="11.08984375" style="199" customWidth="1"/>
    <col min="1294" max="1294" width="2.453125" style="199" customWidth="1"/>
    <col min="1295" max="1536" width="9" style="199"/>
    <col min="1537" max="1538" width="2.453125" style="199" customWidth="1"/>
    <col min="1539" max="1539" width="3.453125" style="199" customWidth="1"/>
    <col min="1540" max="1540" width="2.6328125" style="199" customWidth="1"/>
    <col min="1541" max="1541" width="3.26953125" style="199" customWidth="1"/>
    <col min="1542" max="1542" width="5.26953125" style="199" customWidth="1"/>
    <col min="1543" max="1543" width="6.36328125" style="199" customWidth="1"/>
    <col min="1544" max="1549" width="11.08984375" style="199" customWidth="1"/>
    <col min="1550" max="1550" width="2.453125" style="199" customWidth="1"/>
    <col min="1551" max="1792" width="9" style="199"/>
    <col min="1793" max="1794" width="2.453125" style="199" customWidth="1"/>
    <col min="1795" max="1795" width="3.453125" style="199" customWidth="1"/>
    <col min="1796" max="1796" width="2.6328125" style="199" customWidth="1"/>
    <col min="1797" max="1797" width="3.26953125" style="199" customWidth="1"/>
    <col min="1798" max="1798" width="5.26953125" style="199" customWidth="1"/>
    <col min="1799" max="1799" width="6.36328125" style="199" customWidth="1"/>
    <col min="1800" max="1805" width="11.08984375" style="199" customWidth="1"/>
    <col min="1806" max="1806" width="2.453125" style="199" customWidth="1"/>
    <col min="1807" max="2048" width="9" style="199"/>
    <col min="2049" max="2050" width="2.453125" style="199" customWidth="1"/>
    <col min="2051" max="2051" width="3.453125" style="199" customWidth="1"/>
    <col min="2052" max="2052" width="2.6328125" style="199" customWidth="1"/>
    <col min="2053" max="2053" width="3.26953125" style="199" customWidth="1"/>
    <col min="2054" max="2054" width="5.26953125" style="199" customWidth="1"/>
    <col min="2055" max="2055" width="6.36328125" style="199" customWidth="1"/>
    <col min="2056" max="2061" width="11.08984375" style="199" customWidth="1"/>
    <col min="2062" max="2062" width="2.453125" style="199" customWidth="1"/>
    <col min="2063" max="2304" width="9" style="199"/>
    <col min="2305" max="2306" width="2.453125" style="199" customWidth="1"/>
    <col min="2307" max="2307" width="3.453125" style="199" customWidth="1"/>
    <col min="2308" max="2308" width="2.6328125" style="199" customWidth="1"/>
    <col min="2309" max="2309" width="3.26953125" style="199" customWidth="1"/>
    <col min="2310" max="2310" width="5.26953125" style="199" customWidth="1"/>
    <col min="2311" max="2311" width="6.36328125" style="199" customWidth="1"/>
    <col min="2312" max="2317" width="11.08984375" style="199" customWidth="1"/>
    <col min="2318" max="2318" width="2.453125" style="199" customWidth="1"/>
    <col min="2319" max="2560" width="9" style="199"/>
    <col min="2561" max="2562" width="2.453125" style="199" customWidth="1"/>
    <col min="2563" max="2563" width="3.453125" style="199" customWidth="1"/>
    <col min="2564" max="2564" width="2.6328125" style="199" customWidth="1"/>
    <col min="2565" max="2565" width="3.26953125" style="199" customWidth="1"/>
    <col min="2566" max="2566" width="5.26953125" style="199" customWidth="1"/>
    <col min="2567" max="2567" width="6.36328125" style="199" customWidth="1"/>
    <col min="2568" max="2573" width="11.08984375" style="199" customWidth="1"/>
    <col min="2574" max="2574" width="2.453125" style="199" customWidth="1"/>
    <col min="2575" max="2816" width="9" style="199"/>
    <col min="2817" max="2818" width="2.453125" style="199" customWidth="1"/>
    <col min="2819" max="2819" width="3.453125" style="199" customWidth="1"/>
    <col min="2820" max="2820" width="2.6328125" style="199" customWidth="1"/>
    <col min="2821" max="2821" width="3.26953125" style="199" customWidth="1"/>
    <col min="2822" max="2822" width="5.26953125" style="199" customWidth="1"/>
    <col min="2823" max="2823" width="6.36328125" style="199" customWidth="1"/>
    <col min="2824" max="2829" width="11.08984375" style="199" customWidth="1"/>
    <col min="2830" max="2830" width="2.453125" style="199" customWidth="1"/>
    <col min="2831" max="3072" width="9" style="199"/>
    <col min="3073" max="3074" width="2.453125" style="199" customWidth="1"/>
    <col min="3075" max="3075" width="3.453125" style="199" customWidth="1"/>
    <col min="3076" max="3076" width="2.6328125" style="199" customWidth="1"/>
    <col min="3077" max="3077" width="3.26953125" style="199" customWidth="1"/>
    <col min="3078" max="3078" width="5.26953125" style="199" customWidth="1"/>
    <col min="3079" max="3079" width="6.36328125" style="199" customWidth="1"/>
    <col min="3080" max="3085" width="11.08984375" style="199" customWidth="1"/>
    <col min="3086" max="3086" width="2.453125" style="199" customWidth="1"/>
    <col min="3087" max="3328" width="9" style="199"/>
    <col min="3329" max="3330" width="2.453125" style="199" customWidth="1"/>
    <col min="3331" max="3331" width="3.453125" style="199" customWidth="1"/>
    <col min="3332" max="3332" width="2.6328125" style="199" customWidth="1"/>
    <col min="3333" max="3333" width="3.26953125" style="199" customWidth="1"/>
    <col min="3334" max="3334" width="5.26953125" style="199" customWidth="1"/>
    <col min="3335" max="3335" width="6.36328125" style="199" customWidth="1"/>
    <col min="3336" max="3341" width="11.08984375" style="199" customWidth="1"/>
    <col min="3342" max="3342" width="2.453125" style="199" customWidth="1"/>
    <col min="3343" max="3584" width="9" style="199"/>
    <col min="3585" max="3586" width="2.453125" style="199" customWidth="1"/>
    <col min="3587" max="3587" width="3.453125" style="199" customWidth="1"/>
    <col min="3588" max="3588" width="2.6328125" style="199" customWidth="1"/>
    <col min="3589" max="3589" width="3.26953125" style="199" customWidth="1"/>
    <col min="3590" max="3590" width="5.26953125" style="199" customWidth="1"/>
    <col min="3591" max="3591" width="6.36328125" style="199" customWidth="1"/>
    <col min="3592" max="3597" width="11.08984375" style="199" customWidth="1"/>
    <col min="3598" max="3598" width="2.453125" style="199" customWidth="1"/>
    <col min="3599" max="3840" width="9" style="199"/>
    <col min="3841" max="3842" width="2.453125" style="199" customWidth="1"/>
    <col min="3843" max="3843" width="3.453125" style="199" customWidth="1"/>
    <col min="3844" max="3844" width="2.6328125" style="199" customWidth="1"/>
    <col min="3845" max="3845" width="3.26953125" style="199" customWidth="1"/>
    <col min="3846" max="3846" width="5.26953125" style="199" customWidth="1"/>
    <col min="3847" max="3847" width="6.36328125" style="199" customWidth="1"/>
    <col min="3848" max="3853" width="11.08984375" style="199" customWidth="1"/>
    <col min="3854" max="3854" width="2.453125" style="199" customWidth="1"/>
    <col min="3855" max="4096" width="9" style="199"/>
    <col min="4097" max="4098" width="2.453125" style="199" customWidth="1"/>
    <col min="4099" max="4099" width="3.453125" style="199" customWidth="1"/>
    <col min="4100" max="4100" width="2.6328125" style="199" customWidth="1"/>
    <col min="4101" max="4101" width="3.26953125" style="199" customWidth="1"/>
    <col min="4102" max="4102" width="5.26953125" style="199" customWidth="1"/>
    <col min="4103" max="4103" width="6.36328125" style="199" customWidth="1"/>
    <col min="4104" max="4109" width="11.08984375" style="199" customWidth="1"/>
    <col min="4110" max="4110" width="2.453125" style="199" customWidth="1"/>
    <col min="4111" max="4352" width="9" style="199"/>
    <col min="4353" max="4354" width="2.453125" style="199" customWidth="1"/>
    <col min="4355" max="4355" width="3.453125" style="199" customWidth="1"/>
    <col min="4356" max="4356" width="2.6328125" style="199" customWidth="1"/>
    <col min="4357" max="4357" width="3.26953125" style="199" customWidth="1"/>
    <col min="4358" max="4358" width="5.26953125" style="199" customWidth="1"/>
    <col min="4359" max="4359" width="6.36328125" style="199" customWidth="1"/>
    <col min="4360" max="4365" width="11.08984375" style="199" customWidth="1"/>
    <col min="4366" max="4366" width="2.453125" style="199" customWidth="1"/>
    <col min="4367" max="4608" width="9" style="199"/>
    <col min="4609" max="4610" width="2.453125" style="199" customWidth="1"/>
    <col min="4611" max="4611" width="3.453125" style="199" customWidth="1"/>
    <col min="4612" max="4612" width="2.6328125" style="199" customWidth="1"/>
    <col min="4613" max="4613" width="3.26953125" style="199" customWidth="1"/>
    <col min="4614" max="4614" width="5.26953125" style="199" customWidth="1"/>
    <col min="4615" max="4615" width="6.36328125" style="199" customWidth="1"/>
    <col min="4616" max="4621" width="11.08984375" style="199" customWidth="1"/>
    <col min="4622" max="4622" width="2.453125" style="199" customWidth="1"/>
    <col min="4623" max="4864" width="9" style="199"/>
    <col min="4865" max="4866" width="2.453125" style="199" customWidth="1"/>
    <col min="4867" max="4867" width="3.453125" style="199" customWidth="1"/>
    <col min="4868" max="4868" width="2.6328125" style="199" customWidth="1"/>
    <col min="4869" max="4869" width="3.26953125" style="199" customWidth="1"/>
    <col min="4870" max="4870" width="5.26953125" style="199" customWidth="1"/>
    <col min="4871" max="4871" width="6.36328125" style="199" customWidth="1"/>
    <col min="4872" max="4877" width="11.08984375" style="199" customWidth="1"/>
    <col min="4878" max="4878" width="2.453125" style="199" customWidth="1"/>
    <col min="4879" max="5120" width="9" style="199"/>
    <col min="5121" max="5122" width="2.453125" style="199" customWidth="1"/>
    <col min="5123" max="5123" width="3.453125" style="199" customWidth="1"/>
    <col min="5124" max="5124" width="2.6328125" style="199" customWidth="1"/>
    <col min="5125" max="5125" width="3.26953125" style="199" customWidth="1"/>
    <col min="5126" max="5126" width="5.26953125" style="199" customWidth="1"/>
    <col min="5127" max="5127" width="6.36328125" style="199" customWidth="1"/>
    <col min="5128" max="5133" width="11.08984375" style="199" customWidth="1"/>
    <col min="5134" max="5134" width="2.453125" style="199" customWidth="1"/>
    <col min="5135" max="5376" width="9" style="199"/>
    <col min="5377" max="5378" width="2.453125" style="199" customWidth="1"/>
    <col min="5379" max="5379" width="3.453125" style="199" customWidth="1"/>
    <col min="5380" max="5380" width="2.6328125" style="199" customWidth="1"/>
    <col min="5381" max="5381" width="3.26953125" style="199" customWidth="1"/>
    <col min="5382" max="5382" width="5.26953125" style="199" customWidth="1"/>
    <col min="5383" max="5383" width="6.36328125" style="199" customWidth="1"/>
    <col min="5384" max="5389" width="11.08984375" style="199" customWidth="1"/>
    <col min="5390" max="5390" width="2.453125" style="199" customWidth="1"/>
    <col min="5391" max="5632" width="9" style="199"/>
    <col min="5633" max="5634" width="2.453125" style="199" customWidth="1"/>
    <col min="5635" max="5635" width="3.453125" style="199" customWidth="1"/>
    <col min="5636" max="5636" width="2.6328125" style="199" customWidth="1"/>
    <col min="5637" max="5637" width="3.26953125" style="199" customWidth="1"/>
    <col min="5638" max="5638" width="5.26953125" style="199" customWidth="1"/>
    <col min="5639" max="5639" width="6.36328125" style="199" customWidth="1"/>
    <col min="5640" max="5645" width="11.08984375" style="199" customWidth="1"/>
    <col min="5646" max="5646" width="2.453125" style="199" customWidth="1"/>
    <col min="5647" max="5888" width="9" style="199"/>
    <col min="5889" max="5890" width="2.453125" style="199" customWidth="1"/>
    <col min="5891" max="5891" width="3.453125" style="199" customWidth="1"/>
    <col min="5892" max="5892" width="2.6328125" style="199" customWidth="1"/>
    <col min="5893" max="5893" width="3.26953125" style="199" customWidth="1"/>
    <col min="5894" max="5894" width="5.26953125" style="199" customWidth="1"/>
    <col min="5895" max="5895" width="6.36328125" style="199" customWidth="1"/>
    <col min="5896" max="5901" width="11.08984375" style="199" customWidth="1"/>
    <col min="5902" max="5902" width="2.453125" style="199" customWidth="1"/>
    <col min="5903" max="6144" width="9" style="199"/>
    <col min="6145" max="6146" width="2.453125" style="199" customWidth="1"/>
    <col min="6147" max="6147" width="3.453125" style="199" customWidth="1"/>
    <col min="6148" max="6148" width="2.6328125" style="199" customWidth="1"/>
    <col min="6149" max="6149" width="3.26953125" style="199" customWidth="1"/>
    <col min="6150" max="6150" width="5.26953125" style="199" customWidth="1"/>
    <col min="6151" max="6151" width="6.36328125" style="199" customWidth="1"/>
    <col min="6152" max="6157" width="11.08984375" style="199" customWidth="1"/>
    <col min="6158" max="6158" width="2.453125" style="199" customWidth="1"/>
    <col min="6159" max="6400" width="9" style="199"/>
    <col min="6401" max="6402" width="2.453125" style="199" customWidth="1"/>
    <col min="6403" max="6403" width="3.453125" style="199" customWidth="1"/>
    <col min="6404" max="6404" width="2.6328125" style="199" customWidth="1"/>
    <col min="6405" max="6405" width="3.26953125" style="199" customWidth="1"/>
    <col min="6406" max="6406" width="5.26953125" style="199" customWidth="1"/>
    <col min="6407" max="6407" width="6.36328125" style="199" customWidth="1"/>
    <col min="6408" max="6413" width="11.08984375" style="199" customWidth="1"/>
    <col min="6414" max="6414" width="2.453125" style="199" customWidth="1"/>
    <col min="6415" max="6656" width="9" style="199"/>
    <col min="6657" max="6658" width="2.453125" style="199" customWidth="1"/>
    <col min="6659" max="6659" width="3.453125" style="199" customWidth="1"/>
    <col min="6660" max="6660" width="2.6328125" style="199" customWidth="1"/>
    <col min="6661" max="6661" width="3.26953125" style="199" customWidth="1"/>
    <col min="6662" max="6662" width="5.26953125" style="199" customWidth="1"/>
    <col min="6663" max="6663" width="6.36328125" style="199" customWidth="1"/>
    <col min="6664" max="6669" width="11.08984375" style="199" customWidth="1"/>
    <col min="6670" max="6670" width="2.453125" style="199" customWidth="1"/>
    <col min="6671" max="6912" width="9" style="199"/>
    <col min="6913" max="6914" width="2.453125" style="199" customWidth="1"/>
    <col min="6915" max="6915" width="3.453125" style="199" customWidth="1"/>
    <col min="6916" max="6916" width="2.6328125" style="199" customWidth="1"/>
    <col min="6917" max="6917" width="3.26953125" style="199" customWidth="1"/>
    <col min="6918" max="6918" width="5.26953125" style="199" customWidth="1"/>
    <col min="6919" max="6919" width="6.36328125" style="199" customWidth="1"/>
    <col min="6920" max="6925" width="11.08984375" style="199" customWidth="1"/>
    <col min="6926" max="6926" width="2.453125" style="199" customWidth="1"/>
    <col min="6927" max="7168" width="9" style="199"/>
    <col min="7169" max="7170" width="2.453125" style="199" customWidth="1"/>
    <col min="7171" max="7171" width="3.453125" style="199" customWidth="1"/>
    <col min="7172" max="7172" width="2.6328125" style="199" customWidth="1"/>
    <col min="7173" max="7173" width="3.26953125" style="199" customWidth="1"/>
    <col min="7174" max="7174" width="5.26953125" style="199" customWidth="1"/>
    <col min="7175" max="7175" width="6.36328125" style="199" customWidth="1"/>
    <col min="7176" max="7181" width="11.08984375" style="199" customWidth="1"/>
    <col min="7182" max="7182" width="2.453125" style="199" customWidth="1"/>
    <col min="7183" max="7424" width="9" style="199"/>
    <col min="7425" max="7426" width="2.453125" style="199" customWidth="1"/>
    <col min="7427" max="7427" width="3.453125" style="199" customWidth="1"/>
    <col min="7428" max="7428" width="2.6328125" style="199" customWidth="1"/>
    <col min="7429" max="7429" width="3.26953125" style="199" customWidth="1"/>
    <col min="7430" max="7430" width="5.26953125" style="199" customWidth="1"/>
    <col min="7431" max="7431" width="6.36328125" style="199" customWidth="1"/>
    <col min="7432" max="7437" width="11.08984375" style="199" customWidth="1"/>
    <col min="7438" max="7438" width="2.453125" style="199" customWidth="1"/>
    <col min="7439" max="7680" width="9" style="199"/>
    <col min="7681" max="7682" width="2.453125" style="199" customWidth="1"/>
    <col min="7683" max="7683" width="3.453125" style="199" customWidth="1"/>
    <col min="7684" max="7684" width="2.6328125" style="199" customWidth="1"/>
    <col min="7685" max="7685" width="3.26953125" style="199" customWidth="1"/>
    <col min="7686" max="7686" width="5.26953125" style="199" customWidth="1"/>
    <col min="7687" max="7687" width="6.36328125" style="199" customWidth="1"/>
    <col min="7688" max="7693" width="11.08984375" style="199" customWidth="1"/>
    <col min="7694" max="7694" width="2.453125" style="199" customWidth="1"/>
    <col min="7695" max="7936" width="9" style="199"/>
    <col min="7937" max="7938" width="2.453125" style="199" customWidth="1"/>
    <col min="7939" max="7939" width="3.453125" style="199" customWidth="1"/>
    <col min="7940" max="7940" width="2.6328125" style="199" customWidth="1"/>
    <col min="7941" max="7941" width="3.26953125" style="199" customWidth="1"/>
    <col min="7942" max="7942" width="5.26953125" style="199" customWidth="1"/>
    <col min="7943" max="7943" width="6.36328125" style="199" customWidth="1"/>
    <col min="7944" max="7949" width="11.08984375" style="199" customWidth="1"/>
    <col min="7950" max="7950" width="2.453125" style="199" customWidth="1"/>
    <col min="7951" max="8192" width="9" style="199"/>
    <col min="8193" max="8194" width="2.453125" style="199" customWidth="1"/>
    <col min="8195" max="8195" width="3.453125" style="199" customWidth="1"/>
    <col min="8196" max="8196" width="2.6328125" style="199" customWidth="1"/>
    <col min="8197" max="8197" width="3.26953125" style="199" customWidth="1"/>
    <col min="8198" max="8198" width="5.26953125" style="199" customWidth="1"/>
    <col min="8199" max="8199" width="6.36328125" style="199" customWidth="1"/>
    <col min="8200" max="8205" width="11.08984375" style="199" customWidth="1"/>
    <col min="8206" max="8206" width="2.453125" style="199" customWidth="1"/>
    <col min="8207" max="8448" width="9" style="199"/>
    <col min="8449" max="8450" width="2.453125" style="199" customWidth="1"/>
    <col min="8451" max="8451" width="3.453125" style="199" customWidth="1"/>
    <col min="8452" max="8452" width="2.6328125" style="199" customWidth="1"/>
    <col min="8453" max="8453" width="3.26953125" style="199" customWidth="1"/>
    <col min="8454" max="8454" width="5.26953125" style="199" customWidth="1"/>
    <col min="8455" max="8455" width="6.36328125" style="199" customWidth="1"/>
    <col min="8456" max="8461" width="11.08984375" style="199" customWidth="1"/>
    <col min="8462" max="8462" width="2.453125" style="199" customWidth="1"/>
    <col min="8463" max="8704" width="9" style="199"/>
    <col min="8705" max="8706" width="2.453125" style="199" customWidth="1"/>
    <col min="8707" max="8707" width="3.453125" style="199" customWidth="1"/>
    <col min="8708" max="8708" width="2.6328125" style="199" customWidth="1"/>
    <col min="8709" max="8709" width="3.26953125" style="199" customWidth="1"/>
    <col min="8710" max="8710" width="5.26953125" style="199" customWidth="1"/>
    <col min="8711" max="8711" width="6.36328125" style="199" customWidth="1"/>
    <col min="8712" max="8717" width="11.08984375" style="199" customWidth="1"/>
    <col min="8718" max="8718" width="2.453125" style="199" customWidth="1"/>
    <col min="8719" max="8960" width="9" style="199"/>
    <col min="8961" max="8962" width="2.453125" style="199" customWidth="1"/>
    <col min="8963" max="8963" width="3.453125" style="199" customWidth="1"/>
    <col min="8964" max="8964" width="2.6328125" style="199" customWidth="1"/>
    <col min="8965" max="8965" width="3.26953125" style="199" customWidth="1"/>
    <col min="8966" max="8966" width="5.26953125" style="199" customWidth="1"/>
    <col min="8967" max="8967" width="6.36328125" style="199" customWidth="1"/>
    <col min="8968" max="8973" width="11.08984375" style="199" customWidth="1"/>
    <col min="8974" max="8974" width="2.453125" style="199" customWidth="1"/>
    <col min="8975" max="9216" width="9" style="199"/>
    <col min="9217" max="9218" width="2.453125" style="199" customWidth="1"/>
    <col min="9219" max="9219" width="3.453125" style="199" customWidth="1"/>
    <col min="9220" max="9220" width="2.6328125" style="199" customWidth="1"/>
    <col min="9221" max="9221" width="3.26953125" style="199" customWidth="1"/>
    <col min="9222" max="9222" width="5.26953125" style="199" customWidth="1"/>
    <col min="9223" max="9223" width="6.36328125" style="199" customWidth="1"/>
    <col min="9224" max="9229" width="11.08984375" style="199" customWidth="1"/>
    <col min="9230" max="9230" width="2.453125" style="199" customWidth="1"/>
    <col min="9231" max="9472" width="9" style="199"/>
    <col min="9473" max="9474" width="2.453125" style="199" customWidth="1"/>
    <col min="9475" max="9475" width="3.453125" style="199" customWidth="1"/>
    <col min="9476" max="9476" width="2.6328125" style="199" customWidth="1"/>
    <col min="9477" max="9477" width="3.26953125" style="199" customWidth="1"/>
    <col min="9478" max="9478" width="5.26953125" style="199" customWidth="1"/>
    <col min="9479" max="9479" width="6.36328125" style="199" customWidth="1"/>
    <col min="9480" max="9485" width="11.08984375" style="199" customWidth="1"/>
    <col min="9486" max="9486" width="2.453125" style="199" customWidth="1"/>
    <col min="9487" max="9728" width="9" style="199"/>
    <col min="9729" max="9730" width="2.453125" style="199" customWidth="1"/>
    <col min="9731" max="9731" width="3.453125" style="199" customWidth="1"/>
    <col min="9732" max="9732" width="2.6328125" style="199" customWidth="1"/>
    <col min="9733" max="9733" width="3.26953125" style="199" customWidth="1"/>
    <col min="9734" max="9734" width="5.26953125" style="199" customWidth="1"/>
    <col min="9735" max="9735" width="6.36328125" style="199" customWidth="1"/>
    <col min="9736" max="9741" width="11.08984375" style="199" customWidth="1"/>
    <col min="9742" max="9742" width="2.453125" style="199" customWidth="1"/>
    <col min="9743" max="9984" width="9" style="199"/>
    <col min="9985" max="9986" width="2.453125" style="199" customWidth="1"/>
    <col min="9987" max="9987" width="3.453125" style="199" customWidth="1"/>
    <col min="9988" max="9988" width="2.6328125" style="199" customWidth="1"/>
    <col min="9989" max="9989" width="3.26953125" style="199" customWidth="1"/>
    <col min="9990" max="9990" width="5.26953125" style="199" customWidth="1"/>
    <col min="9991" max="9991" width="6.36328125" style="199" customWidth="1"/>
    <col min="9992" max="9997" width="11.08984375" style="199" customWidth="1"/>
    <col min="9998" max="9998" width="2.453125" style="199" customWidth="1"/>
    <col min="9999" max="10240" width="9" style="199"/>
    <col min="10241" max="10242" width="2.453125" style="199" customWidth="1"/>
    <col min="10243" max="10243" width="3.453125" style="199" customWidth="1"/>
    <col min="10244" max="10244" width="2.6328125" style="199" customWidth="1"/>
    <col min="10245" max="10245" width="3.26953125" style="199" customWidth="1"/>
    <col min="10246" max="10246" width="5.26953125" style="199" customWidth="1"/>
    <col min="10247" max="10247" width="6.36328125" style="199" customWidth="1"/>
    <col min="10248" max="10253" width="11.08984375" style="199" customWidth="1"/>
    <col min="10254" max="10254" width="2.453125" style="199" customWidth="1"/>
    <col min="10255" max="10496" width="9" style="199"/>
    <col min="10497" max="10498" width="2.453125" style="199" customWidth="1"/>
    <col min="10499" max="10499" width="3.453125" style="199" customWidth="1"/>
    <col min="10500" max="10500" width="2.6328125" style="199" customWidth="1"/>
    <col min="10501" max="10501" width="3.26953125" style="199" customWidth="1"/>
    <col min="10502" max="10502" width="5.26953125" style="199" customWidth="1"/>
    <col min="10503" max="10503" width="6.36328125" style="199" customWidth="1"/>
    <col min="10504" max="10509" width="11.08984375" style="199" customWidth="1"/>
    <col min="10510" max="10510" width="2.453125" style="199" customWidth="1"/>
    <col min="10511" max="10752" width="9" style="199"/>
    <col min="10753" max="10754" width="2.453125" style="199" customWidth="1"/>
    <col min="10755" max="10755" width="3.453125" style="199" customWidth="1"/>
    <col min="10756" max="10756" width="2.6328125" style="199" customWidth="1"/>
    <col min="10757" max="10757" width="3.26953125" style="199" customWidth="1"/>
    <col min="10758" max="10758" width="5.26953125" style="199" customWidth="1"/>
    <col min="10759" max="10759" width="6.36328125" style="199" customWidth="1"/>
    <col min="10760" max="10765" width="11.08984375" style="199" customWidth="1"/>
    <col min="10766" max="10766" width="2.453125" style="199" customWidth="1"/>
    <col min="10767" max="11008" width="9" style="199"/>
    <col min="11009" max="11010" width="2.453125" style="199" customWidth="1"/>
    <col min="11011" max="11011" width="3.453125" style="199" customWidth="1"/>
    <col min="11012" max="11012" width="2.6328125" style="199" customWidth="1"/>
    <col min="11013" max="11013" width="3.26953125" style="199" customWidth="1"/>
    <col min="11014" max="11014" width="5.26953125" style="199" customWidth="1"/>
    <col min="11015" max="11015" width="6.36328125" style="199" customWidth="1"/>
    <col min="11016" max="11021" width="11.08984375" style="199" customWidth="1"/>
    <col min="11022" max="11022" width="2.453125" style="199" customWidth="1"/>
    <col min="11023" max="11264" width="9" style="199"/>
    <col min="11265" max="11266" width="2.453125" style="199" customWidth="1"/>
    <col min="11267" max="11267" width="3.453125" style="199" customWidth="1"/>
    <col min="11268" max="11268" width="2.6328125" style="199" customWidth="1"/>
    <col min="11269" max="11269" width="3.26953125" style="199" customWidth="1"/>
    <col min="11270" max="11270" width="5.26953125" style="199" customWidth="1"/>
    <col min="11271" max="11271" width="6.36328125" style="199" customWidth="1"/>
    <col min="11272" max="11277" width="11.08984375" style="199" customWidth="1"/>
    <col min="11278" max="11278" width="2.453125" style="199" customWidth="1"/>
    <col min="11279" max="11520" width="9" style="199"/>
    <col min="11521" max="11522" width="2.453125" style="199" customWidth="1"/>
    <col min="11523" max="11523" width="3.453125" style="199" customWidth="1"/>
    <col min="11524" max="11524" width="2.6328125" style="199" customWidth="1"/>
    <col min="11525" max="11525" width="3.26953125" style="199" customWidth="1"/>
    <col min="11526" max="11526" width="5.26953125" style="199" customWidth="1"/>
    <col min="11527" max="11527" width="6.36328125" style="199" customWidth="1"/>
    <col min="11528" max="11533" width="11.08984375" style="199" customWidth="1"/>
    <col min="11534" max="11534" width="2.453125" style="199" customWidth="1"/>
    <col min="11535" max="11776" width="9" style="199"/>
    <col min="11777" max="11778" width="2.453125" style="199" customWidth="1"/>
    <col min="11779" max="11779" width="3.453125" style="199" customWidth="1"/>
    <col min="11780" max="11780" width="2.6328125" style="199" customWidth="1"/>
    <col min="11781" max="11781" width="3.26953125" style="199" customWidth="1"/>
    <col min="11782" max="11782" width="5.26953125" style="199" customWidth="1"/>
    <col min="11783" max="11783" width="6.36328125" style="199" customWidth="1"/>
    <col min="11784" max="11789" width="11.08984375" style="199" customWidth="1"/>
    <col min="11790" max="11790" width="2.453125" style="199" customWidth="1"/>
    <col min="11791" max="12032" width="9" style="199"/>
    <col min="12033" max="12034" width="2.453125" style="199" customWidth="1"/>
    <col min="12035" max="12035" width="3.453125" style="199" customWidth="1"/>
    <col min="12036" max="12036" width="2.6328125" style="199" customWidth="1"/>
    <col min="12037" max="12037" width="3.26953125" style="199" customWidth="1"/>
    <col min="12038" max="12038" width="5.26953125" style="199" customWidth="1"/>
    <col min="12039" max="12039" width="6.36328125" style="199" customWidth="1"/>
    <col min="12040" max="12045" width="11.08984375" style="199" customWidth="1"/>
    <col min="12046" max="12046" width="2.453125" style="199" customWidth="1"/>
    <col min="12047" max="12288" width="9" style="199"/>
    <col min="12289" max="12290" width="2.453125" style="199" customWidth="1"/>
    <col min="12291" max="12291" width="3.453125" style="199" customWidth="1"/>
    <col min="12292" max="12292" width="2.6328125" style="199" customWidth="1"/>
    <col min="12293" max="12293" width="3.26953125" style="199" customWidth="1"/>
    <col min="12294" max="12294" width="5.26953125" style="199" customWidth="1"/>
    <col min="12295" max="12295" width="6.36328125" style="199" customWidth="1"/>
    <col min="12296" max="12301" width="11.08984375" style="199" customWidth="1"/>
    <col min="12302" max="12302" width="2.453125" style="199" customWidth="1"/>
    <col min="12303" max="12544" width="9" style="199"/>
    <col min="12545" max="12546" width="2.453125" style="199" customWidth="1"/>
    <col min="12547" max="12547" width="3.453125" style="199" customWidth="1"/>
    <col min="12548" max="12548" width="2.6328125" style="199" customWidth="1"/>
    <col min="12549" max="12549" width="3.26953125" style="199" customWidth="1"/>
    <col min="12550" max="12550" width="5.26953125" style="199" customWidth="1"/>
    <col min="12551" max="12551" width="6.36328125" style="199" customWidth="1"/>
    <col min="12552" max="12557" width="11.08984375" style="199" customWidth="1"/>
    <col min="12558" max="12558" width="2.453125" style="199" customWidth="1"/>
    <col min="12559" max="12800" width="9" style="199"/>
    <col min="12801" max="12802" width="2.453125" style="199" customWidth="1"/>
    <col min="12803" max="12803" width="3.453125" style="199" customWidth="1"/>
    <col min="12804" max="12804" width="2.6328125" style="199" customWidth="1"/>
    <col min="12805" max="12805" width="3.26953125" style="199" customWidth="1"/>
    <col min="12806" max="12806" width="5.26953125" style="199" customWidth="1"/>
    <col min="12807" max="12807" width="6.36328125" style="199" customWidth="1"/>
    <col min="12808" max="12813" width="11.08984375" style="199" customWidth="1"/>
    <col min="12814" max="12814" width="2.453125" style="199" customWidth="1"/>
    <col min="12815" max="13056" width="9" style="199"/>
    <col min="13057" max="13058" width="2.453125" style="199" customWidth="1"/>
    <col min="13059" max="13059" width="3.453125" style="199" customWidth="1"/>
    <col min="13060" max="13060" width="2.6328125" style="199" customWidth="1"/>
    <col min="13061" max="13061" width="3.26953125" style="199" customWidth="1"/>
    <col min="13062" max="13062" width="5.26953125" style="199" customWidth="1"/>
    <col min="13063" max="13063" width="6.36328125" style="199" customWidth="1"/>
    <col min="13064" max="13069" width="11.08984375" style="199" customWidth="1"/>
    <col min="13070" max="13070" width="2.453125" style="199" customWidth="1"/>
    <col min="13071" max="13312" width="9" style="199"/>
    <col min="13313" max="13314" width="2.453125" style="199" customWidth="1"/>
    <col min="13315" max="13315" width="3.453125" style="199" customWidth="1"/>
    <col min="13316" max="13316" width="2.6328125" style="199" customWidth="1"/>
    <col min="13317" max="13317" width="3.26953125" style="199" customWidth="1"/>
    <col min="13318" max="13318" width="5.26953125" style="199" customWidth="1"/>
    <col min="13319" max="13319" width="6.36328125" style="199" customWidth="1"/>
    <col min="13320" max="13325" width="11.08984375" style="199" customWidth="1"/>
    <col min="13326" max="13326" width="2.453125" style="199" customWidth="1"/>
    <col min="13327" max="13568" width="9" style="199"/>
    <col min="13569" max="13570" width="2.453125" style="199" customWidth="1"/>
    <col min="13571" max="13571" width="3.453125" style="199" customWidth="1"/>
    <col min="13572" max="13572" width="2.6328125" style="199" customWidth="1"/>
    <col min="13573" max="13573" width="3.26953125" style="199" customWidth="1"/>
    <col min="13574" max="13574" width="5.26953125" style="199" customWidth="1"/>
    <col min="13575" max="13575" width="6.36328125" style="199" customWidth="1"/>
    <col min="13576" max="13581" width="11.08984375" style="199" customWidth="1"/>
    <col min="13582" max="13582" width="2.453125" style="199" customWidth="1"/>
    <col min="13583" max="13824" width="9" style="199"/>
    <col min="13825" max="13826" width="2.453125" style="199" customWidth="1"/>
    <col min="13827" max="13827" width="3.453125" style="199" customWidth="1"/>
    <col min="13828" max="13828" width="2.6328125" style="199" customWidth="1"/>
    <col min="13829" max="13829" width="3.26953125" style="199" customWidth="1"/>
    <col min="13830" max="13830" width="5.26953125" style="199" customWidth="1"/>
    <col min="13831" max="13831" width="6.36328125" style="199" customWidth="1"/>
    <col min="13832" max="13837" width="11.08984375" style="199" customWidth="1"/>
    <col min="13838" max="13838" width="2.453125" style="199" customWidth="1"/>
    <col min="13839" max="14080" width="9" style="199"/>
    <col min="14081" max="14082" width="2.453125" style="199" customWidth="1"/>
    <col min="14083" max="14083" width="3.453125" style="199" customWidth="1"/>
    <col min="14084" max="14084" width="2.6328125" style="199" customWidth="1"/>
    <col min="14085" max="14085" width="3.26953125" style="199" customWidth="1"/>
    <col min="14086" max="14086" width="5.26953125" style="199" customWidth="1"/>
    <col min="14087" max="14087" width="6.36328125" style="199" customWidth="1"/>
    <col min="14088" max="14093" width="11.08984375" style="199" customWidth="1"/>
    <col min="14094" max="14094" width="2.453125" style="199" customWidth="1"/>
    <col min="14095" max="14336" width="9" style="199"/>
    <col min="14337" max="14338" width="2.453125" style="199" customWidth="1"/>
    <col min="14339" max="14339" width="3.453125" style="199" customWidth="1"/>
    <col min="14340" max="14340" width="2.6328125" style="199" customWidth="1"/>
    <col min="14341" max="14341" width="3.26953125" style="199" customWidth="1"/>
    <col min="14342" max="14342" width="5.26953125" style="199" customWidth="1"/>
    <col min="14343" max="14343" width="6.36328125" style="199" customWidth="1"/>
    <col min="14344" max="14349" width="11.08984375" style="199" customWidth="1"/>
    <col min="14350" max="14350" width="2.453125" style="199" customWidth="1"/>
    <col min="14351" max="14592" width="9" style="199"/>
    <col min="14593" max="14594" width="2.453125" style="199" customWidth="1"/>
    <col min="14595" max="14595" width="3.453125" style="199" customWidth="1"/>
    <col min="14596" max="14596" width="2.6328125" style="199" customWidth="1"/>
    <col min="14597" max="14597" width="3.26953125" style="199" customWidth="1"/>
    <col min="14598" max="14598" width="5.26953125" style="199" customWidth="1"/>
    <col min="14599" max="14599" width="6.36328125" style="199" customWidth="1"/>
    <col min="14600" max="14605" width="11.08984375" style="199" customWidth="1"/>
    <col min="14606" max="14606" width="2.453125" style="199" customWidth="1"/>
    <col min="14607" max="14848" width="9" style="199"/>
    <col min="14849" max="14850" width="2.453125" style="199" customWidth="1"/>
    <col min="14851" max="14851" width="3.453125" style="199" customWidth="1"/>
    <col min="14852" max="14852" width="2.6328125" style="199" customWidth="1"/>
    <col min="14853" max="14853" width="3.26953125" style="199" customWidth="1"/>
    <col min="14854" max="14854" width="5.26953125" style="199" customWidth="1"/>
    <col min="14855" max="14855" width="6.36328125" style="199" customWidth="1"/>
    <col min="14856" max="14861" width="11.08984375" style="199" customWidth="1"/>
    <col min="14862" max="14862" width="2.453125" style="199" customWidth="1"/>
    <col min="14863" max="15104" width="9" style="199"/>
    <col min="15105" max="15106" width="2.453125" style="199" customWidth="1"/>
    <col min="15107" max="15107" width="3.453125" style="199" customWidth="1"/>
    <col min="15108" max="15108" width="2.6328125" style="199" customWidth="1"/>
    <col min="15109" max="15109" width="3.26953125" style="199" customWidth="1"/>
    <col min="15110" max="15110" width="5.26953125" style="199" customWidth="1"/>
    <col min="15111" max="15111" width="6.36328125" style="199" customWidth="1"/>
    <col min="15112" max="15117" width="11.08984375" style="199" customWidth="1"/>
    <col min="15118" max="15118" width="2.453125" style="199" customWidth="1"/>
    <col min="15119" max="15360" width="9" style="199"/>
    <col min="15361" max="15362" width="2.453125" style="199" customWidth="1"/>
    <col min="15363" max="15363" width="3.453125" style="199" customWidth="1"/>
    <col min="15364" max="15364" width="2.6328125" style="199" customWidth="1"/>
    <col min="15365" max="15365" width="3.26953125" style="199" customWidth="1"/>
    <col min="15366" max="15366" width="5.26953125" style="199" customWidth="1"/>
    <col min="15367" max="15367" width="6.36328125" style="199" customWidth="1"/>
    <col min="15368" max="15373" width="11.08984375" style="199" customWidth="1"/>
    <col min="15374" max="15374" width="2.453125" style="199" customWidth="1"/>
    <col min="15375" max="15616" width="9" style="199"/>
    <col min="15617" max="15618" width="2.453125" style="199" customWidth="1"/>
    <col min="15619" max="15619" width="3.453125" style="199" customWidth="1"/>
    <col min="15620" max="15620" width="2.6328125" style="199" customWidth="1"/>
    <col min="15621" max="15621" width="3.26953125" style="199" customWidth="1"/>
    <col min="15622" max="15622" width="5.26953125" style="199" customWidth="1"/>
    <col min="15623" max="15623" width="6.36328125" style="199" customWidth="1"/>
    <col min="15624" max="15629" width="11.08984375" style="199" customWidth="1"/>
    <col min="15630" max="15630" width="2.453125" style="199" customWidth="1"/>
    <col min="15631" max="15872" width="9" style="199"/>
    <col min="15873" max="15874" width="2.453125" style="199" customWidth="1"/>
    <col min="15875" max="15875" width="3.453125" style="199" customWidth="1"/>
    <col min="15876" max="15876" width="2.6328125" style="199" customWidth="1"/>
    <col min="15877" max="15877" width="3.26953125" style="199" customWidth="1"/>
    <col min="15878" max="15878" width="5.26953125" style="199" customWidth="1"/>
    <col min="15879" max="15879" width="6.36328125" style="199" customWidth="1"/>
    <col min="15880" max="15885" width="11.08984375" style="199" customWidth="1"/>
    <col min="15886" max="15886" width="2.453125" style="199" customWidth="1"/>
    <col min="15887" max="16128" width="9" style="199"/>
    <col min="16129" max="16130" width="2.453125" style="199" customWidth="1"/>
    <col min="16131" max="16131" width="3.453125" style="199" customWidth="1"/>
    <col min="16132" max="16132" width="2.6328125" style="199" customWidth="1"/>
    <col min="16133" max="16133" width="3.26953125" style="199" customWidth="1"/>
    <col min="16134" max="16134" width="5.26953125" style="199" customWidth="1"/>
    <col min="16135" max="16135" width="6.36328125" style="199" customWidth="1"/>
    <col min="16136" max="16141" width="11.08984375" style="199" customWidth="1"/>
    <col min="16142" max="16142" width="2.453125" style="199" customWidth="1"/>
    <col min="16143" max="16384" width="9" style="199"/>
  </cols>
  <sheetData>
    <row r="1" spans="1:14" ht="14.25" customHeight="1" x14ac:dyDescent="0.2">
      <c r="M1" s="200" t="s">
        <v>188</v>
      </c>
    </row>
    <row r="2" spans="1:14" ht="14.25" customHeight="1" x14ac:dyDescent="0.2">
      <c r="A2" s="201" t="s">
        <v>227</v>
      </c>
    </row>
    <row r="3" spans="1:14" ht="13.5" customHeight="1" x14ac:dyDescent="0.2">
      <c r="A3" s="202"/>
      <c r="B3" s="203"/>
      <c r="C3" s="203"/>
      <c r="D3" s="203"/>
      <c r="E3" s="203"/>
      <c r="F3" s="203"/>
      <c r="G3" s="203"/>
      <c r="H3" s="203"/>
      <c r="I3" s="203"/>
      <c r="J3" s="203"/>
      <c r="K3" s="203"/>
      <c r="L3" s="203"/>
      <c r="M3" s="203"/>
      <c r="N3" s="204"/>
    </row>
    <row r="4" spans="1:14" ht="13.5" customHeight="1" x14ac:dyDescent="0.2">
      <c r="A4" s="205"/>
      <c r="B4" s="507" t="s">
        <v>242</v>
      </c>
      <c r="C4" s="507"/>
      <c r="D4" s="507"/>
      <c r="E4" s="507"/>
      <c r="F4" s="507"/>
      <c r="G4" s="507"/>
      <c r="H4" s="507"/>
      <c r="I4" s="507"/>
      <c r="J4" s="507"/>
      <c r="K4" s="507"/>
      <c r="L4" s="507"/>
      <c r="M4" s="507"/>
      <c r="N4" s="206"/>
    </row>
    <row r="5" spans="1:14" ht="13.5" customHeight="1" x14ac:dyDescent="0.2">
      <c r="A5" s="205"/>
      <c r="B5" s="507"/>
      <c r="C5" s="507"/>
      <c r="D5" s="507"/>
      <c r="E5" s="507"/>
      <c r="F5" s="507"/>
      <c r="G5" s="507"/>
      <c r="H5" s="507"/>
      <c r="I5" s="507"/>
      <c r="J5" s="507"/>
      <c r="K5" s="507"/>
      <c r="L5" s="507"/>
      <c r="M5" s="507"/>
      <c r="N5" s="207"/>
    </row>
    <row r="6" spans="1:14" ht="13.5" customHeight="1" x14ac:dyDescent="0.2">
      <c r="A6" s="205"/>
      <c r="B6" s="507"/>
      <c r="C6" s="507"/>
      <c r="D6" s="507"/>
      <c r="E6" s="507"/>
      <c r="F6" s="507"/>
      <c r="G6" s="507"/>
      <c r="H6" s="507"/>
      <c r="I6" s="507"/>
      <c r="J6" s="507"/>
      <c r="K6" s="507"/>
      <c r="L6" s="507"/>
      <c r="M6" s="507"/>
      <c r="N6" s="208"/>
    </row>
    <row r="7" spans="1:14" ht="13.5" customHeight="1" x14ac:dyDescent="0.2">
      <c r="A7" s="205"/>
      <c r="B7" s="507"/>
      <c r="C7" s="507"/>
      <c r="D7" s="507"/>
      <c r="E7" s="507"/>
      <c r="F7" s="507"/>
      <c r="G7" s="507"/>
      <c r="H7" s="507"/>
      <c r="I7" s="507"/>
      <c r="J7" s="507"/>
      <c r="K7" s="507"/>
      <c r="L7" s="507"/>
      <c r="M7" s="507"/>
      <c r="N7" s="208"/>
    </row>
    <row r="8" spans="1:14" ht="13.5" customHeight="1" x14ac:dyDescent="0.2">
      <c r="A8" s="205"/>
      <c r="B8" s="209"/>
      <c r="C8" s="209"/>
      <c r="D8" s="209"/>
      <c r="E8" s="508"/>
      <c r="F8" s="508"/>
      <c r="G8" s="508"/>
      <c r="H8" s="508"/>
      <c r="I8" s="508"/>
      <c r="J8" s="508"/>
      <c r="K8" s="508"/>
      <c r="L8" s="508"/>
      <c r="M8" s="508"/>
      <c r="N8" s="208"/>
    </row>
    <row r="9" spans="1:14" ht="13.5" customHeight="1" x14ac:dyDescent="0.2">
      <c r="A9" s="205"/>
      <c r="B9" s="508" t="s">
        <v>189</v>
      </c>
      <c r="C9" s="508"/>
      <c r="D9" s="508"/>
      <c r="E9" s="508"/>
      <c r="F9" s="508"/>
      <c r="G9" s="508"/>
      <c r="H9" s="508"/>
      <c r="I9" s="508"/>
      <c r="J9" s="508"/>
      <c r="K9" s="508"/>
      <c r="L9" s="508"/>
      <c r="M9" s="508"/>
      <c r="N9" s="208"/>
    </row>
    <row r="10" spans="1:14" ht="13.5" customHeight="1" x14ac:dyDescent="0.2">
      <c r="A10" s="205"/>
      <c r="B10" s="210"/>
      <c r="C10" s="210"/>
      <c r="D10" s="210"/>
      <c r="E10" s="508"/>
      <c r="F10" s="508"/>
      <c r="G10" s="508"/>
      <c r="H10" s="508"/>
      <c r="I10" s="508"/>
      <c r="J10" s="508"/>
      <c r="K10" s="508"/>
      <c r="L10" s="508"/>
      <c r="M10" s="508"/>
      <c r="N10" s="208"/>
    </row>
    <row r="11" spans="1:14" ht="13.5" customHeight="1" x14ac:dyDescent="0.2">
      <c r="A11" s="205"/>
      <c r="B11" s="509" t="s">
        <v>190</v>
      </c>
      <c r="C11" s="509"/>
      <c r="D11" s="211"/>
      <c r="E11" s="507" t="s">
        <v>228</v>
      </c>
      <c r="F11" s="507"/>
      <c r="G11" s="507"/>
      <c r="H11" s="507"/>
      <c r="I11" s="507"/>
      <c r="J11" s="507"/>
      <c r="K11" s="507"/>
      <c r="L11" s="507"/>
      <c r="M11" s="507"/>
      <c r="N11" s="208"/>
    </row>
    <row r="12" spans="1:14" ht="13.5" customHeight="1" x14ac:dyDescent="0.2">
      <c r="A12" s="205"/>
      <c r="B12" s="212"/>
      <c r="C12" s="197"/>
      <c r="D12" s="197"/>
      <c r="E12" s="510" t="s">
        <v>229</v>
      </c>
      <c r="F12" s="510"/>
      <c r="G12" s="511"/>
      <c r="H12" s="512"/>
      <c r="I12" s="512"/>
      <c r="J12" s="512"/>
      <c r="K12" s="512"/>
      <c r="L12" s="512"/>
      <c r="M12" s="512"/>
      <c r="N12" s="208"/>
    </row>
    <row r="13" spans="1:14" ht="5.5" customHeight="1" x14ac:dyDescent="0.2">
      <c r="A13" s="205"/>
      <c r="B13" s="212"/>
      <c r="C13" s="197"/>
      <c r="D13" s="197"/>
      <c r="E13" s="213"/>
      <c r="F13" s="213"/>
      <c r="G13" s="214"/>
      <c r="H13" s="215"/>
      <c r="I13" s="215"/>
      <c r="J13" s="215"/>
      <c r="K13" s="215"/>
      <c r="L13" s="215"/>
      <c r="M13" s="215"/>
      <c r="N13" s="208"/>
    </row>
    <row r="14" spans="1:14" ht="13.5" customHeight="1" x14ac:dyDescent="0.2">
      <c r="A14" s="205"/>
      <c r="B14" s="509" t="s">
        <v>192</v>
      </c>
      <c r="C14" s="509"/>
      <c r="D14" s="211"/>
      <c r="E14" s="507" t="s">
        <v>230</v>
      </c>
      <c r="F14" s="507"/>
      <c r="G14" s="507"/>
      <c r="H14" s="507"/>
      <c r="I14" s="507"/>
      <c r="J14" s="507"/>
      <c r="K14" s="507"/>
      <c r="L14" s="507"/>
      <c r="M14" s="507"/>
      <c r="N14" s="208"/>
    </row>
    <row r="15" spans="1:14" ht="13.5" customHeight="1" x14ac:dyDescent="0.2">
      <c r="A15" s="205"/>
      <c r="B15" s="212"/>
      <c r="C15" s="197"/>
      <c r="D15" s="197"/>
      <c r="E15" s="510" t="s">
        <v>191</v>
      </c>
      <c r="F15" s="510"/>
      <c r="G15" s="511"/>
      <c r="H15" s="512"/>
      <c r="I15" s="512"/>
      <c r="J15" s="512"/>
      <c r="K15" s="512"/>
      <c r="L15" s="512"/>
      <c r="M15" s="512"/>
      <c r="N15" s="208"/>
    </row>
    <row r="16" spans="1:14" ht="5.5" customHeight="1" x14ac:dyDescent="0.2">
      <c r="A16" s="205"/>
      <c r="B16" s="212"/>
      <c r="C16" s="197"/>
      <c r="D16" s="197"/>
      <c r="E16" s="213"/>
      <c r="F16" s="213"/>
      <c r="G16" s="214"/>
      <c r="H16" s="215"/>
      <c r="I16" s="215"/>
      <c r="J16" s="215"/>
      <c r="K16" s="215"/>
      <c r="L16" s="215"/>
      <c r="M16" s="215"/>
      <c r="N16" s="208"/>
    </row>
    <row r="17" spans="1:14" ht="13.5" customHeight="1" x14ac:dyDescent="0.2">
      <c r="A17" s="205"/>
      <c r="B17" s="509" t="s">
        <v>195</v>
      </c>
      <c r="C17" s="509"/>
      <c r="D17" s="211"/>
      <c r="E17" s="507" t="s">
        <v>193</v>
      </c>
      <c r="F17" s="507"/>
      <c r="G17" s="507"/>
      <c r="H17" s="507"/>
      <c r="I17" s="507"/>
      <c r="J17" s="507"/>
      <c r="K17" s="507"/>
      <c r="L17" s="507"/>
      <c r="M17" s="507"/>
      <c r="N17" s="208"/>
    </row>
    <row r="18" spans="1:14" ht="13.5" customHeight="1" x14ac:dyDescent="0.2">
      <c r="A18" s="205"/>
      <c r="B18" s="212"/>
      <c r="C18" s="212"/>
      <c r="D18" s="212"/>
      <c r="E18" s="197"/>
      <c r="F18" s="211" t="s">
        <v>194</v>
      </c>
      <c r="G18" s="511"/>
      <c r="H18" s="512"/>
      <c r="I18" s="512"/>
      <c r="J18" s="512"/>
      <c r="K18" s="512"/>
      <c r="L18" s="512"/>
      <c r="M18" s="512"/>
      <c r="N18" s="208"/>
    </row>
    <row r="19" spans="1:14" ht="13.5" customHeight="1" x14ac:dyDescent="0.2">
      <c r="A19" s="205"/>
      <c r="B19" s="212"/>
      <c r="C19" s="216"/>
      <c r="D19" s="212"/>
      <c r="E19" s="197"/>
      <c r="F19" s="216" t="s">
        <v>231</v>
      </c>
      <c r="G19" s="197"/>
      <c r="H19" s="198"/>
      <c r="I19" s="513"/>
      <c r="J19" s="513"/>
      <c r="K19" s="513"/>
      <c r="L19" s="513"/>
      <c r="M19" s="513"/>
      <c r="N19" s="208"/>
    </row>
    <row r="20" spans="1:14" ht="5.5" customHeight="1" x14ac:dyDescent="0.2">
      <c r="A20" s="205"/>
      <c r="B20" s="212"/>
      <c r="C20" s="212"/>
      <c r="D20" s="212"/>
      <c r="E20" s="197"/>
      <c r="F20" s="211"/>
      <c r="G20" s="214"/>
      <c r="H20" s="215"/>
      <c r="I20" s="215"/>
      <c r="J20" s="215"/>
      <c r="K20" s="215"/>
      <c r="L20" s="215"/>
      <c r="M20" s="215"/>
      <c r="N20" s="208"/>
    </row>
    <row r="21" spans="1:14" ht="13.5" customHeight="1" x14ac:dyDescent="0.2">
      <c r="A21" s="205"/>
      <c r="B21" s="509" t="s">
        <v>197</v>
      </c>
      <c r="C21" s="509"/>
      <c r="D21" s="211"/>
      <c r="E21" s="507" t="s">
        <v>241</v>
      </c>
      <c r="F21" s="507"/>
      <c r="G21" s="507"/>
      <c r="H21" s="507"/>
      <c r="I21" s="507"/>
      <c r="J21" s="507"/>
      <c r="K21" s="507"/>
      <c r="L21" s="507"/>
      <c r="M21" s="507"/>
      <c r="N21" s="208"/>
    </row>
    <row r="22" spans="1:14" ht="13.5" customHeight="1" x14ac:dyDescent="0.2">
      <c r="A22" s="205"/>
      <c r="B22" s="211"/>
      <c r="C22" s="211"/>
      <c r="D22" s="211"/>
      <c r="E22" s="507"/>
      <c r="F22" s="507"/>
      <c r="G22" s="507"/>
      <c r="H22" s="507"/>
      <c r="I22" s="507"/>
      <c r="J22" s="507"/>
      <c r="K22" s="507"/>
      <c r="L22" s="507"/>
      <c r="M22" s="507"/>
      <c r="N22" s="208"/>
    </row>
    <row r="23" spans="1:14" ht="13.5" customHeight="1" x14ac:dyDescent="0.2">
      <c r="A23" s="205"/>
      <c r="B23" s="212"/>
      <c r="C23" s="197"/>
      <c r="D23" s="197"/>
      <c r="E23" s="507"/>
      <c r="F23" s="507"/>
      <c r="G23" s="507"/>
      <c r="H23" s="507"/>
      <c r="I23" s="507"/>
      <c r="J23" s="507"/>
      <c r="K23" s="507"/>
      <c r="L23" s="507"/>
      <c r="M23" s="507"/>
      <c r="N23" s="208"/>
    </row>
    <row r="24" spans="1:14" ht="13.5" customHeight="1" x14ac:dyDescent="0.2">
      <c r="A24" s="205"/>
      <c r="B24" s="212"/>
      <c r="C24" s="197"/>
      <c r="D24" s="197"/>
      <c r="E24" s="507"/>
      <c r="F24" s="507"/>
      <c r="G24" s="507"/>
      <c r="H24" s="507"/>
      <c r="I24" s="507"/>
      <c r="J24" s="507"/>
      <c r="K24" s="507"/>
      <c r="L24" s="507"/>
      <c r="M24" s="507"/>
      <c r="N24" s="208"/>
    </row>
    <row r="25" spans="1:14" ht="13.5" customHeight="1" x14ac:dyDescent="0.2">
      <c r="A25" s="205"/>
      <c r="B25" s="212"/>
      <c r="C25" s="217"/>
      <c r="D25" s="218" t="s">
        <v>196</v>
      </c>
      <c r="E25" s="514" t="s">
        <v>232</v>
      </c>
      <c r="F25" s="514"/>
      <c r="G25" s="514"/>
      <c r="H25" s="514"/>
      <c r="I25" s="514"/>
      <c r="J25" s="514"/>
      <c r="K25" s="514"/>
      <c r="L25" s="514"/>
      <c r="M25" s="514"/>
      <c r="N25" s="208"/>
    </row>
    <row r="26" spans="1:14" ht="13.5" customHeight="1" x14ac:dyDescent="0.2">
      <c r="A26" s="205"/>
      <c r="B26" s="212"/>
      <c r="C26" s="219"/>
      <c r="D26" s="212"/>
      <c r="E26" s="514" t="s">
        <v>233</v>
      </c>
      <c r="F26" s="514"/>
      <c r="G26" s="514"/>
      <c r="H26" s="514"/>
      <c r="I26" s="514"/>
      <c r="J26" s="514"/>
      <c r="K26" s="514"/>
      <c r="L26" s="514"/>
      <c r="M26" s="514"/>
      <c r="N26" s="208"/>
    </row>
    <row r="27" spans="1:14" ht="5.5" customHeight="1" x14ac:dyDescent="0.2">
      <c r="A27" s="205"/>
      <c r="B27" s="212"/>
      <c r="C27" s="219"/>
      <c r="D27" s="212"/>
      <c r="E27" s="197"/>
      <c r="F27" s="197"/>
      <c r="G27" s="197"/>
      <c r="H27" s="197"/>
      <c r="I27" s="197"/>
      <c r="J27" s="197"/>
      <c r="K27" s="197"/>
      <c r="L27" s="197"/>
      <c r="M27" s="197"/>
      <c r="N27" s="208"/>
    </row>
    <row r="28" spans="1:14" ht="13.5" customHeight="1" x14ac:dyDescent="0.2">
      <c r="A28" s="205"/>
      <c r="B28" s="509" t="s">
        <v>198</v>
      </c>
      <c r="C28" s="509"/>
      <c r="D28" s="197"/>
      <c r="E28" s="515" t="s">
        <v>234</v>
      </c>
      <c r="F28" s="515"/>
      <c r="G28" s="515"/>
      <c r="H28" s="515"/>
      <c r="I28" s="515"/>
      <c r="J28" s="515"/>
      <c r="K28" s="515"/>
      <c r="L28" s="515"/>
      <c r="M28" s="515"/>
      <c r="N28" s="208"/>
    </row>
    <row r="29" spans="1:14" ht="13.5" customHeight="1" x14ac:dyDescent="0.2">
      <c r="A29" s="205"/>
      <c r="B29" s="212"/>
      <c r="C29" s="197"/>
      <c r="D29" s="197"/>
      <c r="E29" s="515"/>
      <c r="F29" s="515"/>
      <c r="G29" s="515"/>
      <c r="H29" s="515"/>
      <c r="I29" s="515"/>
      <c r="J29" s="515"/>
      <c r="K29" s="515"/>
      <c r="L29" s="515"/>
      <c r="M29" s="515"/>
      <c r="N29" s="208"/>
    </row>
    <row r="30" spans="1:14" ht="13.5" customHeight="1" x14ac:dyDescent="0.2">
      <c r="A30" s="205"/>
      <c r="B30" s="212"/>
      <c r="C30" s="197"/>
      <c r="D30" s="197"/>
      <c r="E30" s="515"/>
      <c r="F30" s="515"/>
      <c r="G30" s="515"/>
      <c r="H30" s="515"/>
      <c r="I30" s="515"/>
      <c r="J30" s="515"/>
      <c r="K30" s="515"/>
      <c r="L30" s="515"/>
      <c r="M30" s="515"/>
      <c r="N30" s="208"/>
    </row>
    <row r="31" spans="1:14" ht="13.5" customHeight="1" x14ac:dyDescent="0.2">
      <c r="A31" s="205"/>
      <c r="B31" s="212"/>
      <c r="C31" s="197"/>
      <c r="D31" s="218" t="s">
        <v>196</v>
      </c>
      <c r="E31" s="507" t="s">
        <v>235</v>
      </c>
      <c r="F31" s="507"/>
      <c r="G31" s="507"/>
      <c r="H31" s="507"/>
      <c r="I31" s="507"/>
      <c r="J31" s="507"/>
      <c r="K31" s="507"/>
      <c r="L31" s="507"/>
      <c r="M31" s="507"/>
      <c r="N31" s="208"/>
    </row>
    <row r="32" spans="1:14" ht="13.5" customHeight="1" x14ac:dyDescent="0.2">
      <c r="A32" s="205"/>
      <c r="B32" s="212"/>
      <c r="C32" s="197"/>
      <c r="D32" s="197"/>
      <c r="E32" s="507"/>
      <c r="F32" s="507"/>
      <c r="G32" s="507"/>
      <c r="H32" s="507"/>
      <c r="I32" s="507"/>
      <c r="J32" s="507"/>
      <c r="K32" s="507"/>
      <c r="L32" s="507"/>
      <c r="M32" s="507"/>
      <c r="N32" s="208"/>
    </row>
    <row r="33" spans="1:14" ht="5.5" customHeight="1" x14ac:dyDescent="0.2">
      <c r="A33" s="205"/>
      <c r="B33" s="212"/>
      <c r="C33" s="197"/>
      <c r="D33" s="197"/>
      <c r="E33" s="209"/>
      <c r="F33" s="209"/>
      <c r="G33" s="209"/>
      <c r="H33" s="209"/>
      <c r="I33" s="209"/>
      <c r="J33" s="209"/>
      <c r="K33" s="209"/>
      <c r="L33" s="209"/>
      <c r="M33" s="209"/>
      <c r="N33" s="208"/>
    </row>
    <row r="34" spans="1:14" ht="13.5" customHeight="1" x14ac:dyDescent="0.2">
      <c r="A34" s="205"/>
      <c r="B34" s="509" t="s">
        <v>199</v>
      </c>
      <c r="C34" s="509"/>
      <c r="D34" s="197"/>
      <c r="E34" s="507" t="s">
        <v>236</v>
      </c>
      <c r="F34" s="507"/>
      <c r="G34" s="507"/>
      <c r="H34" s="507"/>
      <c r="I34" s="507"/>
      <c r="J34" s="507"/>
      <c r="K34" s="507"/>
      <c r="L34" s="507"/>
      <c r="M34" s="507"/>
      <c r="N34" s="208"/>
    </row>
    <row r="35" spans="1:14" ht="13.5" customHeight="1" x14ac:dyDescent="0.2">
      <c r="A35" s="205"/>
      <c r="B35" s="212"/>
      <c r="C35" s="197"/>
      <c r="D35" s="197"/>
      <c r="E35" s="507"/>
      <c r="F35" s="507"/>
      <c r="G35" s="507"/>
      <c r="H35" s="507"/>
      <c r="I35" s="507"/>
      <c r="J35" s="507"/>
      <c r="K35" s="507"/>
      <c r="L35" s="507"/>
      <c r="M35" s="507"/>
      <c r="N35" s="208"/>
    </row>
    <row r="36" spans="1:14" ht="5.5" customHeight="1" x14ac:dyDescent="0.2">
      <c r="A36" s="205"/>
      <c r="B36" s="212"/>
      <c r="C36" s="197"/>
      <c r="D36" s="197"/>
      <c r="E36" s="209"/>
      <c r="F36" s="209"/>
      <c r="G36" s="209"/>
      <c r="H36" s="209"/>
      <c r="I36" s="209"/>
      <c r="J36" s="209"/>
      <c r="K36" s="209"/>
      <c r="L36" s="209"/>
      <c r="M36" s="209"/>
      <c r="N36" s="208"/>
    </row>
    <row r="37" spans="1:14" ht="13.5" customHeight="1" x14ac:dyDescent="0.2">
      <c r="A37" s="205"/>
      <c r="B37" s="509" t="s">
        <v>203</v>
      </c>
      <c r="C37" s="509"/>
      <c r="D37" s="197"/>
      <c r="E37" s="507" t="s">
        <v>200</v>
      </c>
      <c r="F37" s="507"/>
      <c r="G37" s="507"/>
      <c r="H37" s="507"/>
      <c r="I37" s="507"/>
      <c r="J37" s="507"/>
      <c r="K37" s="507"/>
      <c r="L37" s="507"/>
      <c r="M37" s="507"/>
      <c r="N37" s="208"/>
    </row>
    <row r="38" spans="1:14" ht="13.5" customHeight="1" x14ac:dyDescent="0.2">
      <c r="A38" s="205"/>
      <c r="B38" s="212"/>
      <c r="C38" s="197"/>
      <c r="D38" s="197"/>
      <c r="E38" s="507"/>
      <c r="F38" s="507"/>
      <c r="G38" s="507"/>
      <c r="H38" s="507"/>
      <c r="I38" s="507"/>
      <c r="J38" s="507"/>
      <c r="K38" s="507"/>
      <c r="L38" s="507"/>
      <c r="M38" s="507"/>
      <c r="N38" s="208"/>
    </row>
    <row r="39" spans="1:14" ht="13.5" customHeight="1" x14ac:dyDescent="0.2">
      <c r="A39" s="205"/>
      <c r="B39" s="220"/>
      <c r="C39" s="197"/>
      <c r="D39" s="197"/>
      <c r="E39" s="514" t="s">
        <v>201</v>
      </c>
      <c r="F39" s="514"/>
      <c r="G39" s="514"/>
      <c r="H39" s="514"/>
      <c r="I39" s="514"/>
      <c r="J39" s="514"/>
      <c r="K39" s="514"/>
      <c r="L39" s="514"/>
      <c r="M39" s="514"/>
      <c r="N39" s="208"/>
    </row>
    <row r="40" spans="1:14" ht="13.5" customHeight="1" x14ac:dyDescent="0.2">
      <c r="A40" s="205"/>
      <c r="B40" s="212"/>
      <c r="C40" s="217"/>
      <c r="D40" s="217"/>
      <c r="E40" s="507" t="s">
        <v>237</v>
      </c>
      <c r="F40" s="507"/>
      <c r="G40" s="507"/>
      <c r="H40" s="507"/>
      <c r="I40" s="507"/>
      <c r="J40" s="507"/>
      <c r="K40" s="507"/>
      <c r="L40" s="507"/>
      <c r="M40" s="507"/>
      <c r="N40" s="208"/>
    </row>
    <row r="41" spans="1:14" ht="13.5" customHeight="1" x14ac:dyDescent="0.2">
      <c r="A41" s="205"/>
      <c r="B41" s="212"/>
      <c r="C41" s="197"/>
      <c r="D41" s="197"/>
      <c r="E41" s="514" t="s">
        <v>202</v>
      </c>
      <c r="F41" s="514"/>
      <c r="G41" s="514"/>
      <c r="H41" s="514"/>
      <c r="I41" s="514"/>
      <c r="J41" s="514"/>
      <c r="K41" s="514"/>
      <c r="L41" s="514"/>
      <c r="M41" s="514"/>
      <c r="N41" s="208"/>
    </row>
    <row r="42" spans="1:14" ht="13.5" customHeight="1" x14ac:dyDescent="0.2">
      <c r="A42" s="205"/>
      <c r="B42" s="212"/>
      <c r="C42" s="217"/>
      <c r="D42" s="217"/>
      <c r="E42" s="507" t="s">
        <v>238</v>
      </c>
      <c r="F42" s="507"/>
      <c r="G42" s="507"/>
      <c r="H42" s="507"/>
      <c r="I42" s="507"/>
      <c r="J42" s="507"/>
      <c r="K42" s="507"/>
      <c r="L42" s="507"/>
      <c r="M42" s="507"/>
      <c r="N42" s="208"/>
    </row>
    <row r="43" spans="1:14" ht="13.5" customHeight="1" x14ac:dyDescent="0.2">
      <c r="A43" s="205"/>
      <c r="B43" s="212"/>
      <c r="C43" s="197"/>
      <c r="D43" s="197"/>
      <c r="E43" s="507"/>
      <c r="F43" s="507"/>
      <c r="G43" s="507"/>
      <c r="H43" s="507"/>
      <c r="I43" s="507"/>
      <c r="J43" s="507"/>
      <c r="K43" s="507"/>
      <c r="L43" s="507"/>
      <c r="M43" s="507"/>
      <c r="N43" s="208"/>
    </row>
    <row r="44" spans="1:14" ht="5.5" customHeight="1" x14ac:dyDescent="0.2">
      <c r="A44" s="205"/>
      <c r="B44" s="212"/>
      <c r="C44" s="197"/>
      <c r="D44" s="197"/>
      <c r="E44" s="209"/>
      <c r="F44" s="209"/>
      <c r="G44" s="209"/>
      <c r="H44" s="209"/>
      <c r="I44" s="209"/>
      <c r="J44" s="209"/>
      <c r="K44" s="209"/>
      <c r="L44" s="209"/>
      <c r="M44" s="209"/>
      <c r="N44" s="208"/>
    </row>
    <row r="45" spans="1:14" ht="13.5" customHeight="1" x14ac:dyDescent="0.2">
      <c r="A45" s="205"/>
      <c r="B45" s="509" t="s">
        <v>204</v>
      </c>
      <c r="C45" s="509"/>
      <c r="D45" s="197"/>
      <c r="E45" s="515" t="s">
        <v>239</v>
      </c>
      <c r="F45" s="515"/>
      <c r="G45" s="515"/>
      <c r="H45" s="515"/>
      <c r="I45" s="515"/>
      <c r="J45" s="515"/>
      <c r="K45" s="515"/>
      <c r="L45" s="515"/>
      <c r="M45" s="515"/>
      <c r="N45" s="208"/>
    </row>
    <row r="46" spans="1:14" ht="13.5" customHeight="1" x14ac:dyDescent="0.2">
      <c r="A46" s="205"/>
      <c r="B46" s="212"/>
      <c r="C46" s="197"/>
      <c r="D46" s="197"/>
      <c r="E46" s="515"/>
      <c r="F46" s="515"/>
      <c r="G46" s="515"/>
      <c r="H46" s="515"/>
      <c r="I46" s="515"/>
      <c r="J46" s="515"/>
      <c r="K46" s="515"/>
      <c r="L46" s="515"/>
      <c r="M46" s="515"/>
      <c r="N46" s="208"/>
    </row>
    <row r="47" spans="1:14" ht="13.5" customHeight="1" x14ac:dyDescent="0.2">
      <c r="A47" s="205"/>
      <c r="B47" s="212"/>
      <c r="C47" s="197"/>
      <c r="D47" s="197"/>
      <c r="E47" s="515"/>
      <c r="F47" s="515"/>
      <c r="G47" s="515"/>
      <c r="H47" s="515"/>
      <c r="I47" s="515"/>
      <c r="J47" s="515"/>
      <c r="K47" s="515"/>
      <c r="L47" s="515"/>
      <c r="M47" s="515"/>
      <c r="N47" s="208"/>
    </row>
    <row r="48" spans="1:14" ht="13.15" customHeight="1" x14ac:dyDescent="0.2">
      <c r="A48" s="205"/>
      <c r="B48" s="212"/>
      <c r="C48" s="197"/>
      <c r="D48" s="197"/>
      <c r="E48" s="515"/>
      <c r="F48" s="515"/>
      <c r="G48" s="515"/>
      <c r="H48" s="515"/>
      <c r="I48" s="515"/>
      <c r="J48" s="515"/>
      <c r="K48" s="515"/>
      <c r="L48" s="515"/>
      <c r="M48" s="515"/>
      <c r="N48" s="208"/>
    </row>
    <row r="49" spans="1:14" ht="5.5" customHeight="1" x14ac:dyDescent="0.2">
      <c r="A49" s="205"/>
      <c r="B49" s="212"/>
      <c r="C49" s="197"/>
      <c r="D49" s="197"/>
      <c r="E49" s="221"/>
      <c r="F49" s="221"/>
      <c r="G49" s="221"/>
      <c r="H49" s="221"/>
      <c r="I49" s="221"/>
      <c r="J49" s="221"/>
      <c r="K49" s="221"/>
      <c r="L49" s="221"/>
      <c r="M49" s="221"/>
      <c r="N49" s="208"/>
    </row>
    <row r="50" spans="1:14" ht="13.5" customHeight="1" x14ac:dyDescent="0.2">
      <c r="A50" s="205"/>
      <c r="B50" s="509" t="s">
        <v>240</v>
      </c>
      <c r="C50" s="509"/>
      <c r="D50" s="217"/>
      <c r="E50" s="507" t="s">
        <v>257</v>
      </c>
      <c r="F50" s="507"/>
      <c r="G50" s="507"/>
      <c r="H50" s="507"/>
      <c r="I50" s="507"/>
      <c r="J50" s="507"/>
      <c r="K50" s="507"/>
      <c r="L50" s="507"/>
      <c r="M50" s="507"/>
      <c r="N50" s="208"/>
    </row>
    <row r="51" spans="1:14" ht="13.5" customHeight="1" x14ac:dyDescent="0.2">
      <c r="A51" s="205"/>
      <c r="B51" s="212"/>
      <c r="C51" s="197"/>
      <c r="D51" s="197"/>
      <c r="E51" s="507"/>
      <c r="F51" s="507"/>
      <c r="G51" s="507"/>
      <c r="H51" s="507"/>
      <c r="I51" s="507"/>
      <c r="J51" s="507"/>
      <c r="K51" s="507"/>
      <c r="L51" s="507"/>
      <c r="M51" s="507"/>
      <c r="N51" s="208"/>
    </row>
    <row r="52" spans="1:14" ht="14.25" customHeight="1" x14ac:dyDescent="0.2">
      <c r="A52" s="222"/>
      <c r="B52" s="223"/>
      <c r="C52" s="223"/>
      <c r="D52" s="223"/>
      <c r="E52" s="223"/>
      <c r="F52" s="223"/>
      <c r="G52" s="223"/>
      <c r="H52" s="223"/>
      <c r="I52" s="223"/>
      <c r="J52" s="223"/>
      <c r="K52" s="223"/>
      <c r="L52" s="223"/>
      <c r="M52" s="223"/>
      <c r="N52" s="224"/>
    </row>
    <row r="53" spans="1:14" ht="14.25" customHeight="1" x14ac:dyDescent="0.2">
      <c r="A53" s="212"/>
      <c r="B53" s="212"/>
      <c r="C53" s="212"/>
      <c r="D53" s="212"/>
      <c r="E53" s="212"/>
      <c r="F53" s="212"/>
      <c r="G53" s="212"/>
      <c r="H53" s="212"/>
      <c r="I53" s="212"/>
      <c r="J53" s="212"/>
      <c r="K53" s="212"/>
      <c r="L53" s="212"/>
      <c r="M53" s="212"/>
      <c r="N53" s="212"/>
    </row>
    <row r="54" spans="1:14" ht="14.25" customHeight="1" x14ac:dyDescent="0.2">
      <c r="A54" s="199" t="s">
        <v>205</v>
      </c>
    </row>
    <row r="55" spans="1:14" ht="13.5" customHeight="1" x14ac:dyDescent="0.2">
      <c r="A55" s="516" t="s">
        <v>206</v>
      </c>
      <c r="B55" s="517"/>
      <c r="C55" s="517"/>
      <c r="D55" s="517"/>
      <c r="E55" s="517"/>
      <c r="F55" s="517"/>
      <c r="G55" s="518"/>
      <c r="H55" s="516" t="s">
        <v>207</v>
      </c>
      <c r="I55" s="519"/>
      <c r="J55" s="519"/>
      <c r="K55" s="519"/>
      <c r="L55" s="519" t="s">
        <v>208</v>
      </c>
      <c r="M55" s="517"/>
      <c r="N55" s="518"/>
    </row>
    <row r="56" spans="1:14" ht="13.5" customHeight="1" x14ac:dyDescent="0.2">
      <c r="A56" s="520" t="s">
        <v>209</v>
      </c>
      <c r="B56" s="521"/>
      <c r="C56" s="521"/>
      <c r="D56" s="521"/>
      <c r="E56" s="522"/>
      <c r="F56" s="523" t="s">
        <v>210</v>
      </c>
      <c r="G56" s="524"/>
      <c r="H56" s="268"/>
      <c r="I56" s="269"/>
      <c r="J56" s="269"/>
      <c r="K56" s="270"/>
      <c r="L56" s="266"/>
      <c r="M56" s="271"/>
      <c r="N56" s="267"/>
    </row>
    <row r="57" spans="1:14" ht="13.5" customHeight="1" x14ac:dyDescent="0.2">
      <c r="A57" s="525"/>
      <c r="B57" s="514"/>
      <c r="C57" s="514"/>
      <c r="D57" s="514"/>
      <c r="E57" s="526"/>
      <c r="F57" s="525"/>
      <c r="G57" s="527"/>
      <c r="H57" s="274"/>
      <c r="I57" s="275"/>
      <c r="J57" s="275"/>
      <c r="K57" s="276"/>
      <c r="L57" s="272"/>
      <c r="M57" s="277"/>
      <c r="N57" s="273"/>
    </row>
    <row r="58" spans="1:14" ht="13.5" customHeight="1" x14ac:dyDescent="0.2">
      <c r="A58" s="525"/>
      <c r="B58" s="514"/>
      <c r="C58" s="514"/>
      <c r="D58" s="514"/>
      <c r="E58" s="526"/>
      <c r="F58" s="528"/>
      <c r="G58" s="529"/>
      <c r="H58" s="278"/>
      <c r="I58" s="279"/>
      <c r="J58" s="279"/>
      <c r="K58" s="280"/>
      <c r="L58" s="272"/>
      <c r="M58" s="277"/>
      <c r="N58" s="273"/>
    </row>
    <row r="59" spans="1:14" ht="13.5" customHeight="1" x14ac:dyDescent="0.2">
      <c r="A59" s="525"/>
      <c r="B59" s="514"/>
      <c r="C59" s="514"/>
      <c r="D59" s="514"/>
      <c r="E59" s="526"/>
      <c r="F59" s="530" t="s">
        <v>211</v>
      </c>
      <c r="G59" s="531"/>
      <c r="H59" s="282"/>
      <c r="I59" s="283"/>
      <c r="J59" s="283"/>
      <c r="K59" s="284"/>
      <c r="L59" s="281"/>
      <c r="M59" s="285"/>
      <c r="N59" s="286"/>
    </row>
    <row r="60" spans="1:14" ht="13.5" customHeight="1" x14ac:dyDescent="0.2">
      <c r="A60" s="525"/>
      <c r="B60" s="514"/>
      <c r="C60" s="514"/>
      <c r="D60" s="514"/>
      <c r="E60" s="526"/>
      <c r="F60" s="520" t="s">
        <v>212</v>
      </c>
      <c r="G60" s="522"/>
      <c r="H60" s="287"/>
      <c r="I60" s="269"/>
      <c r="J60" s="269"/>
      <c r="K60" s="269"/>
      <c r="L60" s="268"/>
      <c r="M60" s="269"/>
      <c r="N60" s="270"/>
    </row>
    <row r="61" spans="1:14" ht="13.5" customHeight="1" x14ac:dyDescent="0.2">
      <c r="A61" s="525"/>
      <c r="B61" s="514"/>
      <c r="C61" s="514"/>
      <c r="D61" s="514"/>
      <c r="E61" s="526"/>
      <c r="F61" s="528"/>
      <c r="G61" s="532"/>
      <c r="H61" s="293"/>
      <c r="I61" s="277"/>
      <c r="J61" s="277"/>
      <c r="K61" s="277"/>
      <c r="L61" s="288"/>
      <c r="M61" s="279"/>
      <c r="N61" s="280"/>
    </row>
    <row r="62" spans="1:14" ht="13.5" customHeight="1" x14ac:dyDescent="0.2">
      <c r="A62" s="523" t="s">
        <v>213</v>
      </c>
      <c r="B62" s="536"/>
      <c r="C62" s="536"/>
      <c r="D62" s="536"/>
      <c r="E62" s="533"/>
      <c r="F62" s="523" t="s">
        <v>214</v>
      </c>
      <c r="G62" s="533"/>
      <c r="H62" s="268"/>
      <c r="I62" s="269"/>
      <c r="J62" s="269"/>
      <c r="K62" s="270"/>
      <c r="L62" s="268"/>
      <c r="M62" s="269"/>
      <c r="N62" s="270"/>
    </row>
    <row r="63" spans="1:14" ht="13.5" customHeight="1" x14ac:dyDescent="0.2">
      <c r="A63" s="537"/>
      <c r="B63" s="507"/>
      <c r="C63" s="507"/>
      <c r="D63" s="507"/>
      <c r="E63" s="538"/>
      <c r="F63" s="534"/>
      <c r="G63" s="535"/>
      <c r="H63" s="278"/>
      <c r="I63" s="279"/>
      <c r="J63" s="279"/>
      <c r="K63" s="280"/>
      <c r="L63" s="292"/>
      <c r="M63" s="275"/>
      <c r="N63" s="276"/>
    </row>
    <row r="64" spans="1:14" ht="13.5" customHeight="1" x14ac:dyDescent="0.2">
      <c r="A64" s="525"/>
      <c r="B64" s="514"/>
      <c r="C64" s="514"/>
      <c r="D64" s="514"/>
      <c r="E64" s="526"/>
      <c r="F64" s="523" t="s">
        <v>215</v>
      </c>
      <c r="G64" s="533"/>
      <c r="H64" s="268"/>
      <c r="I64" s="269"/>
      <c r="J64" s="269"/>
      <c r="K64" s="270"/>
      <c r="L64" s="290"/>
      <c r="M64" s="291"/>
      <c r="N64" s="273"/>
    </row>
    <row r="65" spans="1:14" ht="13.5" customHeight="1" x14ac:dyDescent="0.2">
      <c r="A65" s="525"/>
      <c r="B65" s="514"/>
      <c r="C65" s="514"/>
      <c r="D65" s="514"/>
      <c r="E65" s="526"/>
      <c r="F65" s="534"/>
      <c r="G65" s="535"/>
      <c r="H65" s="288"/>
      <c r="I65" s="279"/>
      <c r="J65" s="279"/>
      <c r="K65" s="280"/>
      <c r="L65" s="290"/>
      <c r="M65" s="291"/>
      <c r="N65" s="273"/>
    </row>
    <row r="66" spans="1:14" ht="13.5" customHeight="1" x14ac:dyDescent="0.2">
      <c r="A66" s="525"/>
      <c r="B66" s="514"/>
      <c r="C66" s="514"/>
      <c r="D66" s="514"/>
      <c r="E66" s="526"/>
      <c r="F66" s="523" t="s">
        <v>216</v>
      </c>
      <c r="G66" s="533"/>
      <c r="H66" s="268"/>
      <c r="I66" s="269"/>
      <c r="J66" s="269"/>
      <c r="K66" s="270"/>
      <c r="L66" s="290"/>
      <c r="M66" s="291"/>
      <c r="N66" s="273"/>
    </row>
    <row r="67" spans="1:14" ht="13.5" customHeight="1" x14ac:dyDescent="0.2">
      <c r="A67" s="528"/>
      <c r="B67" s="539"/>
      <c r="C67" s="539"/>
      <c r="D67" s="539"/>
      <c r="E67" s="532"/>
      <c r="F67" s="534"/>
      <c r="G67" s="535"/>
      <c r="H67" s="288"/>
      <c r="I67" s="279"/>
      <c r="J67" s="279"/>
      <c r="K67" s="280"/>
      <c r="L67" s="293"/>
      <c r="M67" s="294"/>
      <c r="N67" s="289"/>
    </row>
  </sheetData>
  <mergeCells count="58">
    <mergeCell ref="A66:E66"/>
    <mergeCell ref="F66:G67"/>
    <mergeCell ref="A67:E67"/>
    <mergeCell ref="A64:E64"/>
    <mergeCell ref="F64:G65"/>
    <mergeCell ref="A65:E65"/>
    <mergeCell ref="A62:E63"/>
    <mergeCell ref="F62:G63"/>
    <mergeCell ref="A59:E59"/>
    <mergeCell ref="F59:G59"/>
    <mergeCell ref="A60:E60"/>
    <mergeCell ref="F60:G60"/>
    <mergeCell ref="A61:E61"/>
    <mergeCell ref="F61:G61"/>
    <mergeCell ref="A56:E56"/>
    <mergeCell ref="F56:G56"/>
    <mergeCell ref="A57:E57"/>
    <mergeCell ref="F57:G57"/>
    <mergeCell ref="A58:E58"/>
    <mergeCell ref="F58:G58"/>
    <mergeCell ref="B45:C45"/>
    <mergeCell ref="E45:M48"/>
    <mergeCell ref="B50:C50"/>
    <mergeCell ref="E50:M51"/>
    <mergeCell ref="A55:G55"/>
    <mergeCell ref="H55:K55"/>
    <mergeCell ref="L55:N55"/>
    <mergeCell ref="E42:M43"/>
    <mergeCell ref="E25:M25"/>
    <mergeCell ref="E26:M26"/>
    <mergeCell ref="B28:C28"/>
    <mergeCell ref="E28:M30"/>
    <mergeCell ref="E31:M32"/>
    <mergeCell ref="B34:C34"/>
    <mergeCell ref="E34:M35"/>
    <mergeCell ref="B37:C37"/>
    <mergeCell ref="E37:M38"/>
    <mergeCell ref="E39:M39"/>
    <mergeCell ref="E40:M40"/>
    <mergeCell ref="E41:M41"/>
    <mergeCell ref="B17:C17"/>
    <mergeCell ref="E17:M17"/>
    <mergeCell ref="G18:M18"/>
    <mergeCell ref="I19:M19"/>
    <mergeCell ref="B21:C21"/>
    <mergeCell ref="E21:M24"/>
    <mergeCell ref="E12:F12"/>
    <mergeCell ref="G12:M12"/>
    <mergeCell ref="B14:C14"/>
    <mergeCell ref="E14:M14"/>
    <mergeCell ref="E15:F15"/>
    <mergeCell ref="G15:M15"/>
    <mergeCell ref="B4:M7"/>
    <mergeCell ref="E8:M8"/>
    <mergeCell ref="B9:M9"/>
    <mergeCell ref="E10:M10"/>
    <mergeCell ref="B11:C11"/>
    <mergeCell ref="E11:M11"/>
  </mergeCells>
  <phoneticPr fontId="4"/>
  <printOptions horizontalCentered="1"/>
  <pageMargins left="0.78740157480314965" right="0.78740157480314965" top="0.78740157480314965" bottom="0.59055118110236227" header="0.51181102362204722" footer="0.31496062992125984"/>
  <pageSetup paperSize="9" scale="91" orientation="portrait" r:id="rId1"/>
  <headerFooter alignWithMargins="0">
    <oddFooter xml:space="preserve">&amp;C&amp;"ＭＳ ゴシック,標準"&amp;10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pageSetUpPr fitToPage="1"/>
  </sheetPr>
  <dimension ref="A1:W45"/>
  <sheetViews>
    <sheetView showGridLines="0" view="pageBreakPreview" zoomScale="70" zoomScaleNormal="115" zoomScaleSheetLayoutView="70" workbookViewId="0">
      <selection activeCell="AA10" sqref="AA10:AA21"/>
    </sheetView>
  </sheetViews>
  <sheetFormatPr defaultColWidth="9" defaultRowHeight="14" x14ac:dyDescent="0.2"/>
  <cols>
    <col min="1" max="1" width="3.453125" style="2" customWidth="1"/>
    <col min="2" max="2" width="4.08984375" style="2" customWidth="1"/>
    <col min="3" max="3" width="9" style="2"/>
    <col min="4" max="4" width="10.453125" style="2" bestFit="1" customWidth="1"/>
    <col min="5" max="5" width="4.08984375" style="2" customWidth="1"/>
    <col min="6" max="6" width="9" style="2"/>
    <col min="7" max="7" width="10.453125" style="2" bestFit="1" customWidth="1"/>
    <col min="8" max="8" width="4.08984375" style="2" customWidth="1"/>
    <col min="9" max="9" width="9" style="2"/>
    <col min="10" max="10" width="10.453125" style="2" bestFit="1" customWidth="1"/>
    <col min="11" max="11" width="4.08984375" style="2" customWidth="1"/>
    <col min="12" max="12" width="9" style="2"/>
    <col min="13" max="13" width="10.453125" style="2" bestFit="1" customWidth="1"/>
    <col min="14" max="14" width="3.08984375" style="2" customWidth="1"/>
    <col min="15" max="16384" width="9" style="2"/>
  </cols>
  <sheetData>
    <row r="1" spans="1:23" ht="16.5" x14ac:dyDescent="0.2">
      <c r="A1" s="543" t="s">
        <v>250</v>
      </c>
      <c r="B1" s="543"/>
      <c r="C1" s="543"/>
      <c r="D1" s="543"/>
      <c r="E1" s="543"/>
      <c r="F1" s="543"/>
      <c r="G1" s="543"/>
      <c r="H1" s="543"/>
      <c r="I1" s="543"/>
      <c r="J1" s="543"/>
      <c r="K1" s="543"/>
      <c r="L1" s="543"/>
      <c r="M1" s="543"/>
      <c r="N1" s="543"/>
    </row>
    <row r="3" spans="1:23" ht="17.25" customHeight="1" x14ac:dyDescent="0.2">
      <c r="B3" s="2" t="s">
        <v>249</v>
      </c>
    </row>
    <row r="4" spans="1:23" ht="17.25" customHeight="1" x14ac:dyDescent="0.2">
      <c r="B4" s="172"/>
      <c r="C4" s="173"/>
      <c r="D4" s="173"/>
      <c r="E4" s="173"/>
      <c r="F4" s="173"/>
      <c r="G4" s="173"/>
      <c r="H4" s="173"/>
      <c r="I4" s="173"/>
      <c r="J4" s="173"/>
      <c r="K4" s="173"/>
      <c r="L4" s="173"/>
      <c r="M4" s="174"/>
    </row>
    <row r="5" spans="1:23" ht="17.25" customHeight="1" x14ac:dyDescent="0.2">
      <c r="B5" s="175"/>
      <c r="C5" s="176" t="s">
        <v>183</v>
      </c>
      <c r="D5" s="176"/>
      <c r="E5" s="176"/>
      <c r="F5" s="176"/>
      <c r="G5" s="176"/>
      <c r="H5" s="176"/>
      <c r="I5" s="176" t="s">
        <v>184</v>
      </c>
      <c r="J5" s="176"/>
      <c r="K5" s="176"/>
      <c r="L5" s="176" t="s">
        <v>217</v>
      </c>
      <c r="M5" s="177"/>
    </row>
    <row r="6" spans="1:23" ht="17.25" customHeight="1" x14ac:dyDescent="0.2">
      <c r="B6" s="175"/>
      <c r="C6" s="176" t="s">
        <v>185</v>
      </c>
      <c r="D6" s="176"/>
      <c r="E6" s="176"/>
      <c r="F6" s="176"/>
      <c r="G6" s="176"/>
      <c r="H6" s="176"/>
      <c r="I6" s="176" t="s">
        <v>186</v>
      </c>
      <c r="J6" s="176"/>
      <c r="K6" s="176"/>
      <c r="L6" s="176" t="s">
        <v>218</v>
      </c>
      <c r="M6" s="177"/>
    </row>
    <row r="7" spans="1:23" ht="17.25" customHeight="1" x14ac:dyDescent="0.2">
      <c r="B7" s="175"/>
      <c r="C7" s="176"/>
      <c r="D7" s="176"/>
      <c r="E7" s="176"/>
      <c r="F7" s="176"/>
      <c r="G7" s="176"/>
      <c r="H7" s="176"/>
      <c r="I7" s="176" t="s">
        <v>187</v>
      </c>
      <c r="J7" s="176"/>
      <c r="K7" s="176"/>
      <c r="L7" s="176" t="s">
        <v>219</v>
      </c>
      <c r="M7" s="177"/>
    </row>
    <row r="8" spans="1:23" ht="17.25" customHeight="1" x14ac:dyDescent="0.2">
      <c r="B8" s="178"/>
      <c r="C8" s="179"/>
      <c r="D8" s="179"/>
      <c r="E8" s="179"/>
      <c r="F8" s="179"/>
      <c r="G8" s="179"/>
      <c r="H8" s="179"/>
      <c r="I8" s="179"/>
      <c r="J8" s="179"/>
      <c r="K8" s="179"/>
      <c r="L8" s="179"/>
      <c r="M8" s="180"/>
      <c r="P8" s="37"/>
      <c r="Q8" s="37"/>
      <c r="R8" s="37"/>
      <c r="S8" s="37"/>
      <c r="T8" s="37"/>
      <c r="U8" s="37"/>
      <c r="V8" s="37"/>
      <c r="W8" s="37"/>
    </row>
    <row r="9" spans="1:23" ht="28.75" customHeight="1" x14ac:dyDescent="0.2">
      <c r="A9" s="181"/>
      <c r="B9" s="182" t="s">
        <v>121</v>
      </c>
      <c r="C9" s="183" t="s">
        <v>120</v>
      </c>
      <c r="D9" s="184" t="s">
        <v>119</v>
      </c>
      <c r="E9" s="182" t="s">
        <v>121</v>
      </c>
      <c r="F9" s="183" t="s">
        <v>120</v>
      </c>
      <c r="G9" s="184" t="s">
        <v>119</v>
      </c>
      <c r="H9" s="182" t="s">
        <v>121</v>
      </c>
      <c r="I9" s="183" t="s">
        <v>120</v>
      </c>
      <c r="J9" s="184" t="s">
        <v>119</v>
      </c>
      <c r="K9" s="182" t="s">
        <v>121</v>
      </c>
      <c r="L9" s="183" t="s">
        <v>120</v>
      </c>
      <c r="M9" s="184" t="s">
        <v>119</v>
      </c>
      <c r="P9" s="37"/>
      <c r="Q9" s="37"/>
      <c r="R9" s="37"/>
      <c r="S9" s="37"/>
      <c r="T9" s="37"/>
      <c r="U9" s="37"/>
      <c r="V9" s="37"/>
      <c r="W9" s="37"/>
    </row>
    <row r="10" spans="1:23" ht="17.5" customHeight="1" x14ac:dyDescent="0.2">
      <c r="A10" s="185"/>
      <c r="B10" s="540">
        <v>0</v>
      </c>
      <c r="C10" s="186" t="s">
        <v>116</v>
      </c>
      <c r="D10" s="187">
        <v>3.0302138564704819</v>
      </c>
      <c r="E10" s="540">
        <v>6</v>
      </c>
      <c r="F10" s="186" t="s">
        <v>116</v>
      </c>
      <c r="G10" s="187">
        <v>4.6384259856656627</v>
      </c>
      <c r="H10" s="540">
        <v>12</v>
      </c>
      <c r="I10" s="186" t="s">
        <v>116</v>
      </c>
      <c r="J10" s="187">
        <v>48.948787579993194</v>
      </c>
      <c r="K10" s="540">
        <v>18</v>
      </c>
      <c r="L10" s="186" t="s">
        <v>116</v>
      </c>
      <c r="M10" s="187">
        <v>4.5227878455154951</v>
      </c>
      <c r="O10" s="188"/>
      <c r="P10" s="37"/>
      <c r="Q10" s="37"/>
      <c r="R10" s="37"/>
      <c r="S10" s="37"/>
      <c r="T10" s="37"/>
      <c r="U10" s="37"/>
      <c r="V10" s="37"/>
      <c r="W10" s="37"/>
    </row>
    <row r="11" spans="1:23" ht="17.5" customHeight="1" thickBot="1" x14ac:dyDescent="0.25">
      <c r="A11" s="185"/>
      <c r="B11" s="541"/>
      <c r="C11" s="189" t="s">
        <v>115</v>
      </c>
      <c r="D11" s="190">
        <v>3.0562013515836952</v>
      </c>
      <c r="E11" s="541"/>
      <c r="F11" s="189" t="s">
        <v>115</v>
      </c>
      <c r="G11" s="190">
        <v>4.7200198887230727</v>
      </c>
      <c r="H11" s="541"/>
      <c r="I11" s="189" t="s">
        <v>118</v>
      </c>
      <c r="J11" s="190">
        <v>28.995077842403248</v>
      </c>
      <c r="K11" s="541"/>
      <c r="L11" s="189" t="s">
        <v>115</v>
      </c>
      <c r="M11" s="190">
        <v>4.4498317851874845</v>
      </c>
      <c r="P11" s="37"/>
      <c r="Q11" s="193" t="s">
        <v>220</v>
      </c>
      <c r="R11" s="194"/>
      <c r="S11" s="194" t="s">
        <v>221</v>
      </c>
      <c r="T11" s="37"/>
      <c r="U11" s="37"/>
      <c r="V11" s="37"/>
      <c r="W11" s="37"/>
    </row>
    <row r="12" spans="1:23" ht="17.5" customHeight="1" thickBot="1" x14ac:dyDescent="0.25">
      <c r="A12" s="185"/>
      <c r="B12" s="541"/>
      <c r="C12" s="189" t="s">
        <v>114</v>
      </c>
      <c r="D12" s="190">
        <v>3.0827904964410209</v>
      </c>
      <c r="E12" s="541"/>
      <c r="F12" s="189" t="s">
        <v>117</v>
      </c>
      <c r="G12" s="190">
        <v>4.8055434286956142</v>
      </c>
      <c r="H12" s="541"/>
      <c r="I12" s="189" t="s">
        <v>117</v>
      </c>
      <c r="J12" s="190">
        <v>21.973217396715825</v>
      </c>
      <c r="K12" s="541"/>
      <c r="L12" s="189" t="s">
        <v>117</v>
      </c>
      <c r="M12" s="190">
        <v>4.3799228113052777</v>
      </c>
      <c r="P12" s="37"/>
      <c r="Q12" s="195" t="s">
        <v>222</v>
      </c>
      <c r="R12" s="196">
        <f>S12*60^$R$14</f>
        <v>586.79261137703895</v>
      </c>
      <c r="S12" s="194">
        <v>50.302999999999997</v>
      </c>
      <c r="T12" s="37"/>
      <c r="U12" s="37"/>
      <c r="V12" s="37"/>
      <c r="W12" s="37"/>
    </row>
    <row r="13" spans="1:23" ht="17.5" customHeight="1" thickBot="1" x14ac:dyDescent="0.25">
      <c r="A13" s="185"/>
      <c r="B13" s="541"/>
      <c r="C13" s="189" t="s">
        <v>113</v>
      </c>
      <c r="D13" s="190">
        <v>3.1100042346743066</v>
      </c>
      <c r="E13" s="541"/>
      <c r="F13" s="189" t="s">
        <v>113</v>
      </c>
      <c r="G13" s="190">
        <v>4.8953131680918887</v>
      </c>
      <c r="H13" s="541"/>
      <c r="I13" s="189" t="s">
        <v>113</v>
      </c>
      <c r="J13" s="190">
        <v>18.169668382986288</v>
      </c>
      <c r="K13" s="541"/>
      <c r="L13" s="189" t="s">
        <v>113</v>
      </c>
      <c r="M13" s="190">
        <v>4.3128596458087713</v>
      </c>
      <c r="P13" s="37"/>
      <c r="Q13" s="195" t="s">
        <v>223</v>
      </c>
      <c r="R13" s="196">
        <f>S13*60^$R$14</f>
        <v>1.2365071030746901</v>
      </c>
      <c r="S13" s="194">
        <v>0.106</v>
      </c>
      <c r="T13" s="37"/>
      <c r="U13" s="37"/>
      <c r="V13" s="37"/>
      <c r="W13" s="37"/>
    </row>
    <row r="14" spans="1:23" ht="17.5" customHeight="1" thickBot="1" x14ac:dyDescent="0.25">
      <c r="A14" s="185"/>
      <c r="B14" s="541"/>
      <c r="C14" s="189" t="s">
        <v>112</v>
      </c>
      <c r="D14" s="190">
        <v>3.1378667386234156</v>
      </c>
      <c r="E14" s="541"/>
      <c r="F14" s="189" t="s">
        <v>112</v>
      </c>
      <c r="G14" s="190">
        <v>4.9896820705502023</v>
      </c>
      <c r="H14" s="541"/>
      <c r="I14" s="189" t="s">
        <v>112</v>
      </c>
      <c r="J14" s="190">
        <v>15.72127402504151</v>
      </c>
      <c r="K14" s="541"/>
      <c r="L14" s="189" t="s">
        <v>112</v>
      </c>
      <c r="M14" s="190">
        <v>4.2484589498650394</v>
      </c>
      <c r="P14" s="37"/>
      <c r="Q14" s="195" t="s">
        <v>224</v>
      </c>
      <c r="R14" s="196">
        <v>0.6</v>
      </c>
      <c r="S14" s="194"/>
      <c r="T14" s="37"/>
      <c r="U14" s="37"/>
      <c r="V14" s="37"/>
      <c r="W14" s="37"/>
    </row>
    <row r="15" spans="1:23" ht="17.5" customHeight="1" x14ac:dyDescent="0.2">
      <c r="A15" s="185"/>
      <c r="B15" s="542"/>
      <c r="C15" s="191" t="s">
        <v>111</v>
      </c>
      <c r="D15" s="192">
        <v>3.1664034946478523</v>
      </c>
      <c r="E15" s="542"/>
      <c r="F15" s="191" t="s">
        <v>111</v>
      </c>
      <c r="G15" s="192">
        <v>5.0890450216611498</v>
      </c>
      <c r="H15" s="542"/>
      <c r="I15" s="191" t="s">
        <v>111</v>
      </c>
      <c r="J15" s="192">
        <v>13.987014115268209</v>
      </c>
      <c r="K15" s="542"/>
      <c r="L15" s="191" t="s">
        <v>111</v>
      </c>
      <c r="M15" s="192">
        <v>4.1865533312673051</v>
      </c>
      <c r="P15" s="37"/>
      <c r="Q15" s="37"/>
      <c r="R15" s="37"/>
      <c r="S15" s="37"/>
      <c r="T15" s="37"/>
      <c r="U15" s="37"/>
      <c r="V15" s="37"/>
      <c r="W15" s="37"/>
    </row>
    <row r="16" spans="1:23" ht="17.5" customHeight="1" x14ac:dyDescent="0.2">
      <c r="A16" s="185"/>
      <c r="B16" s="540">
        <v>1</v>
      </c>
      <c r="C16" s="186" t="s">
        <v>116</v>
      </c>
      <c r="D16" s="187">
        <v>3.1956413957535688</v>
      </c>
      <c r="E16" s="540">
        <v>7</v>
      </c>
      <c r="F16" s="186" t="s">
        <v>116</v>
      </c>
      <c r="G16" s="187">
        <v>5.1938454033097514</v>
      </c>
      <c r="H16" s="540">
        <v>13</v>
      </c>
      <c r="I16" s="186" t="s">
        <v>116</v>
      </c>
      <c r="J16" s="187">
        <v>12.681050046504083</v>
      </c>
      <c r="K16" s="540">
        <v>19</v>
      </c>
      <c r="L16" s="186" t="s">
        <v>116</v>
      </c>
      <c r="M16" s="187">
        <v>4.1269896148268117</v>
      </c>
      <c r="P16" s="37"/>
      <c r="Q16" s="37"/>
      <c r="R16" s="37"/>
      <c r="S16" s="37"/>
      <c r="T16" s="37"/>
      <c r="U16" s="37"/>
      <c r="V16" s="37"/>
      <c r="W16" s="37"/>
    </row>
    <row r="17" spans="1:23" ht="17.5" customHeight="1" x14ac:dyDescent="0.2">
      <c r="A17" s="185"/>
      <c r="B17" s="541"/>
      <c r="C17" s="189" t="s">
        <v>115</v>
      </c>
      <c r="D17" s="190">
        <v>3.2256088422943776</v>
      </c>
      <c r="E17" s="541"/>
      <c r="F17" s="189" t="s">
        <v>115</v>
      </c>
      <c r="G17" s="190">
        <v>5.3045829667144062</v>
      </c>
      <c r="H17" s="541"/>
      <c r="I17" s="189" t="s">
        <v>115</v>
      </c>
      <c r="J17" s="190">
        <v>11.654759325030113</v>
      </c>
      <c r="K17" s="541"/>
      <c r="L17" s="189" t="s">
        <v>115</v>
      </c>
      <c r="M17" s="190">
        <v>4.0696273358009876</v>
      </c>
      <c r="P17" s="37"/>
      <c r="Q17" s="37"/>
      <c r="R17" s="37"/>
      <c r="S17" s="37"/>
      <c r="T17" s="37"/>
      <c r="U17" s="37"/>
      <c r="V17" s="37"/>
      <c r="W17" s="37"/>
    </row>
    <row r="18" spans="1:23" ht="17.5" customHeight="1" x14ac:dyDescent="0.2">
      <c r="A18" s="185"/>
      <c r="B18" s="541"/>
      <c r="C18" s="189" t="s">
        <v>114</v>
      </c>
      <c r="D18" s="190">
        <v>3.25633585158198</v>
      </c>
      <c r="E18" s="541"/>
      <c r="F18" s="189" t="s">
        <v>114</v>
      </c>
      <c r="G18" s="190">
        <v>5.4218233174375428</v>
      </c>
      <c r="H18" s="541"/>
      <c r="I18" s="189" t="s">
        <v>114</v>
      </c>
      <c r="J18" s="190">
        <v>10.822476904842404</v>
      </c>
      <c r="K18" s="541"/>
      <c r="L18" s="189" t="s">
        <v>114</v>
      </c>
      <c r="M18" s="190">
        <v>4.0143374232332008</v>
      </c>
      <c r="P18" s="37"/>
      <c r="Q18" s="37"/>
      <c r="R18" s="37"/>
      <c r="S18" s="37"/>
      <c r="T18" s="37"/>
      <c r="U18" s="37"/>
      <c r="V18" s="37"/>
      <c r="W18" s="37"/>
    </row>
    <row r="19" spans="1:23" ht="17.5" customHeight="1" x14ac:dyDescent="0.2">
      <c r="A19" s="185"/>
      <c r="B19" s="541"/>
      <c r="C19" s="189" t="s">
        <v>113</v>
      </c>
      <c r="D19" s="190">
        <v>3.2878541773530969</v>
      </c>
      <c r="E19" s="541"/>
      <c r="F19" s="189" t="s">
        <v>113</v>
      </c>
      <c r="G19" s="190">
        <v>5.5462094159227036</v>
      </c>
      <c r="H19" s="541"/>
      <c r="I19" s="189" t="s">
        <v>113</v>
      </c>
      <c r="J19" s="190">
        <v>10.131013265985985</v>
      </c>
      <c r="K19" s="541"/>
      <c r="L19" s="189" t="s">
        <v>113</v>
      </c>
      <c r="M19" s="190">
        <v>3.9610010456192413</v>
      </c>
      <c r="P19" s="37"/>
      <c r="Q19" s="37"/>
      <c r="R19" s="37"/>
      <c r="S19" s="37"/>
      <c r="T19" s="37"/>
      <c r="U19" s="37"/>
      <c r="V19" s="37"/>
      <c r="W19" s="37"/>
    </row>
    <row r="20" spans="1:23" ht="17.5" customHeight="1" x14ac:dyDescent="0.2">
      <c r="A20" s="185"/>
      <c r="B20" s="541"/>
      <c r="C20" s="189" t="s">
        <v>112</v>
      </c>
      <c r="D20" s="190">
        <v>3.32019744015372</v>
      </c>
      <c r="E20" s="541"/>
      <c r="F20" s="189" t="s">
        <v>112</v>
      </c>
      <c r="G20" s="190">
        <v>5.6784756179931719</v>
      </c>
      <c r="H20" s="541"/>
      <c r="I20" s="189" t="s">
        <v>112</v>
      </c>
      <c r="J20" s="190">
        <v>9.5454271720078054</v>
      </c>
      <c r="K20" s="541"/>
      <c r="L20" s="189" t="s">
        <v>112</v>
      </c>
      <c r="M20" s="190">
        <v>3.909508595826992</v>
      </c>
      <c r="P20" s="37"/>
      <c r="Q20" s="37"/>
      <c r="R20" s="37"/>
      <c r="S20" s="37"/>
      <c r="T20" s="37"/>
      <c r="U20" s="37"/>
      <c r="V20" s="37"/>
      <c r="W20" s="37"/>
    </row>
    <row r="21" spans="1:23" ht="17.5" customHeight="1" x14ac:dyDescent="0.2">
      <c r="A21" s="185"/>
      <c r="B21" s="542"/>
      <c r="C21" s="191" t="s">
        <v>111</v>
      </c>
      <c r="D21" s="192">
        <v>3.3534012698329434</v>
      </c>
      <c r="E21" s="542"/>
      <c r="F21" s="191" t="s">
        <v>111</v>
      </c>
      <c r="G21" s="192">
        <v>5.8194649432580263</v>
      </c>
      <c r="H21" s="542"/>
      <c r="I21" s="191" t="s">
        <v>111</v>
      </c>
      <c r="J21" s="192">
        <v>9.0417253276901306</v>
      </c>
      <c r="K21" s="542"/>
      <c r="L21" s="191" t="s">
        <v>111</v>
      </c>
      <c r="M21" s="192">
        <v>3.8597587958964823</v>
      </c>
    </row>
    <row r="22" spans="1:23" ht="17.5" customHeight="1" x14ac:dyDescent="0.2">
      <c r="A22" s="185"/>
      <c r="B22" s="540">
        <v>2</v>
      </c>
      <c r="C22" s="186" t="s">
        <v>116</v>
      </c>
      <c r="D22" s="187">
        <v>3.3875034615011828</v>
      </c>
      <c r="E22" s="540">
        <v>8</v>
      </c>
      <c r="F22" s="186" t="s">
        <v>116</v>
      </c>
      <c r="G22" s="187">
        <v>5.9701504830393333</v>
      </c>
      <c r="H22" s="540">
        <v>14</v>
      </c>
      <c r="I22" s="186" t="s">
        <v>116</v>
      </c>
      <c r="J22" s="187">
        <v>8.6028322729303</v>
      </c>
      <c r="K22" s="540">
        <v>20</v>
      </c>
      <c r="L22" s="186" t="s">
        <v>116</v>
      </c>
      <c r="M22" s="187">
        <v>3.8116579053777286</v>
      </c>
    </row>
    <row r="23" spans="1:23" ht="17.5" customHeight="1" x14ac:dyDescent="0.2">
      <c r="A23" s="185"/>
      <c r="B23" s="541"/>
      <c r="C23" s="189" t="s">
        <v>115</v>
      </c>
      <c r="D23" s="190">
        <v>3.4225441464669757</v>
      </c>
      <c r="E23" s="541"/>
      <c r="F23" s="189" t="s">
        <v>115</v>
      </c>
      <c r="G23" s="190">
        <v>6.1316621690142483</v>
      </c>
      <c r="H23" s="541"/>
      <c r="I23" s="189" t="s">
        <v>115</v>
      </c>
      <c r="J23" s="190">
        <v>8.21623204487355</v>
      </c>
      <c r="K23" s="541"/>
      <c r="L23" s="189" t="s">
        <v>115</v>
      </c>
      <c r="M23" s="190">
        <v>3.7651190193894308</v>
      </c>
    </row>
    <row r="24" spans="1:23" ht="17.5" customHeight="1" x14ac:dyDescent="0.2">
      <c r="A24" s="185"/>
      <c r="B24" s="541"/>
      <c r="C24" s="189" t="s">
        <v>114</v>
      </c>
      <c r="D24" s="190">
        <v>3.4585659798859751</v>
      </c>
      <c r="E24" s="541"/>
      <c r="F24" s="189" t="s">
        <v>114</v>
      </c>
      <c r="G24" s="190">
        <v>6.3053205578548841</v>
      </c>
      <c r="H24" s="541"/>
      <c r="I24" s="189" t="s">
        <v>114</v>
      </c>
      <c r="J24" s="190">
        <v>7.872520771501172</v>
      </c>
      <c r="K24" s="541"/>
      <c r="L24" s="189" t="s">
        <v>114</v>
      </c>
      <c r="M24" s="190">
        <v>3.7200614446480813</v>
      </c>
    </row>
    <row r="25" spans="1:23" ht="17.5" customHeight="1" x14ac:dyDescent="0.2">
      <c r="A25" s="185"/>
      <c r="B25" s="541"/>
      <c r="C25" s="189" t="s">
        <v>113</v>
      </c>
      <c r="D25" s="190">
        <v>3.495614347077094</v>
      </c>
      <c r="E25" s="541"/>
      <c r="F25" s="189" t="s">
        <v>113</v>
      </c>
      <c r="G25" s="190">
        <v>6.4926799043408892</v>
      </c>
      <c r="H25" s="541"/>
      <c r="I25" s="189" t="s">
        <v>113</v>
      </c>
      <c r="J25" s="190">
        <v>7.5644823380550861</v>
      </c>
      <c r="K25" s="541"/>
      <c r="L25" s="189" t="s">
        <v>113</v>
      </c>
      <c r="M25" s="190">
        <v>3.6764101434682743</v>
      </c>
    </row>
    <row r="26" spans="1:23" ht="17.5" customHeight="1" x14ac:dyDescent="0.2">
      <c r="A26" s="185"/>
      <c r="B26" s="541"/>
      <c r="C26" s="189" t="s">
        <v>112</v>
      </c>
      <c r="D26" s="190">
        <v>3.5337375907350861</v>
      </c>
      <c r="E26" s="541"/>
      <c r="F26" s="189" t="s">
        <v>112</v>
      </c>
      <c r="G26" s="190">
        <v>6.6955836863556897</v>
      </c>
      <c r="H26" s="541"/>
      <c r="I26" s="189" t="s">
        <v>112</v>
      </c>
      <c r="J26" s="190">
        <v>7.286477889212847</v>
      </c>
      <c r="K26" s="541"/>
      <c r="L26" s="189" t="s">
        <v>112</v>
      </c>
      <c r="M26" s="190">
        <v>3.6340952371687081</v>
      </c>
    </row>
    <row r="27" spans="1:23" ht="17.5" customHeight="1" x14ac:dyDescent="0.2">
      <c r="A27" s="185"/>
      <c r="B27" s="542"/>
      <c r="C27" s="191" t="s">
        <v>111</v>
      </c>
      <c r="D27" s="192">
        <v>3.5729872615760314</v>
      </c>
      <c r="E27" s="542"/>
      <c r="F27" s="191" t="s">
        <v>111</v>
      </c>
      <c r="G27" s="192">
        <v>6.91623705274435</v>
      </c>
      <c r="H27" s="542"/>
      <c r="I27" s="191" t="s">
        <v>111</v>
      </c>
      <c r="J27" s="192">
        <v>7.034030790033853</v>
      </c>
      <c r="K27" s="542"/>
      <c r="L27" s="191" t="s">
        <v>111</v>
      </c>
      <c r="M27" s="192">
        <v>3.5930515615532386</v>
      </c>
    </row>
    <row r="28" spans="1:23" ht="17.5" customHeight="1" x14ac:dyDescent="0.2">
      <c r="A28" s="185"/>
      <c r="B28" s="540">
        <v>3</v>
      </c>
      <c r="C28" s="186" t="s">
        <v>116</v>
      </c>
      <c r="D28" s="187">
        <v>3.6134183953199681</v>
      </c>
      <c r="E28" s="540">
        <v>9</v>
      </c>
      <c r="F28" s="186" t="s">
        <v>116</v>
      </c>
      <c r="G28" s="187">
        <v>7.1573026190943665</v>
      </c>
      <c r="H28" s="540">
        <v>15</v>
      </c>
      <c r="I28" s="186" t="s">
        <v>116</v>
      </c>
      <c r="J28" s="187">
        <v>6.8035372982072886</v>
      </c>
      <c r="K28" s="540">
        <v>21</v>
      </c>
      <c r="L28" s="186" t="s">
        <v>116</v>
      </c>
      <c r="M28" s="187">
        <v>3.5532182681447466</v>
      </c>
    </row>
    <row r="29" spans="1:23" ht="17.5" customHeight="1" x14ac:dyDescent="0.2">
      <c r="A29" s="185"/>
      <c r="B29" s="541"/>
      <c r="C29" s="189" t="s">
        <v>115</v>
      </c>
      <c r="D29" s="190">
        <v>3.6550898193343073</v>
      </c>
      <c r="E29" s="541"/>
      <c r="F29" s="189" t="s">
        <v>115</v>
      </c>
      <c r="G29" s="190">
        <v>7.4220290156332567</v>
      </c>
      <c r="H29" s="541"/>
      <c r="I29" s="189" t="s">
        <v>115</v>
      </c>
      <c r="J29" s="190">
        <v>6.5920603852872546</v>
      </c>
      <c r="K29" s="541"/>
      <c r="L29" s="189" t="s">
        <v>115</v>
      </c>
      <c r="M29" s="190">
        <v>3.5145384657258774</v>
      </c>
    </row>
    <row r="30" spans="1:23" ht="17.5" customHeight="1" x14ac:dyDescent="0.2">
      <c r="A30" s="185"/>
      <c r="B30" s="541"/>
      <c r="C30" s="189" t="s">
        <v>114</v>
      </c>
      <c r="D30" s="190">
        <v>3.6980644927479034</v>
      </c>
      <c r="E30" s="541"/>
      <c r="F30" s="189" t="s">
        <v>114</v>
      </c>
      <c r="G30" s="190">
        <v>7.7144262346541836</v>
      </c>
      <c r="H30" s="541"/>
      <c r="I30" s="189" t="s">
        <v>114</v>
      </c>
      <c r="J30" s="190">
        <v>6.3971799258924875</v>
      </c>
      <c r="K30" s="541"/>
      <c r="L30" s="189" t="s">
        <v>114</v>
      </c>
      <c r="M30" s="190">
        <v>3.4769588974712633</v>
      </c>
    </row>
    <row r="31" spans="1:23" ht="17.5" customHeight="1" x14ac:dyDescent="0.2">
      <c r="A31" s="185"/>
      <c r="B31" s="541"/>
      <c r="C31" s="189" t="s">
        <v>113</v>
      </c>
      <c r="D31" s="190">
        <v>3.7424098844309128</v>
      </c>
      <c r="E31" s="541"/>
      <c r="F31" s="189" t="s">
        <v>113</v>
      </c>
      <c r="G31" s="190">
        <v>8.0395092415581075</v>
      </c>
      <c r="H31" s="541"/>
      <c r="I31" s="189" t="s">
        <v>113</v>
      </c>
      <c r="J31" s="190">
        <v>6.2168819425929769</v>
      </c>
      <c r="K31" s="541"/>
      <c r="L31" s="189" t="s">
        <v>113</v>
      </c>
      <c r="M31" s="190">
        <v>3.44042964958021</v>
      </c>
    </row>
    <row r="32" spans="1:23" ht="17.5" customHeight="1" x14ac:dyDescent="0.2">
      <c r="A32" s="185"/>
      <c r="B32" s="541"/>
      <c r="C32" s="189" t="s">
        <v>112</v>
      </c>
      <c r="D32" s="190">
        <v>3.7881983939065549</v>
      </c>
      <c r="E32" s="541"/>
      <c r="F32" s="189" t="s">
        <v>112</v>
      </c>
      <c r="G32" s="190">
        <v>8.4036434905184478</v>
      </c>
      <c r="H32" s="541"/>
      <c r="I32" s="189" t="s">
        <v>112</v>
      </c>
      <c r="J32" s="190">
        <v>6.0494754435516143</v>
      </c>
      <c r="K32" s="541"/>
      <c r="L32" s="189" t="s">
        <v>112</v>
      </c>
      <c r="M32" s="190">
        <v>3.4049038878488318</v>
      </c>
    </row>
    <row r="33" spans="1:13" ht="17.5" customHeight="1" x14ac:dyDescent="0.2">
      <c r="A33" s="185"/>
      <c r="B33" s="542"/>
      <c r="C33" s="191" t="s">
        <v>111</v>
      </c>
      <c r="D33" s="192">
        <v>3.8355078210574902</v>
      </c>
      <c r="E33" s="542"/>
      <c r="F33" s="191" t="s">
        <v>111</v>
      </c>
      <c r="G33" s="192">
        <v>8.8150466075941267</v>
      </c>
      <c r="H33" s="542"/>
      <c r="I33" s="191" t="s">
        <v>111</v>
      </c>
      <c r="J33" s="192">
        <v>5.8935290984368294</v>
      </c>
      <c r="K33" s="542"/>
      <c r="L33" s="191" t="s">
        <v>111</v>
      </c>
      <c r="M33" s="192">
        <v>3.3703376190793506</v>
      </c>
    </row>
    <row r="34" spans="1:13" ht="17.5" customHeight="1" x14ac:dyDescent="0.2">
      <c r="A34" s="185"/>
      <c r="B34" s="540">
        <v>4</v>
      </c>
      <c r="C34" s="186" t="s">
        <v>116</v>
      </c>
      <c r="D34" s="187">
        <v>3.8844218914343855</v>
      </c>
      <c r="E34" s="540">
        <v>10</v>
      </c>
      <c r="F34" s="186" t="s">
        <v>116</v>
      </c>
      <c r="G34" s="187">
        <v>9.2845366803753677</v>
      </c>
      <c r="H34" s="540">
        <v>16</v>
      </c>
      <c r="I34" s="186" t="s">
        <v>116</v>
      </c>
      <c r="J34" s="187">
        <v>5.7478224045972865</v>
      </c>
      <c r="K34" s="540">
        <v>22</v>
      </c>
      <c r="L34" s="186" t="s">
        <v>116</v>
      </c>
      <c r="M34" s="187">
        <v>3.3366894746135358</v>
      </c>
    </row>
    <row r="35" spans="1:13" ht="17.5" customHeight="1" x14ac:dyDescent="0.2">
      <c r="A35" s="185"/>
      <c r="B35" s="541"/>
      <c r="C35" s="189" t="s">
        <v>115</v>
      </c>
      <c r="D35" s="190">
        <v>3.9350308450860894</v>
      </c>
      <c r="E35" s="541"/>
      <c r="F35" s="189" t="s">
        <v>115</v>
      </c>
      <c r="G35" s="190">
        <v>9.826683676668722</v>
      </c>
      <c r="H35" s="541"/>
      <c r="I35" s="189" t="s">
        <v>115</v>
      </c>
      <c r="J35" s="190">
        <v>5.6113075901578213</v>
      </c>
      <c r="K35" s="541"/>
      <c r="L35" s="189" t="s">
        <v>115</v>
      </c>
      <c r="M35" s="190">
        <v>3.3039205136104783</v>
      </c>
    </row>
    <row r="36" spans="1:13" ht="17.5" customHeight="1" x14ac:dyDescent="0.2">
      <c r="A36" s="185"/>
      <c r="B36" s="541"/>
      <c r="C36" s="189" t="s">
        <v>114</v>
      </c>
      <c r="D36" s="190">
        <v>3.9874320981657547</v>
      </c>
      <c r="E36" s="541"/>
      <c r="F36" s="189" t="s">
        <v>114</v>
      </c>
      <c r="G36" s="190">
        <v>10.461647035435362</v>
      </c>
      <c r="H36" s="541"/>
      <c r="I36" s="189" t="s">
        <v>114</v>
      </c>
      <c r="J36" s="190">
        <v>5.4830795777045296</v>
      </c>
      <c r="K36" s="541"/>
      <c r="L36" s="189" t="s">
        <v>114</v>
      </c>
      <c r="M36" s="190">
        <v>3.2719940439840229</v>
      </c>
    </row>
    <row r="37" spans="1:13" ht="17.5" customHeight="1" x14ac:dyDescent="0.2">
      <c r="A37" s="185"/>
      <c r="B37" s="541"/>
      <c r="C37" s="189" t="s">
        <v>113</v>
      </c>
      <c r="D37" s="190">
        <v>4.0417309881415804</v>
      </c>
      <c r="E37" s="541"/>
      <c r="F37" s="189" t="s">
        <v>113</v>
      </c>
      <c r="G37" s="190">
        <v>11.21823846909632</v>
      </c>
      <c r="H37" s="541"/>
      <c r="I37" s="189" t="s">
        <v>113</v>
      </c>
      <c r="J37" s="190">
        <v>5.3623520722954936</v>
      </c>
      <c r="K37" s="541"/>
      <c r="L37" s="189" t="s">
        <v>113</v>
      </c>
      <c r="M37" s="190">
        <v>3.2408754591557454</v>
      </c>
    </row>
    <row r="38" spans="1:13" ht="17.5" customHeight="1" x14ac:dyDescent="0.2">
      <c r="A38" s="185"/>
      <c r="B38" s="541"/>
      <c r="C38" s="189" t="s">
        <v>112</v>
      </c>
      <c r="D38" s="190">
        <v>4.0980416153544184</v>
      </c>
      <c r="E38" s="541"/>
      <c r="F38" s="189" t="s">
        <v>112</v>
      </c>
      <c r="G38" s="190">
        <v>12.139302376967692</v>
      </c>
      <c r="H38" s="541"/>
      <c r="I38" s="189" t="s">
        <v>112</v>
      </c>
      <c r="J38" s="190">
        <v>5.24843835420495</v>
      </c>
      <c r="K38" s="541"/>
      <c r="L38" s="189" t="s">
        <v>112</v>
      </c>
      <c r="M38" s="190">
        <v>3.2105320890095754</v>
      </c>
    </row>
    <row r="39" spans="1:13" ht="17.5" customHeight="1" x14ac:dyDescent="0.2">
      <c r="A39" s="185"/>
      <c r="B39" s="542"/>
      <c r="C39" s="191" t="s">
        <v>111</v>
      </c>
      <c r="D39" s="192">
        <v>4.156487795940734</v>
      </c>
      <c r="E39" s="542"/>
      <c r="F39" s="191" t="s">
        <v>111</v>
      </c>
      <c r="G39" s="192">
        <v>13.291802896139188</v>
      </c>
      <c r="H39" s="542"/>
      <c r="I39" s="191" t="s">
        <v>111</v>
      </c>
      <c r="J39" s="192">
        <v>5.140735722780164</v>
      </c>
      <c r="K39" s="542"/>
      <c r="L39" s="191" t="s">
        <v>111</v>
      </c>
      <c r="M39" s="192">
        <v>3.1809330636109507</v>
      </c>
    </row>
    <row r="40" spans="1:13" ht="17.5" customHeight="1" x14ac:dyDescent="0.2">
      <c r="A40" s="185"/>
      <c r="B40" s="540">
        <v>5</v>
      </c>
      <c r="C40" s="186" t="s">
        <v>116</v>
      </c>
      <c r="D40" s="187">
        <v>4.2172041439015402</v>
      </c>
      <c r="E40" s="540">
        <v>11</v>
      </c>
      <c r="F40" s="186" t="s">
        <v>116</v>
      </c>
      <c r="G40" s="187">
        <v>14.787367954330136</v>
      </c>
      <c r="H40" s="540">
        <v>17</v>
      </c>
      <c r="I40" s="186" t="s">
        <v>116</v>
      </c>
      <c r="J40" s="187">
        <v>5.038712800527037</v>
      </c>
      <c r="K40" s="540">
        <v>23</v>
      </c>
      <c r="L40" s="186" t="s">
        <v>116</v>
      </c>
      <c r="M40" s="187">
        <v>3.1520491884205057</v>
      </c>
    </row>
    <row r="41" spans="1:13" ht="17.5" customHeight="1" x14ac:dyDescent="0.2">
      <c r="A41" s="185"/>
      <c r="B41" s="541"/>
      <c r="C41" s="189" t="s">
        <v>115</v>
      </c>
      <c r="D41" s="190">
        <v>4.2803373034572587</v>
      </c>
      <c r="E41" s="541"/>
      <c r="F41" s="189" t="s">
        <v>115</v>
      </c>
      <c r="G41" s="190">
        <v>16.828976112530597</v>
      </c>
      <c r="H41" s="541"/>
      <c r="I41" s="189" t="s">
        <v>115</v>
      </c>
      <c r="J41" s="190">
        <v>4.9418990974978669</v>
      </c>
      <c r="K41" s="541"/>
      <c r="L41" s="189" t="s">
        <v>115</v>
      </c>
      <c r="M41" s="190">
        <v>3.123852829882253</v>
      </c>
    </row>
    <row r="42" spans="1:13" ht="17.5" customHeight="1" x14ac:dyDescent="0.2">
      <c r="A42" s="185"/>
      <c r="B42" s="541"/>
      <c r="C42" s="189" t="s">
        <v>114</v>
      </c>
      <c r="D42" s="190">
        <v>4.346047356893223</v>
      </c>
      <c r="E42" s="541"/>
      <c r="F42" s="189" t="s">
        <v>114</v>
      </c>
      <c r="G42" s="190">
        <v>19.83460524352796</v>
      </c>
      <c r="H42" s="541"/>
      <c r="I42" s="189" t="s">
        <v>114</v>
      </c>
      <c r="J42" s="190">
        <v>4.8498763764629302</v>
      </c>
      <c r="K42" s="541"/>
      <c r="L42" s="189" t="s">
        <v>114</v>
      </c>
      <c r="M42" s="190">
        <v>3.0963178103777409</v>
      </c>
    </row>
    <row r="43" spans="1:13" ht="17.5" customHeight="1" x14ac:dyDescent="0.2">
      <c r="A43" s="185"/>
      <c r="B43" s="541"/>
      <c r="C43" s="189" t="s">
        <v>113</v>
      </c>
      <c r="D43" s="190">
        <v>4.4145094381181025</v>
      </c>
      <c r="E43" s="541"/>
      <c r="F43" s="189" t="s">
        <v>113</v>
      </c>
      <c r="G43" s="190">
        <v>24.850766223520083</v>
      </c>
      <c r="H43" s="541"/>
      <c r="I43" s="189" t="s">
        <v>113</v>
      </c>
      <c r="J43" s="190">
        <v>4.7622714636842147</v>
      </c>
      <c r="K43" s="541"/>
      <c r="L43" s="189" t="s">
        <v>113</v>
      </c>
      <c r="M43" s="190">
        <v>3.0694193116626138</v>
      </c>
    </row>
    <row r="44" spans="1:13" ht="17.5" customHeight="1" x14ac:dyDescent="0.2">
      <c r="A44" s="185"/>
      <c r="B44" s="541"/>
      <c r="C44" s="189" t="s">
        <v>112</v>
      </c>
      <c r="D44" s="190">
        <v>4.4859155882868436</v>
      </c>
      <c r="E44" s="541"/>
      <c r="F44" s="189" t="s">
        <v>112</v>
      </c>
      <c r="G44" s="190">
        <v>35.659109800608149</v>
      </c>
      <c r="H44" s="541"/>
      <c r="I44" s="189" t="s">
        <v>112</v>
      </c>
      <c r="J44" s="190">
        <v>4.6787502284169022</v>
      </c>
      <c r="K44" s="541"/>
      <c r="L44" s="189" t="s">
        <v>112</v>
      </c>
      <c r="M44" s="190">
        <v>3.0431337859836276</v>
      </c>
    </row>
    <row r="45" spans="1:13" ht="17.5" customHeight="1" x14ac:dyDescent="0.2">
      <c r="A45" s="185"/>
      <c r="B45" s="542"/>
      <c r="C45" s="191" t="s">
        <v>111</v>
      </c>
      <c r="D45" s="192">
        <v>4.5604768974536682</v>
      </c>
      <c r="E45" s="542"/>
      <c r="F45" s="191" t="s">
        <v>111</v>
      </c>
      <c r="G45" s="192">
        <v>112.4645420609186</v>
      </c>
      <c r="H45" s="542"/>
      <c r="I45" s="191" t="s">
        <v>111</v>
      </c>
      <c r="J45" s="192">
        <v>4.5990125135980406</v>
      </c>
      <c r="K45" s="542"/>
      <c r="L45" s="191" t="s">
        <v>111</v>
      </c>
      <c r="M45" s="192">
        <v>3.0174388741722851</v>
      </c>
    </row>
  </sheetData>
  <mergeCells count="25">
    <mergeCell ref="B34:B39"/>
    <mergeCell ref="E34:E39"/>
    <mergeCell ref="H34:H39"/>
    <mergeCell ref="K34:K39"/>
    <mergeCell ref="B40:B45"/>
    <mergeCell ref="E40:E45"/>
    <mergeCell ref="H40:H45"/>
    <mergeCell ref="K40:K45"/>
    <mergeCell ref="B22:B27"/>
    <mergeCell ref="E22:E27"/>
    <mergeCell ref="H22:H27"/>
    <mergeCell ref="K22:K27"/>
    <mergeCell ref="B28:B33"/>
    <mergeCell ref="E28:E33"/>
    <mergeCell ref="H28:H33"/>
    <mergeCell ref="K28:K33"/>
    <mergeCell ref="B16:B21"/>
    <mergeCell ref="E16:E21"/>
    <mergeCell ref="H16:H21"/>
    <mergeCell ref="K16:K21"/>
    <mergeCell ref="A1:N1"/>
    <mergeCell ref="B10:B15"/>
    <mergeCell ref="E10:E15"/>
    <mergeCell ref="H10:H15"/>
    <mergeCell ref="K10:K15"/>
  </mergeCells>
  <phoneticPr fontId="4"/>
  <conditionalFormatting sqref="R14">
    <cfRule type="expression" dxfId="1" priority="1">
      <formula>$N$5=1</formula>
    </cfRule>
    <cfRule type="expression" dxfId="0" priority="2">
      <formula>$N$5=3</formula>
    </cfRule>
  </conditionalFormatting>
  <dataValidations count="1">
    <dataValidation type="decimal" allowBlank="1" showInputMessage="1" showErrorMessage="1" error="数値を入力してください。" sqref="R12:R14" xr:uid="{00000000-0002-0000-0700-000000000000}">
      <formula1>-9999</formula1>
      <formula2>9999</formula2>
    </dataValidation>
  </dataValidations>
  <printOptions horizontalCentered="1" verticalCentered="1"/>
  <pageMargins left="0.59055118110236227" right="0.39370078740157483" top="0.78740157480314965" bottom="0.59055118110236227" header="0.43307086614173229" footer="0.51181102362204722"/>
  <pageSetup paperSize="9" scale="9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様式-2</vt:lpstr>
      <vt:lpstr>様式-3</vt:lpstr>
      <vt:lpstr>様式-4</vt:lpstr>
      <vt:lpstr>様式-5</vt:lpstr>
      <vt:lpstr>様式-6</vt:lpstr>
      <vt:lpstr>様式-７</vt:lpstr>
      <vt:lpstr>様式-８</vt:lpstr>
      <vt:lpstr>降雨強度式 </vt:lpstr>
      <vt:lpstr>'降雨強度式 '!Print_Area</vt:lpstr>
      <vt:lpstr>'様式-4'!Print_Area</vt:lpstr>
      <vt:lpstr>'様式-７'!Print_Area</vt:lpstr>
      <vt:lpstr>'様式-８'!Print_Area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江尻 洋平</dc:creator>
  <cp:lastModifiedBy>高野　瑞己</cp:lastModifiedBy>
  <cp:lastPrinted>2025-06-19T01:59:49Z</cp:lastPrinted>
  <dcterms:created xsi:type="dcterms:W3CDTF">2024-03-06T05:25:06Z</dcterms:created>
  <dcterms:modified xsi:type="dcterms:W3CDTF">2025-06-19T10:32:59Z</dcterms:modified>
</cp:coreProperties>
</file>