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5決算\02_財政状況資料集の作成について\04_最新データ\"/>
    </mc:Choice>
  </mc:AlternateContent>
  <xr:revisionPtr revIDLastSave="0" documentId="13_ncr:1_{755813A1-7C19-4F4C-995E-B893FC35B349}"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W41" i="10" s="1"/>
  <c r="BE37" i="10"/>
  <c r="AM37" i="10"/>
  <c r="C37" i="10"/>
  <c r="CO36" i="10"/>
  <c r="BW36" i="10"/>
  <c r="BE36" i="10"/>
  <c r="AM36" i="10"/>
  <c r="C36" i="10"/>
  <c r="CO35" i="10"/>
  <c r="BW35" i="10"/>
  <c r="BE35" i="10"/>
  <c r="AM35" i="10"/>
  <c r="CO34" i="10"/>
  <c r="BW34" i="10"/>
  <c r="AM34" i="10"/>
  <c r="C34" i="10"/>
  <c r="C35" i="10" s="1"/>
  <c r="BE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<sst xmlns="http://schemas.openxmlformats.org/spreadsheetml/2006/main" count="1181" uniqueCount="573">
  <si>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</si>
  <si>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</si>
  <si>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</si>
  <si>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</si>
  <si>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</si>
  <si>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</si>
  <si>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</si>
  <si>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</si>
  <si>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</si>
  <si>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</si>
  <si>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</si>
  <si>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</si>
  <si>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</si>
  <si>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</si>
  <si>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</si>
  <si>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</si>
  <si>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</si>
  <si>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</si>
  <si>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</si>
  <si>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</si>
  <si>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</si>
  <si>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</si>
  <si>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</si>
  <si>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</si>
  <si>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</si>
  <si>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</si>
  <si>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</si>
  <si>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</si>
  <si>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</si>
  <si>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</si>
  <si>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</si>
  <si>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</si>
  <si>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</si>
  <si>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</si>
  <si>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</si>
  <si>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</si>
  <si>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</si>
  <si>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</si>
  <si>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</si>
  <si>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</si>
  <si>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</si>
  <si>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</si>
  <si>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</si>
  <si>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</si>
  <si>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</si>
  <si>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</si>
  <si>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</si>
  <si>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</si>
  <si>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</si>
  <si>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</si>
  <si>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</si>
  <si>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</si>
  <si>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</si>
  <si>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</si>
  <si>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</si>
  <si>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</si>
  <si>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</si>
  <si>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</si>
  <si>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</si>
  <si>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</si>
  <si>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</si>
  <si>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</si>
  <si>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</si>
  <si>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</si>
  <si>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</si>
  <si>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</si>
  <si>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</si>
  <si>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</si>
  <si>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</si>
  <si>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</si>
  <si>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</si>
  <si>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</si>
  <si>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</si>
  <si>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</si>
  <si>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</si>
  <si>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</si>
  <si>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</si>
  <si>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</si>
  <si>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</si>
  <si>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</si>
  <si>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</si>
  <si>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</si>
  <si>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</si>
  <si>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</si>
  <si>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</si>
  <si>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</si>
  <si>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</si>
  <si>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</si>
  <si>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</si>
  <si>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</si>
  <si>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</si>
  <si>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</si>
  <si>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</si>
  <si>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</si>
  <si>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昭和町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</si>
  <si>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</si>
  <si>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</si>
  <si>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</si>
  <si>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</si>
  <si>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</si>
  <si>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</si>
  <si>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</si>
  <si>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</si>
  <si>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</si>
  <si>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</si>
  <si>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</si>
  <si>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</si>
  <si>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</si>
  <si>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</si>
  <si>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</si>
  <si>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</si>
  <si>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</si>
  <si>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</si>
  <si>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</si>
  <si>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</si>
  <si>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</si>
  <si>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</si>
  <si>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</si>
  <si>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</si>
  <si>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</si>
  <si>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</si>
  <si>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</si>
  <si>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</si>
  <si>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</si>
  <si>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</si>
  <si>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</si>
  <si>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</si>
  <si>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</si>
  <si>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</si>
  <si>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</si>
  <si>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</si>
  <si>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</si>
  <si>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</si>
  <si>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</si>
  <si>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</si>
  <si>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</si>
  <si>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</si>
  <si>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</si>
  <si>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</si>
  <si>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</si>
  <si>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</si>
  <si>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</si>
  <si>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</si>
  <si>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</si>
  <si>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</si>
  <si>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</si>
  <si>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</si>
  <si>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</si>
  <si>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</si>
  <si>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</si>
  <si>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</si>
  <si>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</si>
  <si>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</si>
  <si>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</si>
  <si>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</si>
  <si>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</si>
  <si>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</si>
  <si>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</si>
  <si>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</si>
  <si>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</si>
  <si>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</si>
  <si>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</si>
  <si>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</si>
  <si>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</si>
  <si>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</si>
  <si>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</si>
  <si>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</si>
  <si>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</si>
  <si>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</si>
  <si>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</si>
  <si>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</si>
  <si>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</si>
  <si>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</si>
  <si>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</si>
  <si>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</si>
  <si>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</si>
  <si>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</si>
  <si>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</si>
  <si>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</si>
  <si>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</si>
  <si>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</si>
  <si>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</si>
  <si>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</si>
  <si>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</si>
  <si>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</si>
  <si>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</si>
  <si>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</si>
  <si>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</si>
  <si>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</si>
  <si>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</si>
  <si>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</si>
  <si>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</si>
  <si>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</si>
  <si>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</si>
  <si>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</si>
  <si>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</si>
  <si>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</si>
  <si>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</si>
  <si>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</si>
  <si>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</si>
  <si>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</si>
  <si>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</si>
  <si>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</si>
  <si>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山梨県昭和町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</si>
  <si>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</si>
  <si>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</si>
  <si>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</si>
  <si>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</si>
  <si>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</si>
  <si>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</si>
  <si>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</si>
  <si>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</si>
  <si>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</si>
  <si>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</si>
  <si>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</si>
  <si>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</si>
  <si>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</si>
  <si>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</si>
  <si>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</si>
  <si>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</si>
  <si>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</si>
  <si>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</si>
  <si>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</si>
  <si>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</si>
  <si>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</si>
  <si>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</si>
  <si>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</si>
  <si>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</si>
  <si>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</si>
  <si>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</si>
  <si>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</si>
  <si>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</si>
  <si>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</si>
  <si>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</si>
  <si>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</si>
  <si>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</si>
  <si>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</si>
  <si>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</si>
  <si>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</si>
  <si>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</si>
  <si>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</si>
  <si>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</si>
  <si>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</si>
  <si>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</si>
  <si>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</si>
  <si>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</si>
  <si>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</si>
  <si>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</si>
  <si>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</si>
  <si>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</si>
  <si>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</si>
  <si>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</si>
  <si>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</si>
  <si>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</si>
  <si>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</si>
  <si>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</si>
  <si>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</si>
  <si>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</si>
  <si>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</si>
  <si>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</si>
  <si>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</si>
  <si>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</si>
  <si>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</si>
  <si>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</si>
  <si>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</si>
  <si>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</si>
  <si>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</si>
  <si>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</si>
  <si>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</si>
  <si>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</si>
  <si>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</si>
  <si>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</si>
  <si>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</si>
  <si>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</si>
  <si>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</si>
  <si>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</si>
  <si>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</si>
  <si>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</si>
  <si>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</si>
  <si>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</si>
  <si>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</si>
  <si>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</si>
  <si>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</si>
  <si>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</si>
  <si>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</si>
  <si>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</si>
  <si>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</si>
  <si>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</si>
  <si>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</si>
  <si>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</si>
  <si>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</si>
  <si>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</si>
  <si>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</si>
  <si>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</si>
  <si>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</si>
  <si>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</si>
  <si>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</si>
  <si>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</si>
  <si>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</si>
  <si>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</si>
  <si>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</si>
  <si>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</si>
  <si>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</si>
  <si>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</si>
  <si>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</si>
  <si>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</si>
  <si>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</si>
  <si>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</si>
  <si>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</si>
  <si>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</si>
  <si>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</si>
  <si>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</si>
  <si>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</si>
  <si>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</si>
  <si>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</si>
  <si>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</si>
  <si>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</si>
  <si>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</si>
  <si>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</si>
  <si>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</si>
  <si>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</si>
  <si>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</si>
  <si>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</si>
  <si>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</si>
  <si>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</si>
  <si>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</si>
  <si>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</si>
  <si>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</si>
  <si>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</si>
  <si>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</si>
  <si>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</si>
  <si>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</si>
  <si>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</si>
  <si>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</si>
  <si>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</si>
  <si>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</si>
  <si>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</si>
  <si>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</si>
  <si>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</si>
  <si>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</si>
  <si>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</si>
  <si>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</si>
  <si>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</si>
  <si>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</si>
  <si>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</si>
  <si>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</si>
  <si>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</si>
  <si>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</si>
  <si>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</si>
  <si>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</si>
  <si>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</si>
  <si>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</si>
  <si>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</si>
  <si>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</si>
  <si>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山梨県昭和町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</si>
  <si>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</si>
  <si>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</si>
  <si>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</si>
  <si>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</si>
  <si>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</si>
  <si>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</si>
  <si>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</si>
  <si>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</si>
  <si>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</si>
  <si>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</si>
  <si>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</si>
  <si>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</si>
  <si>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</si>
  <si>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</si>
  <si>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</si>
  <si>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</si>
  <si>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</si>
  <si>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</si>
  <si>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</si>
  <si>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</si>
  <si>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渇水対策事業特別会計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</si>
  <si>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</si>
  <si>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</si>
  <si>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</si>
  <si>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</si>
  <si>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</si>
  <si>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</si>
  <si>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</si>
  <si>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</si>
  <si>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</si>
  <si>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</si>
  <si>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</si>
  <si>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</si>
  <si>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</si>
  <si>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</si>
  <si>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</si>
  <si>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</si>
  <si>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</si>
  <si>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</si>
  <si>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</si>
  <si>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</si>
  <si>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</si>
  <si>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</si>
  <si>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</si>
  <si>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</si>
  <si>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</si>
  <si>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</si>
  <si>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</si>
  <si>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</si>
  <si>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</si>
  <si>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</si>
  <si>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</si>
  <si>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</si>
  <si>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</si>
  <si>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</si>
  <si>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</si>
  <si>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</si>
  <si>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</si>
  <si>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</si>
  <si>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</si>
  <si>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</si>
  <si>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</si>
  <si>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</si>
  <si>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</si>
  <si>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</si>
  <si>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</si>
  <si>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</si>
  <si>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</si>
  <si>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</si>
  <si>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</si>
  <si>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</si>
  <si>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</si>
  <si>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</si>
  <si>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</si>
  <si>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</si>
  <si>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</si>
  <si>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</si>
  <si>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</si>
  <si>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</si>
  <si>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</si>
  <si>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</si>
  <si>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</si>
  <si>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</si>
  <si>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</si>
  <si>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</si>
  <si>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</si>
  <si>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</si>
  <si>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</si>
  <si>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</si>
  <si>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</si>
  <si>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</si>
  <si>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</si>
  <si>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</si>
  <si>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</si>
  <si>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</si>
  <si>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</si>
  <si>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</si>
  <si>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</si>
  <si>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</si>
  <si>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</si>
  <si>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</si>
  <si>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</si>
  <si>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</si>
  <si>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</si>
  <si>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</si>
  <si>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</si>
  <si>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</si>
  <si>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</si>
  <si>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</si>
  <si>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</si>
  <si>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</si>
  <si>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</si>
  <si>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</si>
  <si>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</si>
  <si>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</si>
  <si>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</si>
  <si>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</si>
  <si>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</si>
  <si>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</si>
  <si>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</si>
  <si>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</si>
  <si>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</si>
  <si>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</si>
  <si>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</si>
  <si>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</si>
  <si>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</si>
  <si>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</si>
  <si>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</si>
  <si>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</si>
  <si>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</si>
  <si>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</si>
  <si>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</si>
  <si>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</si>
  <si>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</si>
  <si>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</si>
  <si>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</si>
  <si>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</si>
  <si>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</si>
  <si>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</si>
  <si>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</si>
  <si>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</si>
  <si>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</si>
  <si>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</si>
  <si>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</si>
  <si>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</si>
  <si>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</si>
  <si>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</si>
  <si>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</si>
  <si>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</si>
  <si>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</si>
  <si>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</si>
  <si>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</si>
  <si>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</si>
  <si>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</si>
  <si>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</si>
  <si>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</si>
  <si>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</si>
  <si>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</si>
  <si>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</si>
  <si>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</si>
  <si>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</si>
  <si>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</si>
  <si>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</si>
  <si>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</si>
  <si>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</si>
  <si>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</si>
  <si>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</si>
  <si>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</si>
  <si>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</si>
  <si>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</si>
  <si>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</si>
  <si>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</si>
  <si>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</si>
  <si>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</si>
  <si>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</si>
  <si>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2.44</t>
  </si>
  <si>
    <t>▲ 0.12</t>
  </si>
  <si>
    <t>▲ 0.20</t>
  </si>
  <si>
    <t>▲ 2.04</t>
  </si>
  <si>
    <t>一般会計</t>
  </si>
  <si>
    <t>下水道事業特別会計</t>
  </si>
  <si>
    <t>介護保険特別会計</t>
  </si>
  <si>
    <t>国民健康保険特別会計</t>
  </si>
  <si>
    <t>渇水対策事業特別会計</t>
  </si>
  <si>
    <t>後期高齢者医療特別会計</t>
  </si>
  <si>
    <t>介護サービス特別会計</t>
  </si>
  <si>
    <t>その他会計（赤字）</t>
  </si>
  <si>
    <t>その他会計（黒字）</t>
  </si>
  <si>
    <t>R01</t>
    <phoneticPr fontId="5"/>
  </si>
  <si>
    <t>R02</t>
    <phoneticPr fontId="5"/>
  </si>
  <si>
    <t>R03</t>
    <phoneticPr fontId="5"/>
  </si>
  <si>
    <t>R04</t>
    <phoneticPr fontId="5"/>
  </si>
  <si>
    <t>R05</t>
    <phoneticPr fontId="5"/>
  </si>
  <si>
    <t>-</t>
    <phoneticPr fontId="2"/>
  </si>
  <si>
    <t>山梨県市町村総合事務組合一般会計</t>
    <rPh sb="0" eb="3">
      <t>ヤマナシケン</t>
    </rPh>
    <rPh sb="3" eb="6">
      <t>シチョウソン</t>
    </rPh>
    <rPh sb="6" eb="12">
      <t>ソウゴウジムクミアイ</t>
    </rPh>
    <rPh sb="12" eb="16">
      <t>イッパンカイケイ</t>
    </rPh>
    <phoneticPr fontId="2"/>
  </si>
  <si>
    <t>山梨県市町村総合事務組合電子化事業及び会館管理・研修事業特別会計</t>
    <rPh sb="0" eb="3">
      <t>ヤマナシケン</t>
    </rPh>
    <rPh sb="3" eb="6">
      <t>シチョウソン</t>
    </rPh>
    <rPh sb="6" eb="12">
      <t>ソウゴウジムクミアイ</t>
    </rPh>
    <rPh sb="12" eb="17">
      <t>デンシカジギョウ</t>
    </rPh>
    <rPh sb="17" eb="18">
      <t>オヨ</t>
    </rPh>
    <rPh sb="19" eb="21">
      <t>カイカン</t>
    </rPh>
    <rPh sb="21" eb="23">
      <t>カンリ</t>
    </rPh>
    <rPh sb="24" eb="28">
      <t>ケンシュウジギョウ</t>
    </rPh>
    <rPh sb="28" eb="32">
      <t>トクベツカイケイ</t>
    </rPh>
    <phoneticPr fontId="2"/>
  </si>
  <si>
    <t>山梨県市町村総合事務組合一般廃棄物最終処分場事業特別会計</t>
    <rPh sb="0" eb="3">
      <t>ヤマナシケン</t>
    </rPh>
    <rPh sb="3" eb="6">
      <t>シチョウソン</t>
    </rPh>
    <rPh sb="6" eb="12">
      <t>ソウゴウジムクミアイ</t>
    </rPh>
    <rPh sb="12" eb="17">
      <t>イッパンハイキブツ</t>
    </rPh>
    <rPh sb="17" eb="21">
      <t>サイシュウショブン</t>
    </rPh>
    <rPh sb="21" eb="22">
      <t>ジョウ</t>
    </rPh>
    <rPh sb="22" eb="24">
      <t>ジギョウ</t>
    </rPh>
    <rPh sb="24" eb="28">
      <t>トクベツカイケイ</t>
    </rPh>
    <phoneticPr fontId="2"/>
  </si>
  <si>
    <t>山梨県市町村総合事務組合入札参加資格審査事業費特別会計</t>
    <rPh sb="0" eb="6">
      <t>ヤマナシケンシチョウソン</t>
    </rPh>
    <rPh sb="6" eb="12">
      <t>ソウゴウジムクミアイ</t>
    </rPh>
    <phoneticPr fontId="2"/>
  </si>
  <si>
    <t>山梨県市町村総合事務組合交通災害共済事業特別会計</t>
    <rPh sb="0" eb="6">
      <t>ヤマナシケンシチョウソン</t>
    </rPh>
    <rPh sb="6" eb="12">
      <t>ソウゴウジムクミアイ</t>
    </rPh>
    <phoneticPr fontId="2"/>
  </si>
  <si>
    <t>甲府地区広域行政事務組合一般会計</t>
    <rPh sb="0" eb="4">
      <t>コウフチク</t>
    </rPh>
    <rPh sb="4" eb="12">
      <t>コウイキギョウセイジムクミアイ</t>
    </rPh>
    <rPh sb="12" eb="16">
      <t>イッパンカイケイ</t>
    </rPh>
    <phoneticPr fontId="2"/>
  </si>
  <si>
    <t>甲府地区広域行政事務組合消防事業特別会計</t>
    <rPh sb="0" eb="4">
      <t>コウフチク</t>
    </rPh>
    <rPh sb="4" eb="6">
      <t>コウイキ</t>
    </rPh>
    <rPh sb="6" eb="8">
      <t>ギョウセイ</t>
    </rPh>
    <rPh sb="8" eb="10">
      <t>ジム</t>
    </rPh>
    <rPh sb="10" eb="12">
      <t>クミアイ</t>
    </rPh>
    <rPh sb="12" eb="14">
      <t>ショウボウ</t>
    </rPh>
    <rPh sb="14" eb="16">
      <t>ジギョウ</t>
    </rPh>
    <rPh sb="16" eb="18">
      <t>トクベツ</t>
    </rPh>
    <rPh sb="18" eb="20">
      <t>カイケイ</t>
    </rPh>
    <phoneticPr fontId="2"/>
  </si>
  <si>
    <t>甲府地区広域行政事務組合国母公園管理事業特別会計</t>
    <rPh sb="0" eb="4">
      <t>コウフチク</t>
    </rPh>
    <rPh sb="4" eb="8">
      <t>コウイキギョウセイ</t>
    </rPh>
    <rPh sb="8" eb="12">
      <t>ジムクミアイ</t>
    </rPh>
    <rPh sb="12" eb="16">
      <t>コクボコウエン</t>
    </rPh>
    <rPh sb="16" eb="18">
      <t>カンリ</t>
    </rPh>
    <rPh sb="18" eb="20">
      <t>ジギョウ</t>
    </rPh>
    <rPh sb="20" eb="24">
      <t>トクベツカイケイ</t>
    </rPh>
    <phoneticPr fontId="2"/>
  </si>
  <si>
    <t>三郡衛生組合一般会計</t>
    <rPh sb="0" eb="2">
      <t>サングン</t>
    </rPh>
    <rPh sb="2" eb="6">
      <t>エイセイクミアイ</t>
    </rPh>
    <rPh sb="6" eb="10">
      <t>イッパンカイケイ</t>
    </rPh>
    <phoneticPr fontId="2"/>
  </si>
  <si>
    <t>三郡衛生組合し尿処理事業特別会計</t>
    <rPh sb="0" eb="2">
      <t>サングン</t>
    </rPh>
    <rPh sb="2" eb="6">
      <t>エイセイクミアイ</t>
    </rPh>
    <rPh sb="7" eb="8">
      <t>ニョウ</t>
    </rPh>
    <rPh sb="8" eb="10">
      <t>ショリ</t>
    </rPh>
    <rPh sb="10" eb="12">
      <t>ジギョウ</t>
    </rPh>
    <rPh sb="12" eb="16">
      <t>トクベツカイケイ</t>
    </rPh>
    <phoneticPr fontId="2"/>
  </si>
  <si>
    <t>三郡衛生組合火葬事業特別会計</t>
    <rPh sb="0" eb="2">
      <t>サングン</t>
    </rPh>
    <rPh sb="2" eb="6">
      <t>エイセイクミアイ</t>
    </rPh>
    <rPh sb="6" eb="10">
      <t>カソウジギョウ</t>
    </rPh>
    <rPh sb="10" eb="14">
      <t>トクベツカイケイ</t>
    </rPh>
    <phoneticPr fontId="2"/>
  </si>
  <si>
    <t>山梨県後期高齢者医療広域連合一般会計他特別会計</t>
    <rPh sb="0" eb="3">
      <t>ヤマナシケン</t>
    </rPh>
    <rPh sb="3" eb="10">
      <t>コウキコウレイシャイリョウ</t>
    </rPh>
    <rPh sb="10" eb="14">
      <t>コウイキレンゴウ</t>
    </rPh>
    <rPh sb="14" eb="18">
      <t>イッパンカイケイ</t>
    </rPh>
    <rPh sb="18" eb="19">
      <t>ホカ</t>
    </rPh>
    <rPh sb="19" eb="23">
      <t>トクベツカイケイ</t>
    </rPh>
    <phoneticPr fontId="2"/>
  </si>
  <si>
    <t>中巨摩地区広域事務組合一般会計</t>
    <rPh sb="0" eb="5">
      <t>ナカコマチク</t>
    </rPh>
    <rPh sb="5" eb="7">
      <t>コウイキ</t>
    </rPh>
    <rPh sb="7" eb="11">
      <t>ジムクミアイ</t>
    </rPh>
    <rPh sb="11" eb="15">
      <t>イッパンカイケイ</t>
    </rPh>
    <phoneticPr fontId="2"/>
  </si>
  <si>
    <t>中巨摩地区広域事務組合ごみ処理事業特別会計</t>
    <rPh sb="0" eb="5">
      <t>ナカコマチク</t>
    </rPh>
    <rPh sb="5" eb="7">
      <t>コウイキ</t>
    </rPh>
    <rPh sb="7" eb="11">
      <t>ジムクミアイ</t>
    </rPh>
    <rPh sb="13" eb="15">
      <t>ショリ</t>
    </rPh>
    <rPh sb="15" eb="17">
      <t>ジギョウ</t>
    </rPh>
    <rPh sb="17" eb="21">
      <t>トクベツカイケイ</t>
    </rPh>
    <phoneticPr fontId="2"/>
  </si>
  <si>
    <t>中巨摩地区広域事務組合地区公園事業特別会計</t>
    <rPh sb="0" eb="5">
      <t>ナカコマチク</t>
    </rPh>
    <rPh sb="5" eb="7">
      <t>コウイキ</t>
    </rPh>
    <rPh sb="7" eb="11">
      <t>ジムクミアイ</t>
    </rPh>
    <rPh sb="11" eb="13">
      <t>チク</t>
    </rPh>
    <rPh sb="13" eb="15">
      <t>コウエン</t>
    </rPh>
    <rPh sb="15" eb="17">
      <t>ジギョウ</t>
    </rPh>
    <rPh sb="17" eb="21">
      <t>トクベツカイケイ</t>
    </rPh>
    <phoneticPr fontId="2"/>
  </si>
  <si>
    <t>中巨摩地区広域事務組合老人福祉事業特別会計</t>
    <rPh sb="0" eb="5">
      <t>ナカコマチク</t>
    </rPh>
    <rPh sb="5" eb="7">
      <t>コウイキ</t>
    </rPh>
    <rPh sb="7" eb="11">
      <t>ジムクミアイ</t>
    </rPh>
    <rPh sb="11" eb="15">
      <t>ロウジンフクシ</t>
    </rPh>
    <rPh sb="15" eb="17">
      <t>ジギョウ</t>
    </rPh>
    <rPh sb="17" eb="21">
      <t>トクベツカイケイ</t>
    </rPh>
    <phoneticPr fontId="2"/>
  </si>
  <si>
    <t>中巨摩地区広域事務組合勤労青年センター事業特別会計</t>
    <rPh sb="0" eb="5">
      <t>ナカコマチク</t>
    </rPh>
    <rPh sb="5" eb="7">
      <t>コウイキ</t>
    </rPh>
    <rPh sb="7" eb="11">
      <t>ジムクミアイ</t>
    </rPh>
    <rPh sb="11" eb="13">
      <t>キンロウ</t>
    </rPh>
    <rPh sb="13" eb="15">
      <t>セイネン</t>
    </rPh>
    <rPh sb="19" eb="21">
      <t>ジギョウ</t>
    </rPh>
    <rPh sb="21" eb="25">
      <t>トクベツカイケイ</t>
    </rPh>
    <phoneticPr fontId="2"/>
  </si>
  <si>
    <t>中巨摩地区広域事務組合し尿処理事業特別会計</t>
    <rPh sb="0" eb="5">
      <t>ナカコマチク</t>
    </rPh>
    <rPh sb="5" eb="7">
      <t>コウイキ</t>
    </rPh>
    <rPh sb="7" eb="11">
      <t>ジムクミアイ</t>
    </rPh>
    <rPh sb="12" eb="13">
      <t>ニョウ</t>
    </rPh>
    <rPh sb="13" eb="17">
      <t>ショリジギョウ</t>
    </rPh>
    <rPh sb="17" eb="21">
      <t>トクベツカイケイ</t>
    </rPh>
    <phoneticPr fontId="2"/>
  </si>
  <si>
    <t>山梨西部広域環境組合一般会計</t>
    <rPh sb="0" eb="2">
      <t>ヤマナシ</t>
    </rPh>
    <rPh sb="2" eb="4">
      <t>セイブ</t>
    </rPh>
    <rPh sb="4" eb="6">
      <t>コウイキ</t>
    </rPh>
    <rPh sb="6" eb="8">
      <t>カンキョウ</t>
    </rPh>
    <rPh sb="8" eb="10">
      <t>クミアイ</t>
    </rPh>
    <rPh sb="10" eb="14">
      <t>イッパンカイケイ</t>
    </rPh>
    <phoneticPr fontId="2"/>
  </si>
  <si>
    <t>公共施設整備等事業基金</t>
    <rPh sb="0" eb="6">
      <t>コウキョウシセツセイビ</t>
    </rPh>
    <rPh sb="6" eb="7">
      <t>トウ</t>
    </rPh>
    <rPh sb="7" eb="9">
      <t>ジギョウ</t>
    </rPh>
    <rPh sb="9" eb="11">
      <t>キキン</t>
    </rPh>
    <phoneticPr fontId="5"/>
  </si>
  <si>
    <t>都市基盤整備基金</t>
    <rPh sb="0" eb="8">
      <t>トシキバンセイビキキン</t>
    </rPh>
    <phoneticPr fontId="2"/>
  </si>
  <si>
    <t>校舎建設基金</t>
    <rPh sb="0" eb="6">
      <t>コウシャケンセツキキン</t>
    </rPh>
    <phoneticPr fontId="2"/>
  </si>
  <si>
    <t>職員退職手当基金</t>
    <rPh sb="0" eb="6">
      <t>ショクインタイショクテアテ</t>
    </rPh>
    <rPh sb="6" eb="8">
      <t>キキン</t>
    </rPh>
    <phoneticPr fontId="2"/>
  </si>
  <si>
    <t>都市計画街路建設基金</t>
    <rPh sb="0" eb="4">
      <t>トシケイカク</t>
    </rPh>
    <rPh sb="4" eb="6">
      <t>ガイロ</t>
    </rPh>
    <rPh sb="6" eb="8">
      <t>ケンセツ</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</si>
</sst>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quotePrefix="1"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52068</c:v>
                </c:pt>
                <c:pt idx="2">
                  <c:v>47161</c:v>
                </c:pt>
                <c:pt idx="3">
                  <c:v>43423</c:v>
                </c:pt>
                <c:pt idx="4">
                  <c:v>45265</c:v>
                </c:pt>
              </c:numCache>
            </c:numRef>
          </c:val>
          <c:smooth val="0"/>
          <c:extLst>
            <c:ext xmlns:c16="http://schemas.microsoft.com/office/drawing/2014/chart" uri="{C3380CC4-5D6E-409C-BE32-E72D297353CC}">
              <c16:uniqueId val="{00000000-D572-4145-9099-94B5CF67FA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35578</c:v>
                </c:pt>
                <c:pt idx="1">
                  <c:v>23877</c:v>
                </c:pt>
                <c:pt idx="2">
                  <c:v>30470</c:v>
                </c:pt>
                <c:pt idx="3">
                  <c:v>25139</c:v>
                </c:pt>
                <c:pt idx="4">
                  <c:v>37173</c:v>
                </c:pt>
              </c:numCache>
            </c:numRef>
          </c:val>
          <c:smooth val="0"/>
          <c:extLst>
            <c:ext xmlns:c16="http://schemas.microsoft.com/office/drawing/2014/chart" uri="{C3380CC4-5D6E-409C-BE32-E72D297353CC}">
              <c16:uniqueId val="{00000001-D572-4145-9099-94B5CF67FA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6.34</c:v>
                </c:pt>
                <c:pt idx="1">
                  <c:v>8.7200000000000006</c:v>
                </c:pt>
                <c:pt idx="2">
                  <c:v>12.75</c:v>
                </c:pt>
                <c:pt idx="3">
                  <c:v>7.72</c:v>
                </c:pt>
                <c:pt idx="4">
                  <c:v>8.0399999999999991</c:v>
                </c:pt>
              </c:numCache>
            </c:numRef>
          </c:val>
          <c:extLst>
            <c:ext xmlns:c16="http://schemas.microsoft.com/office/drawing/2014/chart" uri="{C3380CC4-5D6E-409C-BE32-E72D297353CC}">
              <c16:uniqueId val="{00000000-1B80-4532-9957-18B869D7F6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37.11</c:v>
                </c:pt>
                <c:pt idx="1">
                  <c:v>33.04</c:v>
                </c:pt>
                <c:pt idx="2">
                  <c:v>31.3</c:v>
                </c:pt>
                <c:pt idx="3">
                  <c:v>29.39</c:v>
                </c:pt>
                <c:pt idx="4">
                  <c:v>30.1</c:v>
                </c:pt>
              </c:numCache>
            </c:numRef>
          </c:val>
          <c:extLst>
            <c:ext xmlns:c16="http://schemas.microsoft.com/office/drawing/2014/chart" uri="{C3380CC4-5D6E-409C-BE32-E72D297353CC}">
              <c16:uniqueId val="{00000001-1B80-4532-9957-18B869D7F6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-2.44</c:v>
                </c:pt>
                <c:pt idx="1">
                  <c:v>-0.12</c:v>
                </c:pt>
                <c:pt idx="2">
                  <c:v>-0.2</c:v>
                </c:pt>
                <c:pt idx="3">
                  <c:v>-2.04</c:v>
                </c:pt>
                <c:pt idx="4">
                  <c:v>0.77</c:v>
                </c:pt>
              </c:numCache>
            </c:numRef>
          </c:val>
          <c:smooth val="0"/>
          <c:extLst>
            <c:ext xmlns:c16="http://schemas.microsoft.com/office/drawing/2014/chart" uri="{C3380CC4-5D6E-409C-BE32-E72D297353CC}">
              <c16:uniqueId val="{00000002-1B80-4532-9957-18B869D7F6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3F2-430C-A4E4-ABE574BEF1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F2-430C-A4E4-ABE574BEF15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3F2-430C-A4E4-ABE574BEF155}"/>
            </c:ext>
          </c:extLst>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13F2-430C-A4E4-ABE574BEF15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13F2-430C-A4E4-ABE574BEF155}"/>
            </c:ext>
          </c:extLst>
        </c:ser>
        <c:ser>
          <c:idx val="5"/>
          <c:order val="5"/>
          <c:tx>
            <c:strRef>
              <c:f>データシート!$A$32</c:f>
              <c:strCache>
                <c:ptCount val="1"/>
                <c:pt idx="0">
                  <c:v>渇水対策事業特別会計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0.02</c:v>
                </c:pt>
                <c:pt idx="8">
                  <c:v>#N/A</c:v>
                </c:pt>
                <c:pt idx="9">
                  <c:v>0.1</c:v>
                </c:pt>
              </c:numCache>
            </c:numRef>
          </c:val>
          <c:extLst>
            <c:ext xmlns:c16="http://schemas.microsoft.com/office/drawing/2014/chart" uri="{C3380CC4-5D6E-409C-BE32-E72D297353CC}">
              <c16:uniqueId val="{00000005-13F2-430C-A4E4-ABE574BEF15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0.61</c:v>
                </c:pt>
                <c:pt idx="2">
                  <c:v>#N/A</c:v>
                </c:pt>
                <c:pt idx="3">
                  <c:v>0.3</c:v>
                </c:pt>
                <c:pt idx="4">
                  <c:v>#N/A</c:v>
                </c:pt>
                <c:pt idx="5">
                  <c:v>0.35</c:v>
                </c:pt>
                <c:pt idx="6">
                  <c:v>#N/A</c:v>
                </c:pt>
                <c:pt idx="7">
                  <c:v>0.21</c:v>
                </c:pt>
                <c:pt idx="8">
                  <c:v>#N/A</c:v>
                </c:pt>
                <c:pt idx="9">
                  <c:v>0.34</c:v>
                </c:pt>
              </c:numCache>
            </c:numRef>
          </c:val>
          <c:extLst>
            <c:ext xmlns:c16="http://schemas.microsoft.com/office/drawing/2014/chart" uri="{C3380CC4-5D6E-409C-BE32-E72D297353CC}">
              <c16:uniqueId val="{00000006-13F2-430C-A4E4-ABE574BEF15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1.31</c:v>
                </c:pt>
                <c:pt idx="2">
                  <c:v>#N/A</c:v>
                </c:pt>
                <c:pt idx="3">
                  <c:v>1.0900000000000001</c:v>
                </c:pt>
                <c:pt idx="4">
                  <c:v>#N/A</c:v>
                </c:pt>
                <c:pt idx="5">
                  <c:v>1.03</c:v>
                </c:pt>
                <c:pt idx="6">
                  <c:v>#N/A</c:v>
                </c:pt>
                <c:pt idx="7">
                  <c:v>0.9</c:v>
                </c:pt>
                <c:pt idx="8">
                  <c:v>#N/A</c:v>
                </c:pt>
                <c:pt idx="9">
                  <c:v>0.69</c:v>
                </c:pt>
              </c:numCache>
            </c:numRef>
          </c:val>
          <c:extLst>
            <c:ext xmlns:c16="http://schemas.microsoft.com/office/drawing/2014/chart" uri="{C3380CC4-5D6E-409C-BE32-E72D297353CC}">
              <c16:uniqueId val="{00000007-13F2-430C-A4E4-ABE574BEF155}"/>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0.18</c:v>
                </c:pt>
                <c:pt idx="2">
                  <c:v>#N/A</c:v>
                </c:pt>
                <c:pt idx="3">
                  <c:v>0.08</c:v>
                </c:pt>
                <c:pt idx="4">
                  <c:v>#N/A</c:v>
                </c:pt>
                <c:pt idx="5">
                  <c:v>0.13</c:v>
                </c:pt>
                <c:pt idx="6">
                  <c:v>#N/A</c:v>
                </c:pt>
                <c:pt idx="7">
                  <c:v>0.23</c:v>
                </c:pt>
                <c:pt idx="8">
                  <c:v>#N/A</c:v>
                </c:pt>
                <c:pt idx="9">
                  <c:v>0.75</c:v>
                </c:pt>
              </c:numCache>
            </c:numRef>
          </c:val>
          <c:extLst>
            <c:ext xmlns:c16="http://schemas.microsoft.com/office/drawing/2014/chart" uri="{C3380CC4-5D6E-409C-BE32-E72D297353CC}">
              <c16:uniqueId val="{00000008-13F2-430C-A4E4-ABE574BEF15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6.33</c:v>
                </c:pt>
                <c:pt idx="2">
                  <c:v>#N/A</c:v>
                </c:pt>
                <c:pt idx="3">
                  <c:v>8.6999999999999993</c:v>
                </c:pt>
                <c:pt idx="4">
                  <c:v>#N/A</c:v>
                </c:pt>
                <c:pt idx="5">
                  <c:v>12.74</c:v>
                </c:pt>
                <c:pt idx="6">
                  <c:v>#N/A</c:v>
                </c:pt>
                <c:pt idx="7">
                  <c:v>7.69</c:v>
                </c:pt>
                <c:pt idx="8">
                  <c:v>#N/A</c:v>
                </c:pt>
                <c:pt idx="9">
                  <c:v>7.93</c:v>
                </c:pt>
              </c:numCache>
            </c:numRef>
          </c:val>
          <c:extLst>
            <c:ext xmlns:c16="http://schemas.microsoft.com/office/drawing/2014/chart" uri="{C3380CC4-5D6E-409C-BE32-E72D297353CC}">
              <c16:uniqueId val="{00000009-13F2-430C-A4E4-ABE574BEF1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543</c:v>
                </c:pt>
                <c:pt idx="5">
                  <c:v>529</c:v>
                </c:pt>
                <c:pt idx="8">
                  <c:v>500</c:v>
                </c:pt>
                <c:pt idx="11">
                  <c:v>471</c:v>
                </c:pt>
                <c:pt idx="14">
                  <c:v>438</c:v>
                </c:pt>
              </c:numCache>
            </c:numRef>
          </c:val>
          <c:extLst>
            <c:ext xmlns:c16="http://schemas.microsoft.com/office/drawing/2014/chart" uri="{C3380CC4-5D6E-409C-BE32-E72D297353CC}">
              <c16:uniqueId val="{00000000-4149-40EC-884F-D9C55F1A5A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49-40EC-884F-D9C55F1A5A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49-40EC-884F-D9C55F1A5A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50</c:v>
                </c:pt>
                <c:pt idx="3">
                  <c:v>51</c:v>
                </c:pt>
                <c:pt idx="6">
                  <c:v>56</c:v>
                </c:pt>
                <c:pt idx="9">
                  <c:v>56</c:v>
                </c:pt>
                <c:pt idx="12">
                  <c:v>56</c:v>
                </c:pt>
              </c:numCache>
            </c:numRef>
          </c:val>
          <c:extLst>
            <c:ext xmlns:c16="http://schemas.microsoft.com/office/drawing/2014/chart" uri="{C3380CC4-5D6E-409C-BE32-E72D297353CC}">
              <c16:uniqueId val="{00000003-4149-40EC-884F-D9C55F1A5A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393</c:v>
                </c:pt>
                <c:pt idx="3">
                  <c:v>374</c:v>
                </c:pt>
                <c:pt idx="6">
                  <c:v>349</c:v>
                </c:pt>
                <c:pt idx="9">
                  <c:v>345</c:v>
                </c:pt>
                <c:pt idx="12">
                  <c:v>306</c:v>
                </c:pt>
              </c:numCache>
            </c:numRef>
          </c:val>
          <c:extLst>
            <c:ext xmlns:c16="http://schemas.microsoft.com/office/drawing/2014/chart" uri="{C3380CC4-5D6E-409C-BE32-E72D297353CC}">
              <c16:uniqueId val="{00000004-4149-40EC-884F-D9C55F1A5A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49-40EC-884F-D9C55F1A5A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49-40EC-884F-D9C55F1A5A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530</c:v>
                </c:pt>
                <c:pt idx="3">
                  <c:v>528</c:v>
                </c:pt>
                <c:pt idx="6">
                  <c:v>541</c:v>
                </c:pt>
                <c:pt idx="9">
                  <c:v>537</c:v>
                </c:pt>
                <c:pt idx="12">
                  <c:v>521</c:v>
                </c:pt>
              </c:numCache>
            </c:numRef>
          </c:val>
          <c:extLst>
            <c:ext xmlns:c16="http://schemas.microsoft.com/office/drawing/2014/chart" uri="{C3380CC4-5D6E-409C-BE32-E72D297353CC}">
              <c16:uniqueId val="{00000007-4149-40EC-884F-D9C55F1A5A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430</c:v>
                </c:pt>
                <c:pt idx="2">
                  <c:v>#N/A</c:v>
                </c:pt>
                <c:pt idx="3">
                  <c:v>#N/A</c:v>
                </c:pt>
                <c:pt idx="4">
                  <c:v>424</c:v>
                </c:pt>
                <c:pt idx="5">
                  <c:v>#N/A</c:v>
                </c:pt>
                <c:pt idx="6">
                  <c:v>#N/A</c:v>
                </c:pt>
                <c:pt idx="7">
                  <c:v>446</c:v>
                </c:pt>
                <c:pt idx="8">
                  <c:v>#N/A</c:v>
                </c:pt>
                <c:pt idx="9">
                  <c:v>#N/A</c:v>
                </c:pt>
                <c:pt idx="10">
                  <c:v>467</c:v>
                </c:pt>
                <c:pt idx="11">
                  <c:v>#N/A</c:v>
                </c:pt>
                <c:pt idx="12">
                  <c:v>#N/A</c:v>
                </c:pt>
                <c:pt idx="13">
                  <c:v>445</c:v>
                </c:pt>
                <c:pt idx="14">
                  <c:v>#N/A</c:v>
                </c:pt>
              </c:numCache>
            </c:numRef>
          </c:val>
          <c:smooth val="0"/>
          <c:extLst>
            <c:ext xmlns:c16="http://schemas.microsoft.com/office/drawing/2014/chart" uri="{C3380CC4-5D6E-409C-BE32-E72D297353CC}">
              <c16:uniqueId val="{00000008-4149-40EC-884F-D9C55F1A5A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4482</c:v>
                </c:pt>
                <c:pt idx="5">
                  <c:v>4174</c:v>
                </c:pt>
                <c:pt idx="8">
                  <c:v>3836</c:v>
                </c:pt>
                <c:pt idx="11">
                  <c:v>3517</c:v>
                </c:pt>
                <c:pt idx="14">
                  <c:v>3235</c:v>
                </c:pt>
              </c:numCache>
            </c:numRef>
          </c:val>
          <c:extLst>
            <c:ext xmlns:c16="http://schemas.microsoft.com/office/drawing/2014/chart" uri="{C3380CC4-5D6E-409C-BE32-E72D297353CC}">
              <c16:uniqueId val="{00000000-1E2E-42F4-B850-A16D16B9B1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298</c:v>
                </c:pt>
                <c:pt idx="5">
                  <c:v>289</c:v>
                </c:pt>
                <c:pt idx="8">
                  <c:v>270</c:v>
                </c:pt>
                <c:pt idx="11">
                  <c:v>256</c:v>
                </c:pt>
                <c:pt idx="14">
                  <c:v>200</c:v>
                </c:pt>
              </c:numCache>
            </c:numRef>
          </c:val>
          <c:extLst>
            <c:ext xmlns:c16="http://schemas.microsoft.com/office/drawing/2014/chart" uri="{C3380CC4-5D6E-409C-BE32-E72D297353CC}">
              <c16:uniqueId val="{00000001-1E2E-42F4-B850-A16D16B9B1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5034</c:v>
                </c:pt>
                <c:pt idx="5">
                  <c:v>4926</c:v>
                </c:pt>
                <c:pt idx="8">
                  <c:v>5200</c:v>
                </c:pt>
                <c:pt idx="11">
                  <c:v>5433</c:v>
                </c:pt>
                <c:pt idx="14">
                  <c:v>5213</c:v>
                </c:pt>
              </c:numCache>
            </c:numRef>
          </c:val>
          <c:extLst>
            <c:ext xmlns:c16="http://schemas.microsoft.com/office/drawing/2014/chart" uri="{C3380CC4-5D6E-409C-BE32-E72D297353CC}">
              <c16:uniqueId val="{00000002-1E2E-42F4-B850-A16D16B9B1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2E-42F4-B850-A16D16B9B1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2E-42F4-B850-A16D16B9B1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2E-42F4-B850-A16D16B9B1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14</c:v>
                </c:pt>
                <c:pt idx="6">
                  <c:v>0</c:v>
                </c:pt>
                <c:pt idx="9">
                  <c:v>0</c:v>
                </c:pt>
                <c:pt idx="12">
                  <c:v>0</c:v>
                </c:pt>
              </c:numCache>
            </c:numRef>
          </c:val>
          <c:extLst>
            <c:ext xmlns:c16="http://schemas.microsoft.com/office/drawing/2014/chart" uri="{C3380CC4-5D6E-409C-BE32-E72D297353CC}">
              <c16:uniqueId val="{00000006-1E2E-42F4-B850-A16D16B9B1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464</c:v>
                </c:pt>
                <c:pt idx="3">
                  <c:v>429</c:v>
                </c:pt>
                <c:pt idx="6">
                  <c:v>445</c:v>
                </c:pt>
                <c:pt idx="9">
                  <c:v>408</c:v>
                </c:pt>
                <c:pt idx="12">
                  <c:v>377</c:v>
                </c:pt>
              </c:numCache>
            </c:numRef>
          </c:val>
          <c:extLst>
            <c:ext xmlns:c16="http://schemas.microsoft.com/office/drawing/2014/chart" uri="{C3380CC4-5D6E-409C-BE32-E72D297353CC}">
              <c16:uniqueId val="{00000007-1E2E-42F4-B850-A16D16B9B1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4106</c:v>
                </c:pt>
                <c:pt idx="3">
                  <c:v>4191</c:v>
                </c:pt>
                <c:pt idx="6">
                  <c:v>4077</c:v>
                </c:pt>
                <c:pt idx="9">
                  <c:v>3924</c:v>
                </c:pt>
                <c:pt idx="12">
                  <c:v>3808</c:v>
                </c:pt>
              </c:numCache>
            </c:numRef>
          </c:val>
          <c:extLst>
            <c:ext xmlns:c16="http://schemas.microsoft.com/office/drawing/2014/chart" uri="{C3380CC4-5D6E-409C-BE32-E72D297353CC}">
              <c16:uniqueId val="{00000008-1E2E-42F4-B850-A16D16B9B1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E2E-42F4-B850-A16D16B9B1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4278</c:v>
                </c:pt>
                <c:pt idx="3">
                  <c:v>3959</c:v>
                </c:pt>
                <c:pt idx="6">
                  <c:v>3546</c:v>
                </c:pt>
                <c:pt idx="9">
                  <c:v>3120</c:v>
                </c:pt>
                <c:pt idx="12">
                  <c:v>2717</c:v>
                </c:pt>
              </c:numCache>
            </c:numRef>
          </c:val>
          <c:extLst>
            <c:ext xmlns:c16="http://schemas.microsoft.com/office/drawing/2014/chart" uri="{C3380CC4-5D6E-409C-BE32-E72D297353CC}">
              <c16:uniqueId val="{0000000A-1E2E-42F4-B850-A16D16B9B1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E2E-42F4-B850-A16D16B9B1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1635</c:v>
                </c:pt>
                <c:pt idx="1">
                  <c:v>1727</c:v>
                </c:pt>
                <c:pt idx="2">
                  <c:v>1757</c:v>
                </c:pt>
              </c:numCache>
            </c:numRef>
          </c:val>
          <c:extLst>
            <c:ext xmlns:c16="http://schemas.microsoft.com/office/drawing/2014/chart" uri="{C3380CC4-5D6E-409C-BE32-E72D297353CC}">
              <c16:uniqueId val="{00000000-066D-4F9A-9397-73E72D2914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93</c:v>
                </c:pt>
                <c:pt idx="1">
                  <c:v>93</c:v>
                </c:pt>
                <c:pt idx="2">
                  <c:v>93</c:v>
                </c:pt>
              </c:numCache>
            </c:numRef>
          </c:val>
          <c:extLst>
            <c:ext xmlns:c16="http://schemas.microsoft.com/office/drawing/2014/chart" uri="{C3380CC4-5D6E-409C-BE32-E72D297353CC}">
              <c16:uniqueId val="{00000001-066D-4F9A-9397-73E72D2914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2874</c:v>
                </c:pt>
                <c:pt idx="1">
                  <c:v>3003</c:v>
                </c:pt>
                <c:pt idx="2">
                  <c:v>2824</c:v>
                </c:pt>
              </c:numCache>
            </c:numRef>
          </c:val>
          <c:extLst>
            <c:ext xmlns:c16="http://schemas.microsoft.com/office/drawing/2014/chart" uri="{C3380CC4-5D6E-409C-BE32-E72D297353CC}">
              <c16:uniqueId val="{00000002-066D-4F9A-9397-73E72D2914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21,213
20,468
9.08
10,451,548
9,869,158
469,350
5,836,596
2,716,858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財政力指数は、類似団体の上位に位置し、高い水準を継続している。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前年度からは横ばいであるが、近年低下傾向にある。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比較的安定した税収である固定資産税が町税の半分を占めているものの、法人住民税における法人税割の税率改正や企業の業績不振等による減収に伴い、財政力指数の低下も予測されるが、自主財源の安定を図るため、継続的な徴収強化とふるさと納税等の税収以外の増収対策を進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3528</xdr:rowOff>
    </xdr:from>
    <xdr:to>
      <xdr:col>23</xdr:col>
      <xdr:colOff>133350</xdr:colOff>
      <xdr:row>39</xdr:row>
      <xdr:rowOff>3528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90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161572</xdr:rowOff>
    </xdr:from>
    <xdr:to>
      <xdr:col>19</xdr:col>
      <xdr:colOff>133350</xdr:colOff>
      <xdr:row>39</xdr:row>
      <xdr:rowOff>3528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766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81139</xdr:rowOff>
    </xdr:from>
    <xdr:to>
      <xdr:col>15</xdr:col>
      <xdr:colOff>82550</xdr:colOff>
      <xdr:row>38</xdr:row>
      <xdr:rowOff>161572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962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81139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4261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124178</xdr:rowOff>
    </xdr:from>
    <xdr:to>
      <xdr:col>23</xdr:col>
      <xdr:colOff>184150</xdr:colOff>
      <xdr:row>39</xdr:row>
      <xdr:rowOff>54328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140705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8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124178</xdr:rowOff>
    </xdr:from>
    <xdr:to>
      <xdr:col>19</xdr:col>
      <xdr:colOff>184150</xdr:colOff>
      <xdr:row>39</xdr:row>
      <xdr:rowOff>54328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64505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0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110772</xdr:rowOff>
    </xdr:from>
    <xdr:to>
      <xdr:col>15</xdr:col>
      <xdr:colOff>133350</xdr:colOff>
      <xdr:row>39</xdr:row>
      <xdr:rowOff>40922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51099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30339</xdr:rowOff>
    </xdr:from>
    <xdr:to>
      <xdr:col>11</xdr:col>
      <xdr:colOff>82550</xdr:colOff>
      <xdr:row>38</xdr:row>
      <xdr:rowOff>131939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142116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148167</xdr:rowOff>
    </xdr:from>
    <xdr:to>
      <xdr:col>7</xdr:col>
      <xdr:colOff>31750</xdr:colOff>
      <xdr:row>38</xdr:row>
      <xdr:rowOff>78316</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88494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扶助費、公債費及び物件費が減少し、町税及びふるさと納税の増加により、前年度比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今後予定されている大型事業の財源とする地方債の発行により増加していく見込みである。また、障害者自立支援費や保育所等給付費など、扶助費についても増加が見込まれるため、町税の徴収強化、ふるさと納税の増収対策推進に努めるとともに、行財政改革実施計画への取り組み等により経費の削減を継続的に実施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140018</xdr:rowOff>
    </xdr:from>
    <xdr:to>
      <xdr:col>23</xdr:col>
      <xdr:colOff>133350</xdr:colOff>
      <xdr:row>62</xdr:row>
      <xdr:rowOff>26353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427018"/>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19368</xdr:rowOff>
    </xdr:from>
    <xdr:to>
      <xdr:col>19</xdr:col>
      <xdr:colOff>133350</xdr:colOff>
      <xdr:row>62</xdr:row>
      <xdr:rowOff>26353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306368"/>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19368</xdr:rowOff>
    </xdr:from>
    <xdr:to>
      <xdr:col>15</xdr:col>
      <xdr:colOff>82550</xdr:colOff>
      <xdr:row>61</xdr:row>
      <xdr:rowOff>161607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306368"/>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43497</xdr:rowOff>
    </xdr:from>
    <xdr:to>
      <xdr:col>11</xdr:col>
      <xdr:colOff>31750</xdr:colOff>
      <xdr:row>61</xdr:row>
      <xdr:rowOff>161607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330497"/>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89218</xdr:rowOff>
    </xdr:from>
    <xdr:to>
      <xdr:col>23</xdr:col>
      <xdr:colOff>184150</xdr:colOff>
      <xdr:row>61</xdr:row>
      <xdr:rowOff>19368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105745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22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147003</xdr:rowOff>
    </xdr:from>
    <xdr:to>
      <xdr:col>19</xdr:col>
      <xdr:colOff>184150</xdr:colOff>
      <xdr:row>62</xdr:row>
      <xdr:rowOff>77153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87330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140018</xdr:rowOff>
    </xdr:from>
    <xdr:to>
      <xdr:col>15</xdr:col>
      <xdr:colOff>133350</xdr:colOff>
      <xdr:row>60</xdr:row>
      <xdr:rowOff>70168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80345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110807</xdr:rowOff>
    </xdr:from>
    <xdr:to>
      <xdr:col>11</xdr:col>
      <xdr:colOff>82550</xdr:colOff>
      <xdr:row>62</xdr:row>
      <xdr:rowOff>40957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51134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164147</xdr:rowOff>
    </xdr:from>
    <xdr:to>
      <xdr:col>7</xdr:col>
      <xdr:colOff>31750</xdr:colOff>
      <xdr:row>60</xdr:row>
      <xdr:rowOff>94297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104474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04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人件費については、定員適正化計画に基づいた職員数管理を行っており、各部署の人員不足は会計年度任用職員の配置により対応し、人件費のコスト削減に努めている。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年度からの会計年度任用職員制度に伴う人件費の増加、また、電気料や燃料費の値上げに伴い物件費も増加となった。今後も公共施設等の老朽化対策経費や物価高騰の影響により増加が見込まれる。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20718</xdr:rowOff>
    </xdr:from>
    <xdr:to>
      <xdr:col>23</xdr:col>
      <xdr:colOff>133350</xdr:colOff>
      <xdr:row>82</xdr:row>
      <xdr:rowOff>31494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79618"/>
          <a:ext cx="8382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147126</xdr:rowOff>
    </xdr:from>
    <xdr:to>
      <xdr:col>19</xdr:col>
      <xdr:colOff>133350</xdr:colOff>
      <xdr:row>82</xdr:row>
      <xdr:rowOff>20718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34576"/>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116491</xdr:rowOff>
    </xdr:from>
    <xdr:to>
      <xdr:col>15</xdr:col>
      <xdr:colOff>82550</xdr:colOff>
      <xdr:row>81</xdr:row>
      <xdr:rowOff>147126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03941"/>
          <a:ext cx="889000" cy="3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64148</xdr:rowOff>
    </xdr:from>
    <xdr:to>
      <xdr:col>11</xdr:col>
      <xdr:colOff>31750</xdr:colOff>
      <xdr:row>81</xdr:row>
      <xdr:rowOff>116491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51598"/>
          <a:ext cx="889000" cy="5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152144</xdr:rowOff>
    </xdr:from>
    <xdr:to>
      <xdr:col>23</xdr:col>
      <xdr:colOff>184150</xdr:colOff>
      <xdr:row>82</xdr:row>
      <xdr:rowOff>82294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124221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1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141368</xdr:rowOff>
    </xdr:from>
    <xdr:to>
      <xdr:col>19</xdr:col>
      <xdr:colOff>184150</xdr:colOff>
      <xdr:row>82</xdr:row>
      <xdr:rowOff>71518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56295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115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96326</xdr:rowOff>
    </xdr:from>
    <xdr:to>
      <xdr:col>15</xdr:col>
      <xdr:colOff>133350</xdr:colOff>
      <xdr:row>82</xdr:row>
      <xdr:rowOff>26476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36653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5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65691</xdr:rowOff>
    </xdr:from>
    <xdr:to>
      <xdr:col>11</xdr:col>
      <xdr:colOff>82550</xdr:colOff>
      <xdr:row>81</xdr:row>
      <xdr:rowOff>167291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5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6018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2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13348</xdr:rowOff>
    </xdr:from>
    <xdr:to>
      <xdr:col>7</xdr:col>
      <xdr:colOff>31750</xdr:colOff>
      <xdr:row>81</xdr:row>
      <xdr:rowOff>114948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0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125125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定員適正化計画に基づき職員数管理を行っており、指数は類似団体平均値を下回っている。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類似団体においては比較的上位に位置しているが、他団体の給与水準の状況を確認判断しつつ適正な人件費の運用に努める。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93134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2430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12700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24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119945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2430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119945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2430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類似団体においては上位であるが、定員適正化計画による職員数管理と公立の保育園、幼稚園などを有せず民間施設による対応としているため、平均値を大幅に下回っている。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適正な住民サービスを低下させないよう、人員不足の部署に会計年度任用職員を配置している。また、現状の職員数による住民サービスの向上を図るため、職員個々のスキルアップと事務改善を図っていく。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9797</xdr:rowOff>
    </xdr:from>
    <xdr:to>
      <xdr:col>81</xdr:col>
      <xdr:colOff>44450</xdr:colOff>
      <xdr:row>58</xdr:row>
      <xdr:rowOff>47716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9953897"/>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9797</xdr:rowOff>
    </xdr:from>
    <xdr:to>
      <xdr:col>77</xdr:col>
      <xdr:colOff>44450</xdr:colOff>
      <xdr:row>58</xdr:row>
      <xdr:rowOff>9797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99538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9797</xdr:rowOff>
    </xdr:from>
    <xdr:to>
      <xdr:col>72</xdr:col>
      <xdr:colOff>203200</xdr:colOff>
      <xdr:row>58</xdr:row>
      <xdr:rowOff>16691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995389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16691</xdr:rowOff>
    </xdr:from>
    <xdr:to>
      <xdr:col>68</xdr:col>
      <xdr:colOff>152400</xdr:colOff>
      <xdr:row>58</xdr:row>
      <xdr:rowOff>49440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9960791"/>
          <a:ext cx="8890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16963</xdr:rowOff>
    </xdr:from>
    <xdr:to>
      <xdr:col>64</xdr:col>
      <xdr:colOff>152400</xdr:colOff>
      <xdr:row>63</xdr:row>
      <xdr:rowOff>118563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81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103340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168366</xdr:rowOff>
    </xdr:from>
    <xdr:to>
      <xdr:col>81</xdr:col>
      <xdr:colOff>95250</xdr:colOff>
      <xdr:row>58</xdr:row>
      <xdr:rowOff>98516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99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89643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8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130447</xdr:rowOff>
    </xdr:from>
    <xdr:to>
      <xdr:col>77</xdr:col>
      <xdr:colOff>95250</xdr:colOff>
      <xdr:row>58</xdr:row>
      <xdr:rowOff>60597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70774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67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130447</xdr:rowOff>
    </xdr:from>
    <xdr:to>
      <xdr:col>73</xdr:col>
      <xdr:colOff>44450</xdr:colOff>
      <xdr:row>58</xdr:row>
      <xdr:rowOff>60597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70774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67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137341</xdr:rowOff>
    </xdr:from>
    <xdr:to>
      <xdr:col>68</xdr:col>
      <xdr:colOff>203200</xdr:colOff>
      <xdr:row>58</xdr:row>
      <xdr:rowOff>67491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990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77668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67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170090</xdr:rowOff>
    </xdr:from>
    <xdr:to>
      <xdr:col>64</xdr:col>
      <xdr:colOff>152400</xdr:colOff>
      <xdr:row>58</xdr:row>
      <xdr:rowOff>100240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99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110417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71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年度は、類似団体平均値を上回っている。単年度比率では、償還終了により償還額が減少したことで前年度を下回ったが、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カ年平均比率では前年度と大きな変化はない。一般会計並びに下水道事業における償還額及び一部事務組合等の地方債に対する負担金が少しずつではあるが減少している。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今後予定されている大型事業の財源とする地方債の発行により公債費が増加する見込みであ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り、また、基金取り崩しによる実質公債費比率の上昇が予測されるため、普通建設事業費に対する起債計画及び繰上償還の検討により、公債費の減少と適正な地方債の発行に努める。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48578</xdr:rowOff>
    </xdr:from>
    <xdr:to>
      <xdr:col>81</xdr:col>
      <xdr:colOff>44450</xdr:colOff>
      <xdr:row>40</xdr:row>
      <xdr:rowOff>54610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90657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60643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9126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24447</xdr:rowOff>
    </xdr:from>
    <xdr:to>
      <xdr:col>72</xdr:col>
      <xdr:colOff>203200</xdr:colOff>
      <xdr:row>40</xdr:row>
      <xdr:rowOff>60643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88244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318</xdr:rowOff>
    </xdr:from>
    <xdr:to>
      <xdr:col>68</xdr:col>
      <xdr:colOff>152400</xdr:colOff>
      <xdr:row>40</xdr:row>
      <xdr:rowOff>24447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85831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108903</xdr:rowOff>
    </xdr:from>
    <xdr:to>
      <xdr:col>64</xdr:col>
      <xdr:colOff>152400</xdr:colOff>
      <xdr:row>40</xdr:row>
      <xdr:rowOff>39053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49230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169228</xdr:rowOff>
    </xdr:from>
    <xdr:to>
      <xdr:col>81</xdr:col>
      <xdr:colOff>95250</xdr:colOff>
      <xdr:row>40</xdr:row>
      <xdr:rowOff>99378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141305</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9843</xdr:rowOff>
    </xdr:from>
    <xdr:to>
      <xdr:col>73</xdr:col>
      <xdr:colOff>44450</xdr:colOff>
      <xdr:row>40</xdr:row>
      <xdr:rowOff>111443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96220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95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145097</xdr:rowOff>
    </xdr:from>
    <xdr:to>
      <xdr:col>68</xdr:col>
      <xdr:colOff>203200</xdr:colOff>
      <xdr:row>40</xdr:row>
      <xdr:rowOff>75247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60024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1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35895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年度からマイナス比率となり、類似団体内の最高順位となった。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以前の主要事業関連の公債費償還ピークを経過し、財源とした既発債の償還が終了する一方で、現在、町債の発行を抑制している事などから将来負担額が減少している。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今後予定されている大型事業の財源とする地方債の発行により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公債費が一時的に増加する見込みであるが、適正な地方債の発行に努め、将来負担額の増加を抑え、現状を維持していく。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21,213
20,468
9.08
10,451,548
9,869,158
469,350
5,836,596
2,716,858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類似団体平均値を下回っており、比較的上位に位置している。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職員数管理の適正化に努めている点が要因と考えられる。正規職員数を抑制している分を会計年度任用職員で対応している。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他団体の給与水準の状況を確認判断しつつ適正な人件費の運用に努める。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35</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02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42418</xdr:rowOff>
    </xdr:from>
    <xdr:to>
      <xdr:col>19</xdr:col>
      <xdr:colOff>187325</xdr:colOff>
      <xdr:row>35</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431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42418</xdr:rowOff>
    </xdr:from>
    <xdr:to>
      <xdr:col>15</xdr:col>
      <xdr:colOff>98425</xdr:colOff>
      <xdr:row>35</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431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49276</xdr:rowOff>
    </xdr:from>
    <xdr:to>
      <xdr:col>11</xdr:col>
      <xdr:colOff>9525</xdr:colOff>
      <xdr:row>35</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7857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131081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51054</xdr:rowOff>
    </xdr:from>
    <xdr:to>
      <xdr:col>20</xdr:col>
      <xdr:colOff>38100</xdr:colOff>
      <xdr:row>35</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162831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163068</xdr:rowOff>
    </xdr:from>
    <xdr:to>
      <xdr:col>15</xdr:col>
      <xdr:colOff>149225</xdr:colOff>
      <xdr:row>35</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103395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55626</xdr:rowOff>
    </xdr:from>
    <xdr:to>
      <xdr:col>11</xdr:col>
      <xdr:colOff>60325</xdr:colOff>
      <xdr:row>35</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167403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169926</xdr:rowOff>
    </xdr:from>
    <xdr:to>
      <xdr:col>6</xdr:col>
      <xdr:colOff>171450</xdr:colOff>
      <xdr:row>34</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110253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合行政システム、情報セキュリティ対応等の行政事務全般を担うシステム関連経費、教育情報機器に係る借上料、保守料及び各種委託費等が類似団体平均値を上回る要因となっている。今後は、公共施設の老朽化対策として修繕費用の増加が見込まれるが、継続的なコスト削減と事務改善を図り、経費の縮減と計画的な支出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130810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083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130810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3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100330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31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扶助費における経常収支比率は、前年度より減少し類似団体平均値を下回ったが、子育て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ひとり親支援に関する経費、障害者の自立支援給付費、高齢者福祉に関する経費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医療費に関する経費など</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福祉事業経費の継続的な増加が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見られ、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今後も扶助費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増加傾向は続くと思われる。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扶助費の削減は難しい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、各種給付費等の支出については、厳正な審査による適切な執行に努める。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44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58</xdr:row>
      <xdr:rowOff>148772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22757"/>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58</xdr:row>
      <xdr:rowOff>148772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79215"/>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109055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97972</xdr:rowOff>
    </xdr:from>
    <xdr:to>
      <xdr:col>11</xdr:col>
      <xdr:colOff>60325</xdr:colOff>
      <xdr:row>59</xdr:row>
      <xdr:rowOff>28122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類似団体平均値を下回っており、前年度比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経常経費に対する特別会計の繰出金について、国民健康保険、後期高齢者医療、介護保険、介護サービス、下水道事業すべてが増加している。下水道事業は、依然として多額の繰出額となっている。独立採算の観点から各特別会計の保険税、保険料、使用料について継続的徴収強化を行い、事業執行の財源確保に努め、繰出金の縮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67128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377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78015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68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57</xdr:row>
      <xdr:rowOff>4535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57</xdr:row>
      <xdr:rowOff>4535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等給付費（公立分）や一部事務組合への負担金などが増加し類似団体平均値を上回っている。また、各地区、各種団体及び学校関連への補助金が多額になっていることも要因として考えられるため、行財政改革実施計画への取り組みにより見直しや廃止を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44704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506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38</xdr:row>
      <xdr:rowOff>44704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9064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51562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38</xdr:row>
      <xdr:rowOff>30988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9521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類似団体平均値を下回っており、比較的上位に位置している。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以前の主要事業に係る町債の償還額のピークを経過し、減少傾向となっている。今後、道路新設工事、公共施設再編工事、長寿命化計画による大型改修工事等の大型事業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国庫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補助交付金等の財源確保に努めるが、地方債の発行は必要となる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、一時的ではあるが将来的に公債費が増加する可能性がある。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110998</xdr:rowOff>
    </xdr:from>
    <xdr:to>
      <xdr:col>24</xdr:col>
      <xdr:colOff>25400</xdr:colOff>
      <xdr:row>75</xdr:row>
      <xdr:rowOff>124714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697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124714</xdr:rowOff>
    </xdr:from>
    <xdr:to>
      <xdr:col>19</xdr:col>
      <xdr:colOff>187325</xdr:colOff>
      <xdr:row>75</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83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147574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97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147574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97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60198</xdr:rowOff>
    </xdr:from>
    <xdr:to>
      <xdr:col>24</xdr:col>
      <xdr:colOff>76200</xdr:colOff>
      <xdr:row>75</xdr:row>
      <xdr:rowOff>161798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76725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73914</xdr:rowOff>
    </xdr:from>
    <xdr:to>
      <xdr:col>20</xdr:col>
      <xdr:colOff>38100</xdr:colOff>
      <xdr:row>76</xdr:row>
      <xdr:rowOff>4065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14241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96774</xdr:rowOff>
    </xdr:from>
    <xdr:to>
      <xdr:col>11</xdr:col>
      <xdr:colOff>60325</xdr:colOff>
      <xdr:row>76</xdr:row>
      <xdr:rowOff>26924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37101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公債費以外の義務的経費である人件費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ともに類似</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団体平均値を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物件費、補助費等について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は、前年同様、類似団体平均値を上回っている。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今後も、人件費が増加する見込みであるが、経費内容を分析した上で必要性や適当性を充分に検討</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検証し、増加とならないよう経費の削減に努める。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29436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78</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75487"/>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78</xdr:row>
      <xdr:rowOff>30987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7548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78</xdr:row>
      <xdr:rowOff>30987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93776"/>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100259</xdr:rowOff>
    </xdr:from>
    <xdr:to>
      <xdr:col>29</xdr:col>
      <xdr:colOff>127000</xdr:colOff>
      <xdr:row>18</xdr:row>
      <xdr:rowOff>136392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33984"/>
          <a:ext cx="647700" cy="36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127505</xdr:rowOff>
    </xdr:from>
    <xdr:to>
      <xdr:col>26</xdr:col>
      <xdr:colOff>50800</xdr:colOff>
      <xdr:row>18</xdr:row>
      <xdr:rowOff>136392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261230"/>
          <a:ext cx="698500" cy="8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127505</xdr:rowOff>
    </xdr:from>
    <xdr:to>
      <xdr:col>22</xdr:col>
      <xdr:colOff>114300</xdr:colOff>
      <xdr:row>18</xdr:row>
      <xdr:rowOff>162166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61230"/>
          <a:ext cx="698500" cy="34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162166</xdr:rowOff>
    </xdr:from>
    <xdr:to>
      <xdr:col>18</xdr:col>
      <xdr:colOff>177800</xdr:colOff>
      <xdr:row>19</xdr:row>
      <xdr:rowOff>2561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95891"/>
          <a:ext cx="698500" cy="11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92550</xdr:rowOff>
    </xdr:from>
    <xdr:to>
      <xdr:col>15</xdr:col>
      <xdr:colOff>101600</xdr:colOff>
      <xdr:row>16</xdr:row>
      <xdr:rowOff>22700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7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32877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4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49459</xdr:rowOff>
    </xdr:from>
    <xdr:to>
      <xdr:col>29</xdr:col>
      <xdr:colOff>177800</xdr:colOff>
      <xdr:row>18</xdr:row>
      <xdr:rowOff>151059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83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21536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5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85592</xdr:rowOff>
    </xdr:from>
    <xdr:to>
      <xdr:col>26</xdr:col>
      <xdr:colOff>101600</xdr:colOff>
      <xdr:row>19</xdr:row>
      <xdr:rowOff>15742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19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519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05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76705</xdr:rowOff>
    </xdr:from>
    <xdr:to>
      <xdr:col>22</xdr:col>
      <xdr:colOff>165100</xdr:colOff>
      <xdr:row>19</xdr:row>
      <xdr:rowOff>6855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10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163082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9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111366</xdr:rowOff>
    </xdr:from>
    <xdr:to>
      <xdr:col>19</xdr:col>
      <xdr:colOff>38100</xdr:colOff>
      <xdr:row>19</xdr:row>
      <xdr:rowOff>41516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45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26293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3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123211</xdr:rowOff>
    </xdr:from>
    <xdr:to>
      <xdr:col>15</xdr:col>
      <xdr:colOff>101600</xdr:colOff>
      <xdr:row>19</xdr:row>
      <xdr:rowOff>53361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56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38138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4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142487</xdr:rowOff>
    </xdr:from>
    <xdr:to>
      <xdr:col>29</xdr:col>
      <xdr:colOff>127000</xdr:colOff>
      <xdr:row>35</xdr:row>
      <xdr:rowOff>165748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52837"/>
          <a:ext cx="647700" cy="23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142487</xdr:rowOff>
    </xdr:from>
    <xdr:to>
      <xdr:col>26</xdr:col>
      <xdr:colOff>50800</xdr:colOff>
      <xdr:row>35</xdr:row>
      <xdr:rowOff>156680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52837"/>
          <a:ext cx="698500" cy="14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156680</xdr:rowOff>
    </xdr:from>
    <xdr:to>
      <xdr:col>22</xdr:col>
      <xdr:colOff>114300</xdr:colOff>
      <xdr:row>35</xdr:row>
      <xdr:rowOff>174625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67030"/>
          <a:ext cx="6985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165024</xdr:rowOff>
    </xdr:from>
    <xdr:to>
      <xdr:col>18</xdr:col>
      <xdr:colOff>177800</xdr:colOff>
      <xdr:row>35</xdr:row>
      <xdr:rowOff>174625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75374"/>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142761</xdr:rowOff>
    </xdr:from>
    <xdr:to>
      <xdr:col>15</xdr:col>
      <xdr:colOff>101600</xdr:colOff>
      <xdr:row>35</xdr:row>
      <xdr:rowOff>244361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229138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114948</xdr:rowOff>
    </xdr:from>
    <xdr:to>
      <xdr:col>29</xdr:col>
      <xdr:colOff>177800</xdr:colOff>
      <xdr:row>35</xdr:row>
      <xdr:rowOff>216548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2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302925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7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91687</xdr:rowOff>
    </xdr:from>
    <xdr:to>
      <xdr:col>26</xdr:col>
      <xdr:colOff>101600</xdr:colOff>
      <xdr:row>35</xdr:row>
      <xdr:rowOff>193287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02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203464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70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105880</xdr:rowOff>
    </xdr:from>
    <xdr:to>
      <xdr:col>22</xdr:col>
      <xdr:colOff>165100</xdr:colOff>
      <xdr:row>35</xdr:row>
      <xdr:rowOff>207480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1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217657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8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123825</xdr:rowOff>
    </xdr:from>
    <xdr:to>
      <xdr:col>19</xdr:col>
      <xdr:colOff>38100</xdr:colOff>
      <xdr:row>35</xdr:row>
      <xdr:rowOff>225425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34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235602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0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114224</xdr:rowOff>
    </xdr:from>
    <xdr:to>
      <xdr:col>15</xdr:col>
      <xdr:colOff>101600</xdr:colOff>
      <xdr:row>35</xdr:row>
      <xdr:rowOff>215824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2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226001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9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21,213
20,468
9.08
10,451,548
9,869,158
469,350
5,836,596
2,716,858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156420</xdr:rowOff>
    </xdr:from>
    <xdr:to>
      <xdr:col>24</xdr:col>
      <xdr:colOff>63500</xdr:colOff>
      <xdr:row>38</xdr:row>
      <xdr:rowOff>21465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00070"/>
          <a:ext cx="838200" cy="3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21465</xdr:rowOff>
    </xdr:from>
    <xdr:to>
      <xdr:col>19</xdr:col>
      <xdr:colOff>177800</xdr:colOff>
      <xdr:row>38</xdr:row>
      <xdr:rowOff>21987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36565"/>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21987</xdr:rowOff>
    </xdr:from>
    <xdr:to>
      <xdr:col>15</xdr:col>
      <xdr:colOff>50800</xdr:colOff>
      <xdr:row>38</xdr:row>
      <xdr:rowOff>56457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37087"/>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56457</xdr:rowOff>
    </xdr:from>
    <xdr:to>
      <xdr:col>10</xdr:col>
      <xdr:colOff>114300</xdr:colOff>
      <xdr:row>39</xdr:row>
      <xdr:rowOff>108023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71557"/>
          <a:ext cx="889000" cy="22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54496</xdr:rowOff>
    </xdr:from>
    <xdr:to>
      <xdr:col>6</xdr:col>
      <xdr:colOff>38100</xdr:colOff>
      <xdr:row>35</xdr:row>
      <xdr:rowOff>156096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105620</xdr:rowOff>
    </xdr:from>
    <xdr:to>
      <xdr:col>24</xdr:col>
      <xdr:colOff>114300</xdr:colOff>
      <xdr:row>38</xdr:row>
      <xdr:rowOff>35770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4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84047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2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142115</xdr:rowOff>
    </xdr:from>
    <xdr:to>
      <xdr:col>20</xdr:col>
      <xdr:colOff>38100</xdr:colOff>
      <xdr:row>38</xdr:row>
      <xdr:rowOff>72265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63392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7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142637</xdr:rowOff>
    </xdr:from>
    <xdr:to>
      <xdr:col>15</xdr:col>
      <xdr:colOff>101600</xdr:colOff>
      <xdr:row>38</xdr:row>
      <xdr:rowOff>72788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862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63914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5657</xdr:rowOff>
    </xdr:from>
    <xdr:to>
      <xdr:col>10</xdr:col>
      <xdr:colOff>165100</xdr:colOff>
      <xdr:row>38</xdr:row>
      <xdr:rowOff>107257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98384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1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57223</xdr:rowOff>
    </xdr:from>
    <xdr:to>
      <xdr:col>6</xdr:col>
      <xdr:colOff>38100</xdr:colOff>
      <xdr:row>39</xdr:row>
      <xdr:rowOff>158823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149950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86806</xdr:rowOff>
    </xdr:from>
    <xdr:to>
      <xdr:col>24</xdr:col>
      <xdr:colOff>63500</xdr:colOff>
      <xdr:row>56</xdr:row>
      <xdr:rowOff>88590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88006"/>
          <a:ext cx="8382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88590</xdr:rowOff>
    </xdr:from>
    <xdr:to>
      <xdr:col>19</xdr:col>
      <xdr:colOff>177800</xdr:colOff>
      <xdr:row>56</xdr:row>
      <xdr:rowOff>130049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89790"/>
          <a:ext cx="889000" cy="4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130049</xdr:rowOff>
    </xdr:from>
    <xdr:to>
      <xdr:col>15</xdr:col>
      <xdr:colOff>50800</xdr:colOff>
      <xdr:row>56</xdr:row>
      <xdr:rowOff>151134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31249"/>
          <a:ext cx="8890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138653</xdr:rowOff>
    </xdr:from>
    <xdr:to>
      <xdr:col>10</xdr:col>
      <xdr:colOff>114300</xdr:colOff>
      <xdr:row>56</xdr:row>
      <xdr:rowOff>151134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39853"/>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36006</xdr:rowOff>
    </xdr:from>
    <xdr:to>
      <xdr:col>24</xdr:col>
      <xdr:colOff>114300</xdr:colOff>
      <xdr:row>56</xdr:row>
      <xdr:rowOff>137606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58883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37790</xdr:rowOff>
    </xdr:from>
    <xdr:to>
      <xdr:col>20</xdr:col>
      <xdr:colOff>38100</xdr:colOff>
      <xdr:row>56</xdr:row>
      <xdr:rowOff>139390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155917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1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79249</xdr:rowOff>
    </xdr:from>
    <xdr:to>
      <xdr:col>15</xdr:col>
      <xdr:colOff>101600</xdr:colOff>
      <xdr:row>57</xdr:row>
      <xdr:rowOff>9399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8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25926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5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100334</xdr:rowOff>
    </xdr:from>
    <xdr:to>
      <xdr:col>10</xdr:col>
      <xdr:colOff>165100</xdr:colOff>
      <xdr:row>57</xdr:row>
      <xdr:rowOff>30484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47011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7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87853</xdr:rowOff>
    </xdr:from>
    <xdr:to>
      <xdr:col>6</xdr:col>
      <xdr:colOff>38100</xdr:colOff>
      <xdr:row>57</xdr:row>
      <xdr:rowOff>18003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9130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30338</xdr:rowOff>
    </xdr:from>
    <xdr:to>
      <xdr:col>24</xdr:col>
      <xdr:colOff>63500</xdr:colOff>
      <xdr:row>78</xdr:row>
      <xdr:rowOff>31069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03438"/>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31069</xdr:rowOff>
    </xdr:from>
    <xdr:to>
      <xdr:col>19</xdr:col>
      <xdr:colOff>177800</xdr:colOff>
      <xdr:row>78</xdr:row>
      <xdr:rowOff>35505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04169"/>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35505</xdr:rowOff>
    </xdr:from>
    <xdr:to>
      <xdr:col>15</xdr:col>
      <xdr:colOff>50800</xdr:colOff>
      <xdr:row>78</xdr:row>
      <xdr:rowOff>37973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08605"/>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24440</xdr:rowOff>
    </xdr:from>
    <xdr:to>
      <xdr:col>10</xdr:col>
      <xdr:colOff>114300</xdr:colOff>
      <xdr:row>78</xdr:row>
      <xdr:rowOff>37973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97540"/>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137455</xdr:rowOff>
    </xdr:from>
    <xdr:to>
      <xdr:col>6</xdr:col>
      <xdr:colOff>38100</xdr:colOff>
      <xdr:row>77</xdr:row>
      <xdr:rowOff>67605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84131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150988</xdr:rowOff>
    </xdr:from>
    <xdr:to>
      <xdr:col>24</xdr:col>
      <xdr:colOff>114300</xdr:colOff>
      <xdr:row>78</xdr:row>
      <xdr:rowOff>81138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65915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6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151719</xdr:rowOff>
    </xdr:from>
    <xdr:to>
      <xdr:col>20</xdr:col>
      <xdr:colOff>38100</xdr:colOff>
      <xdr:row>78</xdr:row>
      <xdr:rowOff>81869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72996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4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156155</xdr:rowOff>
    </xdr:from>
    <xdr:to>
      <xdr:col>15</xdr:col>
      <xdr:colOff>101600</xdr:colOff>
      <xdr:row>78</xdr:row>
      <xdr:rowOff>86305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77432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158623</xdr:rowOff>
    </xdr:from>
    <xdr:to>
      <xdr:col>10</xdr:col>
      <xdr:colOff>165100</xdr:colOff>
      <xdr:row>78</xdr:row>
      <xdr:rowOff>88773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79900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5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145090</xdr:rowOff>
    </xdr:from>
    <xdr:to>
      <xdr:col>6</xdr:col>
      <xdr:colOff>38100</xdr:colOff>
      <xdr:row>78</xdr:row>
      <xdr:rowOff>75240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66367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1042</xdr:rowOff>
    </xdr:from>
    <xdr:to>
      <xdr:col>24</xdr:col>
      <xdr:colOff>63500</xdr:colOff>
      <xdr:row>95</xdr:row>
      <xdr:rowOff>94704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88792"/>
          <a:ext cx="838200" cy="9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94704</xdr:rowOff>
    </xdr:from>
    <xdr:to>
      <xdr:col>19</xdr:col>
      <xdr:colOff>177800</xdr:colOff>
      <xdr:row>95</xdr:row>
      <xdr:rowOff>167424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82454"/>
          <a:ext cx="889000" cy="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121450</xdr:rowOff>
    </xdr:from>
    <xdr:to>
      <xdr:col>15</xdr:col>
      <xdr:colOff>50800</xdr:colOff>
      <xdr:row>95</xdr:row>
      <xdr:rowOff>167424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409200"/>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121450</xdr:rowOff>
    </xdr:from>
    <xdr:to>
      <xdr:col>10</xdr:col>
      <xdr:colOff>114300</xdr:colOff>
      <xdr:row>97</xdr:row>
      <xdr:rowOff>2133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09200"/>
          <a:ext cx="889000" cy="2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8483</xdr:rowOff>
    </xdr:from>
    <xdr:to>
      <xdr:col>6</xdr:col>
      <xdr:colOff>38100</xdr:colOff>
      <xdr:row>98</xdr:row>
      <xdr:rowOff>110083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1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101210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0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121692</xdr:rowOff>
    </xdr:from>
    <xdr:to>
      <xdr:col>24</xdr:col>
      <xdr:colOff>114300</xdr:colOff>
      <xdr:row>95</xdr:row>
      <xdr:rowOff>51842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144569</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8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43904</xdr:rowOff>
    </xdr:from>
    <xdr:to>
      <xdr:col>20</xdr:col>
      <xdr:colOff>38100</xdr:colOff>
      <xdr:row>95</xdr:row>
      <xdr:rowOff>145504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162031</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10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116624</xdr:rowOff>
    </xdr:from>
    <xdr:to>
      <xdr:col>15</xdr:col>
      <xdr:colOff>101600</xdr:colOff>
      <xdr:row>96</xdr:row>
      <xdr:rowOff>46774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63301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17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70650</xdr:rowOff>
    </xdr:from>
    <xdr:to>
      <xdr:col>10</xdr:col>
      <xdr:colOff>165100</xdr:colOff>
      <xdr:row>96</xdr:row>
      <xdr:rowOff>800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17327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13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122783</xdr:rowOff>
    </xdr:from>
    <xdr:to>
      <xdr:col>6</xdr:col>
      <xdr:colOff>38100</xdr:colOff>
      <xdr:row>97</xdr:row>
      <xdr:rowOff>52933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8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69460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5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159011</xdr:rowOff>
    </xdr:from>
    <xdr:to>
      <xdr:col>55</xdr:col>
      <xdr:colOff>0</xdr:colOff>
      <xdr:row>37</xdr:row>
      <xdr:rowOff>78892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159761"/>
          <a:ext cx="838200" cy="26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159011</xdr:rowOff>
    </xdr:from>
    <xdr:to>
      <xdr:col>50</xdr:col>
      <xdr:colOff>114300</xdr:colOff>
      <xdr:row>36</xdr:row>
      <xdr:rowOff>22820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159761"/>
          <a:ext cx="889000" cy="3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13480</xdr:rowOff>
    </xdr:from>
    <xdr:to>
      <xdr:col>45</xdr:col>
      <xdr:colOff>177800</xdr:colOff>
      <xdr:row>36</xdr:row>
      <xdr:rowOff>22820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28430"/>
          <a:ext cx="889000" cy="86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13480</xdr:rowOff>
    </xdr:from>
    <xdr:to>
      <xdr:col>41</xdr:col>
      <xdr:colOff>50800</xdr:colOff>
      <xdr:row>37</xdr:row>
      <xdr:rowOff>145023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28430"/>
          <a:ext cx="889000" cy="116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125454</xdr:rowOff>
    </xdr:from>
    <xdr:to>
      <xdr:col>36</xdr:col>
      <xdr:colOff>165100</xdr:colOff>
      <xdr:row>37</xdr:row>
      <xdr:rowOff>55604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72131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28092</xdr:rowOff>
    </xdr:from>
    <xdr:to>
      <xdr:col>55</xdr:col>
      <xdr:colOff>50800</xdr:colOff>
      <xdr:row>37</xdr:row>
      <xdr:rowOff>129692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50969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108211</xdr:rowOff>
    </xdr:from>
    <xdr:to>
      <xdr:col>50</xdr:col>
      <xdr:colOff>165100</xdr:colOff>
      <xdr:row>36</xdr:row>
      <xdr:rowOff>38361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54888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8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143470</xdr:rowOff>
    </xdr:from>
    <xdr:to>
      <xdr:col>46</xdr:col>
      <xdr:colOff>38100</xdr:colOff>
      <xdr:row>36</xdr:row>
      <xdr:rowOff>73620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90147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134130</xdr:rowOff>
    </xdr:from>
    <xdr:to>
      <xdr:col>41</xdr:col>
      <xdr:colOff>101600</xdr:colOff>
      <xdr:row>31</xdr:row>
      <xdr:rowOff>64280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2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80807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05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94223</xdr:rowOff>
    </xdr:from>
    <xdr:to>
      <xdr:col>36</xdr:col>
      <xdr:colOff>165100</xdr:colOff>
      <xdr:row>38</xdr:row>
      <xdr:rowOff>24373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3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15500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3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104092</xdr:rowOff>
    </xdr:from>
    <xdr:to>
      <xdr:col>55</xdr:col>
      <xdr:colOff>0</xdr:colOff>
      <xdr:row>58</xdr:row>
      <xdr:rowOff>24341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76742"/>
          <a:ext cx="838200" cy="9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155169</xdr:rowOff>
    </xdr:from>
    <xdr:to>
      <xdr:col>50</xdr:col>
      <xdr:colOff>114300</xdr:colOff>
      <xdr:row>58</xdr:row>
      <xdr:rowOff>24341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927819"/>
          <a:ext cx="889000" cy="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155169</xdr:rowOff>
    </xdr:from>
    <xdr:to>
      <xdr:col>45</xdr:col>
      <xdr:colOff>177800</xdr:colOff>
      <xdr:row>58</xdr:row>
      <xdr:rowOff>33958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927819"/>
          <a:ext cx="889000" cy="5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116246</xdr:rowOff>
    </xdr:from>
    <xdr:to>
      <xdr:col>41</xdr:col>
      <xdr:colOff>50800</xdr:colOff>
      <xdr:row>58</xdr:row>
      <xdr:rowOff>33958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88896"/>
          <a:ext cx="889000" cy="8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53292</xdr:rowOff>
    </xdr:from>
    <xdr:to>
      <xdr:col>55</xdr:col>
      <xdr:colOff>50800</xdr:colOff>
      <xdr:row>57</xdr:row>
      <xdr:rowOff>154892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2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31719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0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144991</xdr:rowOff>
    </xdr:from>
    <xdr:to>
      <xdr:col>50</xdr:col>
      <xdr:colOff>165100</xdr:colOff>
      <xdr:row>58</xdr:row>
      <xdr:rowOff>75141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66268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104369</xdr:rowOff>
    </xdr:from>
    <xdr:to>
      <xdr:col>46</xdr:col>
      <xdr:colOff>38100</xdr:colOff>
      <xdr:row>58</xdr:row>
      <xdr:rowOff>34519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25646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154608</xdr:rowOff>
    </xdr:from>
    <xdr:to>
      <xdr:col>41</xdr:col>
      <xdr:colOff>101600</xdr:colOff>
      <xdr:row>58</xdr:row>
      <xdr:rowOff>84758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75885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65446</xdr:rowOff>
    </xdr:from>
    <xdr:to>
      <xdr:col>36</xdr:col>
      <xdr:colOff>165100</xdr:colOff>
      <xdr:row>57</xdr:row>
      <xdr:rowOff>167046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158173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3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67348</xdr:rowOff>
    </xdr:from>
    <xdr:to>
      <xdr:col>55</xdr:col>
      <xdr:colOff>0</xdr:colOff>
      <xdr:row>78</xdr:row>
      <xdr:rowOff>5359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097548"/>
          <a:ext cx="838200" cy="28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92342</xdr:rowOff>
    </xdr:from>
    <xdr:to>
      <xdr:col>50</xdr:col>
      <xdr:colOff>114300</xdr:colOff>
      <xdr:row>78</xdr:row>
      <xdr:rowOff>5359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293992"/>
          <a:ext cx="889000" cy="8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42507</xdr:rowOff>
    </xdr:from>
    <xdr:to>
      <xdr:col>45</xdr:col>
      <xdr:colOff>177800</xdr:colOff>
      <xdr:row>77</xdr:row>
      <xdr:rowOff>92342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244157"/>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42507</xdr:rowOff>
    </xdr:from>
    <xdr:to>
      <xdr:col>41</xdr:col>
      <xdr:colOff>50800</xdr:colOff>
      <xdr:row>78</xdr:row>
      <xdr:rowOff>154826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44157"/>
          <a:ext cx="889000" cy="2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16548</xdr:rowOff>
    </xdr:from>
    <xdr:to>
      <xdr:col>55</xdr:col>
      <xdr:colOff>50800</xdr:colOff>
      <xdr:row>76</xdr:row>
      <xdr:rowOff>118148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39425</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89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126009</xdr:rowOff>
    </xdr:from>
    <xdr:to>
      <xdr:col>50</xdr:col>
      <xdr:colOff>165100</xdr:colOff>
      <xdr:row>78</xdr:row>
      <xdr:rowOff>56159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2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72686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10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41542</xdr:rowOff>
    </xdr:from>
    <xdr:to>
      <xdr:col>46</xdr:col>
      <xdr:colOff>38100</xdr:colOff>
      <xdr:row>77</xdr:row>
      <xdr:rowOff>143142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159669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163157</xdr:rowOff>
    </xdr:from>
    <xdr:to>
      <xdr:col>41</xdr:col>
      <xdr:colOff>101600</xdr:colOff>
      <xdr:row>77</xdr:row>
      <xdr:rowOff>93307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109834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104026</xdr:rowOff>
    </xdr:from>
    <xdr:to>
      <xdr:col>36</xdr:col>
      <xdr:colOff>165100</xdr:colOff>
      <xdr:row>79</xdr:row>
      <xdr:rowOff>34176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25303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35675</xdr:rowOff>
    </xdr:from>
    <xdr:to>
      <xdr:col>55</xdr:col>
      <xdr:colOff>0</xdr:colOff>
      <xdr:row>99</xdr:row>
      <xdr:rowOff>60071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7009225"/>
          <a:ext cx="838200" cy="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47563</xdr:rowOff>
    </xdr:from>
    <xdr:to>
      <xdr:col>50</xdr:col>
      <xdr:colOff>114300</xdr:colOff>
      <xdr:row>99</xdr:row>
      <xdr:rowOff>60071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7021113"/>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43600</xdr:rowOff>
    </xdr:from>
    <xdr:to>
      <xdr:col>45</xdr:col>
      <xdr:colOff>177800</xdr:colOff>
      <xdr:row>99</xdr:row>
      <xdr:rowOff>47563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7017150"/>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118582</xdr:rowOff>
    </xdr:from>
    <xdr:to>
      <xdr:col>41</xdr:col>
      <xdr:colOff>50800</xdr:colOff>
      <xdr:row>99</xdr:row>
      <xdr:rowOff>43600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49232"/>
          <a:ext cx="889000" cy="26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156325</xdr:rowOff>
    </xdr:from>
    <xdr:to>
      <xdr:col>55</xdr:col>
      <xdr:colOff>50800</xdr:colOff>
      <xdr:row>99</xdr:row>
      <xdr:rowOff>86475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9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71252</xdr:rowOff>
    </xdr:from>
    <xdr:ext cx="469744"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9271</xdr:rowOff>
    </xdr:from>
    <xdr:to>
      <xdr:col>50</xdr:col>
      <xdr:colOff>165100</xdr:colOff>
      <xdr:row>99</xdr:row>
      <xdr:rowOff>110871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9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101998</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707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168213</xdr:rowOff>
    </xdr:from>
    <xdr:to>
      <xdr:col>46</xdr:col>
      <xdr:colOff>38100</xdr:colOff>
      <xdr:row>99</xdr:row>
      <xdr:rowOff>98363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89490</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706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164250</xdr:rowOff>
    </xdr:from>
    <xdr:to>
      <xdr:col>41</xdr:col>
      <xdr:colOff>101600</xdr:colOff>
      <xdr:row>99</xdr:row>
      <xdr:rowOff>94400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85527</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70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67782</xdr:rowOff>
    </xdr:from>
    <xdr:to>
      <xdr:col>36</xdr:col>
      <xdr:colOff>165100</xdr:colOff>
      <xdr:row>97</xdr:row>
      <xdr:rowOff>169382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9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160509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9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21332</xdr:rowOff>
    </xdr:from>
    <xdr:to>
      <xdr:col>67</xdr:col>
      <xdr:colOff>101600</xdr:colOff>
      <xdr:row>38</xdr:row>
      <xdr:rowOff>122932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3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139459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1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26298</xdr:rowOff>
    </xdr:from>
    <xdr:to>
      <xdr:col>85</xdr:col>
      <xdr:colOff>127000</xdr:colOff>
      <xdr:row>77</xdr:row>
      <xdr:rowOff>40373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27948"/>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17856</xdr:rowOff>
    </xdr:from>
    <xdr:to>
      <xdr:col>81</xdr:col>
      <xdr:colOff>50800</xdr:colOff>
      <xdr:row>77</xdr:row>
      <xdr:rowOff>26298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19506"/>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17856</xdr:rowOff>
    </xdr:from>
    <xdr:to>
      <xdr:col>76</xdr:col>
      <xdr:colOff>114300</xdr:colOff>
      <xdr:row>77</xdr:row>
      <xdr:rowOff>24323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19506"/>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19114</xdr:rowOff>
    </xdr:from>
    <xdr:to>
      <xdr:col>71</xdr:col>
      <xdr:colOff>177800</xdr:colOff>
      <xdr:row>77</xdr:row>
      <xdr:rowOff>24323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20764"/>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52700</xdr:rowOff>
    </xdr:from>
    <xdr:to>
      <xdr:col>67</xdr:col>
      <xdr:colOff>101600</xdr:colOff>
      <xdr:row>74</xdr:row>
      <xdr:rowOff>154300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7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170827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5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161023</xdr:rowOff>
    </xdr:from>
    <xdr:to>
      <xdr:col>85</xdr:col>
      <xdr:colOff>177800</xdr:colOff>
      <xdr:row>77</xdr:row>
      <xdr:rowOff>91173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139450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6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146948</xdr:rowOff>
    </xdr:from>
    <xdr:to>
      <xdr:col>81</xdr:col>
      <xdr:colOff>101600</xdr:colOff>
      <xdr:row>77</xdr:row>
      <xdr:rowOff>77098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7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68225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138506</xdr:rowOff>
    </xdr:from>
    <xdr:to>
      <xdr:col>76</xdr:col>
      <xdr:colOff>165100</xdr:colOff>
      <xdr:row>77</xdr:row>
      <xdr:rowOff>68656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59783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6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144973</xdr:rowOff>
    </xdr:from>
    <xdr:to>
      <xdr:col>72</xdr:col>
      <xdr:colOff>38100</xdr:colOff>
      <xdr:row>77</xdr:row>
      <xdr:rowOff>75123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66250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6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139764</xdr:rowOff>
    </xdr:from>
    <xdr:to>
      <xdr:col>67</xdr:col>
      <xdr:colOff>101600</xdr:colOff>
      <xdr:row>77</xdr:row>
      <xdr:rowOff>69914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61041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118270</xdr:rowOff>
    </xdr:from>
    <xdr:to>
      <xdr:col>85</xdr:col>
      <xdr:colOff>127000</xdr:colOff>
      <xdr:row>97</xdr:row>
      <xdr:rowOff>160215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48920"/>
          <a:ext cx="838200" cy="4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33493</xdr:rowOff>
    </xdr:from>
    <xdr:to>
      <xdr:col>81</xdr:col>
      <xdr:colOff>50800</xdr:colOff>
      <xdr:row>97</xdr:row>
      <xdr:rowOff>118270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664143"/>
          <a:ext cx="889000" cy="8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33493</xdr:rowOff>
    </xdr:from>
    <xdr:to>
      <xdr:col>76</xdr:col>
      <xdr:colOff>114300</xdr:colOff>
      <xdr:row>97</xdr:row>
      <xdr:rowOff>166711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664143"/>
          <a:ext cx="889000" cy="13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166711</xdr:rowOff>
    </xdr:from>
    <xdr:to>
      <xdr:col>71</xdr:col>
      <xdr:colOff>177800</xdr:colOff>
      <xdr:row>98</xdr:row>
      <xdr:rowOff>23375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97361"/>
          <a:ext cx="889000" cy="2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109415</xdr:rowOff>
    </xdr:from>
    <xdr:to>
      <xdr:col>85</xdr:col>
      <xdr:colOff>177800</xdr:colOff>
      <xdr:row>98</xdr:row>
      <xdr:rowOff>39565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132292</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67470</xdr:rowOff>
    </xdr:from>
    <xdr:to>
      <xdr:col>81</xdr:col>
      <xdr:colOff>101600</xdr:colOff>
      <xdr:row>97</xdr:row>
      <xdr:rowOff>169070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14147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47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154143</xdr:rowOff>
    </xdr:from>
    <xdr:to>
      <xdr:col>76</xdr:col>
      <xdr:colOff>165100</xdr:colOff>
      <xdr:row>97</xdr:row>
      <xdr:rowOff>84293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1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100820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38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115911</xdr:rowOff>
    </xdr:from>
    <xdr:to>
      <xdr:col>72</xdr:col>
      <xdr:colOff>38100</xdr:colOff>
      <xdr:row>98</xdr:row>
      <xdr:rowOff>46061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62588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144025</xdr:rowOff>
    </xdr:from>
    <xdr:to>
      <xdr:col>67</xdr:col>
      <xdr:colOff>101600</xdr:colOff>
      <xdr:row>98</xdr:row>
      <xdr:rowOff>74175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90702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4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128270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72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128270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72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102159</xdr:rowOff>
    </xdr:from>
    <xdr:to>
      <xdr:col>98</xdr:col>
      <xdr:colOff>38100</xdr:colOff>
      <xdr:row>58</xdr:row>
      <xdr:rowOff>32309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48836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77470</xdr:rowOff>
    </xdr:from>
    <xdr:to>
      <xdr:col>107</xdr:col>
      <xdr:colOff>101600</xdr:colOff>
      <xdr:row>59</xdr:row>
      <xdr:rowOff>7620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170197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1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115315</xdr:rowOff>
    </xdr:from>
    <xdr:to>
      <xdr:col>116</xdr:col>
      <xdr:colOff>63500</xdr:colOff>
      <xdr:row>76</xdr:row>
      <xdr:rowOff>140843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45515"/>
          <a:ext cx="8382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140843</xdr:rowOff>
    </xdr:from>
    <xdr:to>
      <xdr:col>111</xdr:col>
      <xdr:colOff>177800</xdr:colOff>
      <xdr:row>76</xdr:row>
      <xdr:rowOff>156863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71043"/>
          <a:ext cx="889000" cy="1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148501</xdr:rowOff>
    </xdr:from>
    <xdr:to>
      <xdr:col>107</xdr:col>
      <xdr:colOff>50800</xdr:colOff>
      <xdr:row>76</xdr:row>
      <xdr:rowOff>156863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178701"/>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95486</xdr:rowOff>
    </xdr:from>
    <xdr:to>
      <xdr:col>102</xdr:col>
      <xdr:colOff>114300</xdr:colOff>
      <xdr:row>76</xdr:row>
      <xdr:rowOff>148501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125686"/>
          <a:ext cx="889000" cy="5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68897</xdr:rowOff>
    </xdr:from>
    <xdr:to>
      <xdr:col>98</xdr:col>
      <xdr:colOff>38100</xdr:colOff>
      <xdr:row>74</xdr:row>
      <xdr:rowOff>170497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7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15574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5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64515</xdr:rowOff>
    </xdr:from>
    <xdr:to>
      <xdr:col>116</xdr:col>
      <xdr:colOff>114300</xdr:colOff>
      <xdr:row>76</xdr:row>
      <xdr:rowOff>166115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87393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90043</xdr:rowOff>
    </xdr:from>
    <xdr:to>
      <xdr:col>112</xdr:col>
      <xdr:colOff>38100</xdr:colOff>
      <xdr:row>77</xdr:row>
      <xdr:rowOff>20193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36720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106063</xdr:rowOff>
    </xdr:from>
    <xdr:to>
      <xdr:col>107</xdr:col>
      <xdr:colOff>101600</xdr:colOff>
      <xdr:row>77</xdr:row>
      <xdr:rowOff>36213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52741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97701</xdr:rowOff>
    </xdr:from>
    <xdr:to>
      <xdr:col>102</xdr:col>
      <xdr:colOff>165100</xdr:colOff>
      <xdr:row>77</xdr:row>
      <xdr:rowOff>27851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44378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9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44686</xdr:rowOff>
    </xdr:from>
    <xdr:to>
      <xdr:col>98</xdr:col>
      <xdr:colOff>38100</xdr:colOff>
      <xdr:row>76</xdr:row>
      <xdr:rowOff>146286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137413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6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歳出決算総額の住民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a:t>
          </a:r>
          <a:r>
            <a:rPr kumimoji="1" lang="en-US" altLang="ja-JP" sz="1300">
              <a:latin typeface="ＭＳ Ｐゴシック" panose="020B0600070205080204" pitchFamily="50" charset="-128"/>
              <a:ea typeface="ＭＳ Ｐゴシック" panose="020B0600070205080204" pitchFamily="50" charset="-128"/>
            </a:rPr>
            <a:t>465,240</a:t>
          </a:r>
          <a:r>
            <a:rPr kumimoji="1" lang="ja-JP" altLang="en-US" sz="1300">
              <a:latin typeface="ＭＳ Ｐゴシック" panose="020B0600070205080204" pitchFamily="50" charset="-128"/>
              <a:ea typeface="ＭＳ Ｐゴシック" panose="020B0600070205080204" pitchFamily="50" charset="-128"/>
            </a:rPr>
            <a:t>円となっており、前年度より約</a:t>
          </a:r>
          <a:r>
            <a:rPr kumimoji="1" lang="en-US" altLang="ja-JP" sz="1300">
              <a:latin typeface="ＭＳ Ｐゴシック" panose="020B0600070205080204" pitchFamily="50" charset="-128"/>
              <a:ea typeface="ＭＳ Ｐゴシック" panose="020B0600070205080204" pitchFamily="50" charset="-128"/>
            </a:rPr>
            <a:t>10,800</a:t>
          </a:r>
          <a:r>
            <a:rPr kumimoji="1" lang="ja-JP" altLang="en-US" sz="1300">
              <a:latin typeface="ＭＳ Ｐゴシック" panose="020B0600070205080204" pitchFamily="50" charset="-128"/>
              <a:ea typeface="ＭＳ Ｐゴシック" panose="020B0600070205080204" pitchFamily="50" charset="-128"/>
            </a:rPr>
            <a:t>円ほど減額となっている。これは、前年度において多額であった、３活プレミアム付商品券事業費及び新型コロナワクチン接種事業費の減額による補助費等の減額が主な要因である。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人件費は、前年度より増加しているが、類似団体平均値を下回っている。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合行政システム、情報セキュリティ対応等の行政事務全般を担うシステム関連経費、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ふるさと納税関連経費等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が類似団体平均値を上回る要因となっている。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扶助費は、他団体よりも負担額が多い保育所等給付費、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また、子育て・ひとり親支援に関する経費及び障害者の自立支援給付費等の継続的な増加が類似団体平均のコストを上回る要因である。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普通建設事業費の増額は、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押原中学校</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事業費及び商工振興センター整備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事業費が主な要因である。公債費については、継続的に減少し、類似団体平均も下回っている。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今後予定されている大型事業の財源とする地方債の発行により増加する見込み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21,213
20,468
9.08
10,451,548
9,869,158
469,350
5,836,596
2,716,858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76454</xdr:rowOff>
    </xdr:from>
    <xdr:to>
      <xdr:col>24</xdr:col>
      <xdr:colOff>63500</xdr:colOff>
      <xdr:row>35</xdr:row>
      <xdr:rowOff>109220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77204"/>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14351</xdr:rowOff>
    </xdr:from>
    <xdr:to>
      <xdr:col>19</xdr:col>
      <xdr:colOff>177800</xdr:colOff>
      <xdr:row>35</xdr:row>
      <xdr:rowOff>109220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15101"/>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160655</xdr:rowOff>
    </xdr:from>
    <xdr:to>
      <xdr:col>15</xdr:col>
      <xdr:colOff>50800</xdr:colOff>
      <xdr:row>35</xdr:row>
      <xdr:rowOff>14351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8995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129794</xdr:rowOff>
    </xdr:from>
    <xdr:to>
      <xdr:col>10</xdr:col>
      <xdr:colOff>114300</xdr:colOff>
      <xdr:row>34</xdr:row>
      <xdr:rowOff>160655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909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83185</xdr:rowOff>
    </xdr:from>
    <xdr:to>
      <xdr:col>6</xdr:col>
      <xdr:colOff>38100</xdr:colOff>
      <xdr:row>31</xdr:row>
      <xdr:rowOff>13335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29862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00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25654</xdr:rowOff>
    </xdr:from>
    <xdr:to>
      <xdr:col>24</xdr:col>
      <xdr:colOff>114300</xdr:colOff>
      <xdr:row>35</xdr:row>
      <xdr:rowOff>127254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58420</xdr:rowOff>
    </xdr:from>
    <xdr:to>
      <xdr:col>20</xdr:col>
      <xdr:colOff>38100</xdr:colOff>
      <xdr:row>35</xdr:row>
      <xdr:rowOff>160020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135001</xdr:rowOff>
    </xdr:from>
    <xdr:to>
      <xdr:col>15</xdr:col>
      <xdr:colOff>101600</xdr:colOff>
      <xdr:row>35</xdr:row>
      <xdr:rowOff>65151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81678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109855</xdr:rowOff>
    </xdr:from>
    <xdr:to>
      <xdr:col>10</xdr:col>
      <xdr:colOff>165100</xdr:colOff>
      <xdr:row>35</xdr:row>
      <xdr:rowOff>40005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56532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78994</xdr:rowOff>
    </xdr:from>
    <xdr:to>
      <xdr:col>6</xdr:col>
      <xdr:colOff>38100</xdr:colOff>
      <xdr:row>35</xdr:row>
      <xdr:rowOff>9144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112950</xdr:rowOff>
    </xdr:from>
    <xdr:to>
      <xdr:col>24</xdr:col>
      <xdr:colOff>63500</xdr:colOff>
      <xdr:row>57</xdr:row>
      <xdr:rowOff>127698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85600"/>
          <a:ext cx="838200" cy="1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112950</xdr:rowOff>
    </xdr:from>
    <xdr:to>
      <xdr:col>19</xdr:col>
      <xdr:colOff>177800</xdr:colOff>
      <xdr:row>57</xdr:row>
      <xdr:rowOff>137731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85600"/>
          <a:ext cx="889000" cy="2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32183</xdr:rowOff>
    </xdr:from>
    <xdr:to>
      <xdr:col>15</xdr:col>
      <xdr:colOff>50800</xdr:colOff>
      <xdr:row>57</xdr:row>
      <xdr:rowOff>137731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33383"/>
          <a:ext cx="889000" cy="27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32183</xdr:rowOff>
    </xdr:from>
    <xdr:to>
      <xdr:col>10</xdr:col>
      <xdr:colOff>114300</xdr:colOff>
      <xdr:row>58</xdr:row>
      <xdr:rowOff>77348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33383"/>
          <a:ext cx="889000" cy="38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76898</xdr:rowOff>
    </xdr:from>
    <xdr:to>
      <xdr:col>24</xdr:col>
      <xdr:colOff>114300</xdr:colOff>
      <xdr:row>58</xdr:row>
      <xdr:rowOff>7048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99775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62150</xdr:rowOff>
    </xdr:from>
    <xdr:to>
      <xdr:col>20</xdr:col>
      <xdr:colOff>38100</xdr:colOff>
      <xdr:row>57</xdr:row>
      <xdr:rowOff>163750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8827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1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86931</xdr:rowOff>
    </xdr:from>
    <xdr:to>
      <xdr:col>15</xdr:col>
      <xdr:colOff>101600</xdr:colOff>
      <xdr:row>58</xdr:row>
      <xdr:rowOff>17081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33608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3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152833</xdr:rowOff>
    </xdr:from>
    <xdr:to>
      <xdr:col>10</xdr:col>
      <xdr:colOff>165100</xdr:colOff>
      <xdr:row>56</xdr:row>
      <xdr:rowOff>82983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99510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5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26548</xdr:rowOff>
    </xdr:from>
    <xdr:to>
      <xdr:col>6</xdr:col>
      <xdr:colOff>38100</xdr:colOff>
      <xdr:row>58</xdr:row>
      <xdr:rowOff>128148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119275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6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153119</xdr:rowOff>
    </xdr:from>
    <xdr:to>
      <xdr:col>24</xdr:col>
      <xdr:colOff>63500</xdr:colOff>
      <xdr:row>76</xdr:row>
      <xdr:rowOff>32000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11869"/>
          <a:ext cx="838200" cy="5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115133</xdr:rowOff>
    </xdr:from>
    <xdr:to>
      <xdr:col>19</xdr:col>
      <xdr:colOff>177800</xdr:colOff>
      <xdr:row>76</xdr:row>
      <xdr:rowOff>32000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73883"/>
          <a:ext cx="889000" cy="8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115133</xdr:rowOff>
    </xdr:from>
    <xdr:to>
      <xdr:col>15</xdr:col>
      <xdr:colOff>50800</xdr:colOff>
      <xdr:row>76</xdr:row>
      <xdr:rowOff>131204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73883"/>
          <a:ext cx="889000" cy="1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131204</xdr:rowOff>
    </xdr:from>
    <xdr:to>
      <xdr:col>10</xdr:col>
      <xdr:colOff>114300</xdr:colOff>
      <xdr:row>77</xdr:row>
      <xdr:rowOff>49030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61404"/>
          <a:ext cx="889000" cy="8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131671</xdr:rowOff>
    </xdr:from>
    <xdr:to>
      <xdr:col>6</xdr:col>
      <xdr:colOff>38100</xdr:colOff>
      <xdr:row>77</xdr:row>
      <xdr:rowOff>61821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78348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102319</xdr:rowOff>
    </xdr:from>
    <xdr:to>
      <xdr:col>24</xdr:col>
      <xdr:colOff>114300</xdr:colOff>
      <xdr:row>76</xdr:row>
      <xdr:rowOff>32469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125196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1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152650</xdr:rowOff>
    </xdr:from>
    <xdr:to>
      <xdr:col>20</xdr:col>
      <xdr:colOff>38100</xdr:colOff>
      <xdr:row>76</xdr:row>
      <xdr:rowOff>82800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99326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8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64333</xdr:rowOff>
    </xdr:from>
    <xdr:to>
      <xdr:col>15</xdr:col>
      <xdr:colOff>101600</xdr:colOff>
      <xdr:row>75</xdr:row>
      <xdr:rowOff>165934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230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9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80404</xdr:rowOff>
    </xdr:from>
    <xdr:to>
      <xdr:col>10</xdr:col>
      <xdr:colOff>165100</xdr:colOff>
      <xdr:row>77</xdr:row>
      <xdr:rowOff>10554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27081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8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169680</xdr:rowOff>
    </xdr:from>
    <xdr:to>
      <xdr:col>6</xdr:col>
      <xdr:colOff>38100</xdr:colOff>
      <xdr:row>77</xdr:row>
      <xdr:rowOff>99830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90957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9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133316</xdr:rowOff>
    </xdr:from>
    <xdr:to>
      <xdr:col>24</xdr:col>
      <xdr:colOff>63500</xdr:colOff>
      <xdr:row>98</xdr:row>
      <xdr:rowOff>51477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63966"/>
          <a:ext cx="8382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133316</xdr:rowOff>
    </xdr:from>
    <xdr:to>
      <xdr:col>19</xdr:col>
      <xdr:colOff>177800</xdr:colOff>
      <xdr:row>97</xdr:row>
      <xdr:rowOff>142002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6396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142002</xdr:rowOff>
    </xdr:from>
    <xdr:to>
      <xdr:col>15</xdr:col>
      <xdr:colOff>50800</xdr:colOff>
      <xdr:row>98</xdr:row>
      <xdr:rowOff>142574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72652"/>
          <a:ext cx="889000" cy="17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142574</xdr:rowOff>
    </xdr:from>
    <xdr:to>
      <xdr:col>10</xdr:col>
      <xdr:colOff>114300</xdr:colOff>
      <xdr:row>98</xdr:row>
      <xdr:rowOff>143342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44674"/>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101260</xdr:rowOff>
    </xdr:from>
    <xdr:to>
      <xdr:col>6</xdr:col>
      <xdr:colOff>38100</xdr:colOff>
      <xdr:row>97</xdr:row>
      <xdr:rowOff>31410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47937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33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677</xdr:rowOff>
    </xdr:from>
    <xdr:to>
      <xdr:col>24</xdr:col>
      <xdr:colOff>114300</xdr:colOff>
      <xdr:row>98</xdr:row>
      <xdr:rowOff>102277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0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150554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8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82516</xdr:rowOff>
    </xdr:from>
    <xdr:to>
      <xdr:col>20</xdr:col>
      <xdr:colOff>38100</xdr:colOff>
      <xdr:row>98</xdr:row>
      <xdr:rowOff>12666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1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91202</xdr:rowOff>
    </xdr:from>
    <xdr:to>
      <xdr:col>15</xdr:col>
      <xdr:colOff>101600</xdr:colOff>
      <xdr:row>98</xdr:row>
      <xdr:rowOff>21352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12479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91774</xdr:rowOff>
    </xdr:from>
    <xdr:to>
      <xdr:col>10</xdr:col>
      <xdr:colOff>165100</xdr:colOff>
      <xdr:row>99</xdr:row>
      <xdr:rowOff>21924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13051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92542</xdr:rowOff>
    </xdr:from>
    <xdr:to>
      <xdr:col>6</xdr:col>
      <xdr:colOff>38100</xdr:colOff>
      <xdr:row>99</xdr:row>
      <xdr:rowOff>22692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9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13819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20447</xdr:rowOff>
    </xdr:from>
    <xdr:to>
      <xdr:col>55</xdr:col>
      <xdr:colOff>0</xdr:colOff>
      <xdr:row>39</xdr:row>
      <xdr:rowOff>21590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0699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21209</xdr:rowOff>
    </xdr:from>
    <xdr:to>
      <xdr:col>50</xdr:col>
      <xdr:colOff>114300</xdr:colOff>
      <xdr:row>39</xdr:row>
      <xdr:rowOff>21590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0775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20638</xdr:rowOff>
    </xdr:from>
    <xdr:to>
      <xdr:col>45</xdr:col>
      <xdr:colOff>177800</xdr:colOff>
      <xdr:row>39</xdr:row>
      <xdr:rowOff>21209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0718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18732</xdr:rowOff>
    </xdr:from>
    <xdr:to>
      <xdr:col>41</xdr:col>
      <xdr:colOff>50800</xdr:colOff>
      <xdr:row>39</xdr:row>
      <xdr:rowOff>20638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0528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71945</xdr:rowOff>
    </xdr:from>
    <xdr:to>
      <xdr:col>36</xdr:col>
      <xdr:colOff>165100</xdr:colOff>
      <xdr:row>39</xdr:row>
      <xdr:rowOff>2095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18623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6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141097</xdr:rowOff>
    </xdr:from>
    <xdr:to>
      <xdr:col>55</xdr:col>
      <xdr:colOff>50800</xdr:colOff>
      <xdr:row>39</xdr:row>
      <xdr:rowOff>71247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56024</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7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142240</xdr:rowOff>
    </xdr:from>
    <xdr:to>
      <xdr:col>50</xdr:col>
      <xdr:colOff>165100</xdr:colOff>
      <xdr:row>39</xdr:row>
      <xdr:rowOff>72390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63517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141859</xdr:rowOff>
    </xdr:from>
    <xdr:to>
      <xdr:col>46</xdr:col>
      <xdr:colOff>38100</xdr:colOff>
      <xdr:row>39</xdr:row>
      <xdr:rowOff>72009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63136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141288</xdr:rowOff>
    </xdr:from>
    <xdr:to>
      <xdr:col>41</xdr:col>
      <xdr:colOff>101600</xdr:colOff>
      <xdr:row>39</xdr:row>
      <xdr:rowOff>71438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62565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49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139382</xdr:rowOff>
    </xdr:from>
    <xdr:to>
      <xdr:col>36</xdr:col>
      <xdr:colOff>165100</xdr:colOff>
      <xdr:row>39</xdr:row>
      <xdr:rowOff>69532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60659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4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160947</xdr:rowOff>
    </xdr:from>
    <xdr:to>
      <xdr:col>55</xdr:col>
      <xdr:colOff>0</xdr:colOff>
      <xdr:row>58</xdr:row>
      <xdr:rowOff>170866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05047"/>
          <a:ext cx="838200" cy="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170866</xdr:rowOff>
    </xdr:from>
    <xdr:to>
      <xdr:col>50</xdr:col>
      <xdr:colOff>114300</xdr:colOff>
      <xdr:row>59</xdr:row>
      <xdr:rowOff>9144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14966"/>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9144</xdr:rowOff>
    </xdr:from>
    <xdr:to>
      <xdr:col>45</xdr:col>
      <xdr:colOff>177800</xdr:colOff>
      <xdr:row>59</xdr:row>
      <xdr:rowOff>12471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24694"/>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164897</xdr:rowOff>
    </xdr:from>
    <xdr:to>
      <xdr:col>41</xdr:col>
      <xdr:colOff>50800</xdr:colOff>
      <xdr:row>59</xdr:row>
      <xdr:rowOff>12471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08997"/>
          <a:ext cx="889000" cy="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110147</xdr:rowOff>
    </xdr:from>
    <xdr:to>
      <xdr:col>55</xdr:col>
      <xdr:colOff>50800</xdr:colOff>
      <xdr:row>59</xdr:row>
      <xdr:rowOff>40297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25074</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6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120066</xdr:rowOff>
    </xdr:from>
    <xdr:to>
      <xdr:col>50</xdr:col>
      <xdr:colOff>165100</xdr:colOff>
      <xdr:row>59</xdr:row>
      <xdr:rowOff>50216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41343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5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129794</xdr:rowOff>
    </xdr:from>
    <xdr:to>
      <xdr:col>46</xdr:col>
      <xdr:colOff>38100</xdr:colOff>
      <xdr:row>59</xdr:row>
      <xdr:rowOff>59944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51071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6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133121</xdr:rowOff>
    </xdr:from>
    <xdr:to>
      <xdr:col>41</xdr:col>
      <xdr:colOff>101600</xdr:colOff>
      <xdr:row>59</xdr:row>
      <xdr:rowOff>63271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54398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6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114097</xdr:rowOff>
    </xdr:from>
    <xdr:to>
      <xdr:col>36</xdr:col>
      <xdr:colOff>165100</xdr:colOff>
      <xdr:row>59</xdr:row>
      <xdr:rowOff>44247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35374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143091</xdr:rowOff>
    </xdr:from>
    <xdr:to>
      <xdr:col>55</xdr:col>
      <xdr:colOff>0</xdr:colOff>
      <xdr:row>78</xdr:row>
      <xdr:rowOff>99543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658941"/>
          <a:ext cx="838200" cy="8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143091</xdr:rowOff>
    </xdr:from>
    <xdr:to>
      <xdr:col>50</xdr:col>
      <xdr:colOff>114300</xdr:colOff>
      <xdr:row>77</xdr:row>
      <xdr:rowOff>58662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658941"/>
          <a:ext cx="889000" cy="60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129222</xdr:rowOff>
    </xdr:from>
    <xdr:to>
      <xdr:col>45</xdr:col>
      <xdr:colOff>177800</xdr:colOff>
      <xdr:row>77</xdr:row>
      <xdr:rowOff>58662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987972"/>
          <a:ext cx="889000" cy="27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129222</xdr:rowOff>
    </xdr:from>
    <xdr:to>
      <xdr:col>41</xdr:col>
      <xdr:colOff>50800</xdr:colOff>
      <xdr:row>78</xdr:row>
      <xdr:rowOff>142711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987972"/>
          <a:ext cx="889000" cy="5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121018</xdr:rowOff>
    </xdr:from>
    <xdr:to>
      <xdr:col>36</xdr:col>
      <xdr:colOff>165100</xdr:colOff>
      <xdr:row>76</xdr:row>
      <xdr:rowOff>51169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29797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67695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7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48743</xdr:rowOff>
    </xdr:from>
    <xdr:to>
      <xdr:col>55</xdr:col>
      <xdr:colOff>50800</xdr:colOff>
      <xdr:row>78</xdr:row>
      <xdr:rowOff>150343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135120</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3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92291</xdr:rowOff>
    </xdr:from>
    <xdr:to>
      <xdr:col>50</xdr:col>
      <xdr:colOff>165100</xdr:colOff>
      <xdr:row>74</xdr:row>
      <xdr:rowOff>22441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6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38968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38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7862</xdr:rowOff>
    </xdr:from>
    <xdr:to>
      <xdr:col>46</xdr:col>
      <xdr:colOff>38100</xdr:colOff>
      <xdr:row>77</xdr:row>
      <xdr:rowOff>109462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100589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0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78422</xdr:rowOff>
    </xdr:from>
    <xdr:to>
      <xdr:col>41</xdr:col>
      <xdr:colOff>101600</xdr:colOff>
      <xdr:row>76</xdr:row>
      <xdr:rowOff>8573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371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25099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7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91911</xdr:rowOff>
    </xdr:from>
    <xdr:to>
      <xdr:col>36</xdr:col>
      <xdr:colOff>165100</xdr:colOff>
      <xdr:row>79</xdr:row>
      <xdr:rowOff>22061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13188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30404</xdr:rowOff>
    </xdr:from>
    <xdr:to>
      <xdr:col>55</xdr:col>
      <xdr:colOff>0</xdr:colOff>
      <xdr:row>96</xdr:row>
      <xdr:rowOff>75997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489604"/>
          <a:ext cx="8382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22861</xdr:rowOff>
    </xdr:from>
    <xdr:to>
      <xdr:col>50</xdr:col>
      <xdr:colOff>114300</xdr:colOff>
      <xdr:row>96</xdr:row>
      <xdr:rowOff>30404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482061"/>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166179</xdr:rowOff>
    </xdr:from>
    <xdr:to>
      <xdr:col>45</xdr:col>
      <xdr:colOff>177800</xdr:colOff>
      <xdr:row>96</xdr:row>
      <xdr:rowOff>22861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453929"/>
          <a:ext cx="889000" cy="2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166179</xdr:rowOff>
    </xdr:from>
    <xdr:to>
      <xdr:col>41</xdr:col>
      <xdr:colOff>50800</xdr:colOff>
      <xdr:row>96</xdr:row>
      <xdr:rowOff>24040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453929"/>
          <a:ext cx="889000" cy="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92329</xdr:rowOff>
    </xdr:from>
    <xdr:to>
      <xdr:col>36</xdr:col>
      <xdr:colOff>165100</xdr:colOff>
      <xdr:row>95</xdr:row>
      <xdr:rowOff>22479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2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39006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9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25197</xdr:rowOff>
    </xdr:from>
    <xdr:to>
      <xdr:col>55</xdr:col>
      <xdr:colOff>50800</xdr:colOff>
      <xdr:row>96</xdr:row>
      <xdr:rowOff>126797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8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3624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6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151054</xdr:rowOff>
    </xdr:from>
    <xdr:to>
      <xdr:col>50</xdr:col>
      <xdr:colOff>165100</xdr:colOff>
      <xdr:row>96</xdr:row>
      <xdr:rowOff>81204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72331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53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143511</xdr:rowOff>
    </xdr:from>
    <xdr:to>
      <xdr:col>46</xdr:col>
      <xdr:colOff>38100</xdr:colOff>
      <xdr:row>96</xdr:row>
      <xdr:rowOff>73661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3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90188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20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115379</xdr:rowOff>
    </xdr:from>
    <xdr:to>
      <xdr:col>41</xdr:col>
      <xdr:colOff>101600</xdr:colOff>
      <xdr:row>96</xdr:row>
      <xdr:rowOff>45529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62056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17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144690</xdr:rowOff>
    </xdr:from>
    <xdr:to>
      <xdr:col>36</xdr:col>
      <xdr:colOff>165100</xdr:colOff>
      <xdr:row>96</xdr:row>
      <xdr:rowOff>74840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65967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5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130175</xdr:rowOff>
    </xdr:from>
    <xdr:to>
      <xdr:col>85</xdr:col>
      <xdr:colOff>127000</xdr:colOff>
      <xdr:row>38</xdr:row>
      <xdr:rowOff>21361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73825"/>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21361</xdr:rowOff>
    </xdr:from>
    <xdr:to>
      <xdr:col>81</xdr:col>
      <xdr:colOff>50800</xdr:colOff>
      <xdr:row>38</xdr:row>
      <xdr:rowOff>53213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36461"/>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29705</xdr:rowOff>
    </xdr:from>
    <xdr:to>
      <xdr:col>76</xdr:col>
      <xdr:colOff>114300</xdr:colOff>
      <xdr:row>38</xdr:row>
      <xdr:rowOff>53213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44805"/>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29705</xdr:rowOff>
    </xdr:from>
    <xdr:to>
      <xdr:col>71</xdr:col>
      <xdr:colOff>177800</xdr:colOff>
      <xdr:row>38</xdr:row>
      <xdr:rowOff>49861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44805"/>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108179</xdr:rowOff>
    </xdr:from>
    <xdr:to>
      <xdr:col>67</xdr:col>
      <xdr:colOff>101600</xdr:colOff>
      <xdr:row>36</xdr:row>
      <xdr:rowOff>38329</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54856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79375</xdr:rowOff>
    </xdr:from>
    <xdr:to>
      <xdr:col>85</xdr:col>
      <xdr:colOff>177800</xdr:colOff>
      <xdr:row>38</xdr:row>
      <xdr:rowOff>9525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57802</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142011</xdr:rowOff>
    </xdr:from>
    <xdr:to>
      <xdr:col>81</xdr:col>
      <xdr:colOff>101600</xdr:colOff>
      <xdr:row>38</xdr:row>
      <xdr:rowOff>72161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63288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7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2413</xdr:rowOff>
    </xdr:from>
    <xdr:to>
      <xdr:col>76</xdr:col>
      <xdr:colOff>165100</xdr:colOff>
      <xdr:row>38</xdr:row>
      <xdr:rowOff>104013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95140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150355</xdr:rowOff>
    </xdr:from>
    <xdr:to>
      <xdr:col>72</xdr:col>
      <xdr:colOff>38100</xdr:colOff>
      <xdr:row>38</xdr:row>
      <xdr:rowOff>80505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71632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170511</xdr:rowOff>
    </xdr:from>
    <xdr:to>
      <xdr:col>67</xdr:col>
      <xdr:colOff>101600</xdr:colOff>
      <xdr:row>38</xdr:row>
      <xdr:rowOff>100661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91788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30330</xdr:rowOff>
    </xdr:from>
    <xdr:to>
      <xdr:col>85</xdr:col>
      <xdr:colOff>127000</xdr:colOff>
      <xdr:row>56</xdr:row>
      <xdr:rowOff>151541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31530"/>
          <a:ext cx="838200" cy="12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13878</xdr:rowOff>
    </xdr:from>
    <xdr:to>
      <xdr:col>81</xdr:col>
      <xdr:colOff>50800</xdr:colOff>
      <xdr:row>56</xdr:row>
      <xdr:rowOff>151541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15078"/>
          <a:ext cx="889000" cy="1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13878</xdr:rowOff>
    </xdr:from>
    <xdr:to>
      <xdr:col>76</xdr:col>
      <xdr:colOff>114300</xdr:colOff>
      <xdr:row>56</xdr:row>
      <xdr:rowOff>154292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15078"/>
          <a:ext cx="889000" cy="14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7935</xdr:rowOff>
    </xdr:from>
    <xdr:to>
      <xdr:col>71</xdr:col>
      <xdr:colOff>177800</xdr:colOff>
      <xdr:row>56</xdr:row>
      <xdr:rowOff>154292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09135"/>
          <a:ext cx="889000" cy="14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29890</xdr:rowOff>
    </xdr:from>
    <xdr:to>
      <xdr:col>67</xdr:col>
      <xdr:colOff>101600</xdr:colOff>
      <xdr:row>56</xdr:row>
      <xdr:rowOff>131490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122617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150980</xdr:rowOff>
    </xdr:from>
    <xdr:to>
      <xdr:col>85</xdr:col>
      <xdr:colOff>177800</xdr:colOff>
      <xdr:row>56</xdr:row>
      <xdr:rowOff>81130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8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2407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3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100741</xdr:rowOff>
    </xdr:from>
    <xdr:to>
      <xdr:col>81</xdr:col>
      <xdr:colOff>101600</xdr:colOff>
      <xdr:row>57</xdr:row>
      <xdr:rowOff>30891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47418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7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134528</xdr:rowOff>
    </xdr:from>
    <xdr:to>
      <xdr:col>76</xdr:col>
      <xdr:colOff>165100</xdr:colOff>
      <xdr:row>56</xdr:row>
      <xdr:rowOff>64678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6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81205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3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103492</xdr:rowOff>
    </xdr:from>
    <xdr:to>
      <xdr:col>72</xdr:col>
      <xdr:colOff>38100</xdr:colOff>
      <xdr:row>57</xdr:row>
      <xdr:rowOff>33642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24769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128585</xdr:rowOff>
    </xdr:from>
    <xdr:to>
      <xdr:col>67</xdr:col>
      <xdr:colOff>101600</xdr:colOff>
      <xdr:row>56</xdr:row>
      <xdr:rowOff>58735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75262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3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21332</xdr:rowOff>
    </xdr:from>
    <xdr:to>
      <xdr:col>67</xdr:col>
      <xdr:colOff>101600</xdr:colOff>
      <xdr:row>78</xdr:row>
      <xdr:rowOff>122932</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3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139459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16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26298</xdr:rowOff>
    </xdr:from>
    <xdr:to>
      <xdr:col>85</xdr:col>
      <xdr:colOff>127000</xdr:colOff>
      <xdr:row>97</xdr:row>
      <xdr:rowOff>40373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56948"/>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17856</xdr:rowOff>
    </xdr:from>
    <xdr:to>
      <xdr:col>81</xdr:col>
      <xdr:colOff>50800</xdr:colOff>
      <xdr:row>97</xdr:row>
      <xdr:rowOff>26298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648506"/>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17856</xdr:rowOff>
    </xdr:from>
    <xdr:to>
      <xdr:col>76</xdr:col>
      <xdr:colOff>114300</xdr:colOff>
      <xdr:row>97</xdr:row>
      <xdr:rowOff>24323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48506"/>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19114</xdr:rowOff>
    </xdr:from>
    <xdr:to>
      <xdr:col>71</xdr:col>
      <xdr:colOff>177800</xdr:colOff>
      <xdr:row>97</xdr:row>
      <xdr:rowOff>24323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649764"/>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52684</xdr:rowOff>
    </xdr:from>
    <xdr:to>
      <xdr:col>67</xdr:col>
      <xdr:colOff>101600</xdr:colOff>
      <xdr:row>94</xdr:row>
      <xdr:rowOff>154284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16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170811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594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161023</xdr:rowOff>
    </xdr:from>
    <xdr:to>
      <xdr:col>85</xdr:col>
      <xdr:colOff>177800</xdr:colOff>
      <xdr:row>97</xdr:row>
      <xdr:rowOff>91173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139450</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146948</xdr:rowOff>
    </xdr:from>
    <xdr:to>
      <xdr:col>81</xdr:col>
      <xdr:colOff>101600</xdr:colOff>
      <xdr:row>97</xdr:row>
      <xdr:rowOff>77098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0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68225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9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138506</xdr:rowOff>
    </xdr:from>
    <xdr:to>
      <xdr:col>76</xdr:col>
      <xdr:colOff>165100</xdr:colOff>
      <xdr:row>97</xdr:row>
      <xdr:rowOff>68656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59783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144973</xdr:rowOff>
    </xdr:from>
    <xdr:to>
      <xdr:col>72</xdr:col>
      <xdr:colOff>38100</xdr:colOff>
      <xdr:row>97</xdr:row>
      <xdr:rowOff>75123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0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66250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9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139764</xdr:rowOff>
    </xdr:from>
    <xdr:to>
      <xdr:col>67</xdr:col>
      <xdr:colOff>101600</xdr:colOff>
      <xdr:row>97</xdr:row>
      <xdr:rowOff>69914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61041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9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25219</xdr:rowOff>
    </xdr:from>
    <xdr:to>
      <xdr:col>98</xdr:col>
      <xdr:colOff>38100</xdr:colOff>
      <xdr:row>39</xdr:row>
      <xdr:rowOff>126819</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71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143346</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486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民生費の増額は、非課税世帯、生活困窮世帯、高齢者及び子育て世帯など、各種給付・支援事業の実施又は終了による増減があり、また、子育て支援医療費や保育所等給付費の増額が主な要因である。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新型コロナワクチン接種事業費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の減額が主な要因である。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農林水産業費は、前年度、甲府市から灌漑用補償井戸（</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箇所・</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施設）を取得したことにより、そのポンプに係る電気料が増額となった。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商工費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３活プレミアム付商品券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減額が主な要因である。</a:t>
          </a:r>
          <a:r>
            <a:rPr kumimoji="1" lang="ja-JP" altLang="en-US" sz="1300">
              <a:latin typeface="ＭＳ Ｐゴシック" panose="020B0600070205080204" pitchFamily="50" charset="-128"/>
              <a:ea typeface="ＭＳ Ｐゴシック" panose="020B0600070205080204" pitchFamily="50" charset="-128"/>
            </a:rPr>
            <a:t>土木費の減額は、町道</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号線道路改良事業費（補償費）の減額が主な要因である。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消防費の増額は、甲府地区広域行政事務組合負担金の増額や防災備蓄倉庫内の備蓄品購入費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教育費の増額は、押原中学校増築事業費の増額が主な要因である。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財政調整基金残高は、適正な財源の確保と歳出の精査により取崩しを回避しており、前年度とほぼ同額を維持している。標準財政規模の減少により、前年度比でポイント増となった。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実質収支額は前年度より増加し、標準財政規模は減少したため、ポイント増となった。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財政調整基金の積立額が取崩額を上回り、また、単年度収支が黒字となったため、実質単年度収支は平成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年度以来の黒字となった。</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○一般会計、特別会計ともに赤字額は生じていない。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○国民健康保険特別会計は、歳入、歳出ともに減少したが、実質収支は増となった。標準財政規模が減少し、実質収支が増となったため、標準財政規模比は前年度からポイント増となった。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歳入、歳出ともに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したが、実質収支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なったため、標準財政規模比は前年度からポイント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○下水道事業特別会計は、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歳入、歳出ともに減少したが、実質収支は増となった。標準財政規模が減少し、実質収支が増となったため、標準財政規模比は前年度からポイント増となった。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○他の特別会計については、歳出に対し一定の歳入が確保されているため、大きな変動はない。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　従前の主要事業に係る町債の償還が平成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年度をピークに減少推移となっている。今後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道路新設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等の事業予定があり、地方債発行に伴う一時的な増額を見込でいるが、財政計画に基づき適正な地方債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　下水道整備計画に基づく計画区域の下水道整備工事が令和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年度に完了予定であり、起債償還額は令和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ピーク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減少となる見込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下水道使用料は、供用開始エリアの接続促進、及び平成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年度の改定による使用料増収、適正な徴収に努め、事業の財源確保により繰入金の額を減少していく。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これまでに減債基金を活用して償還金に充てた事はな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現状において地方債の現在高は年々減少しており、また、地方債の抑制効果もあり、将来負担額も減少している。充当可能財源等も増加していることから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現時点では減債基金を活用して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償還予定はなく、今後の財政状況により活用時期を検討する。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起債対象とする大型主要事業の減少に伴う新規借入分の減と従前の借入の償還完了が続くため、現在高は継続的に減少しているが、今後予定される大型事業の財源とする地方債の発行を予定しており、一時的に増額となる見込み。</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下水道整備は令和</a:t>
          </a:r>
          <a:r>
            <a:rPr kumimoji="1" lang="en-US" altLang="ja-JP" sz="1100">
              <a:latin typeface="ＭＳ ゴシック" pitchFamily="49" charset="-128"/>
              <a:ea typeface="ＭＳ ゴシック" pitchFamily="49" charset="-128"/>
            </a:rPr>
            <a:t>17</a:t>
          </a:r>
          <a:r>
            <a:rPr kumimoji="1" lang="ja-JP" altLang="en-US" sz="1100">
              <a:latin typeface="ＭＳ ゴシック" pitchFamily="49" charset="-128"/>
              <a:ea typeface="ＭＳ ゴシック" pitchFamily="49" charset="-128"/>
            </a:rPr>
            <a:t>年度に完了予定であり、償還額については平成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年度をピークに減少している。整備区域の供用開始に伴い賦課される使用料と、使用料改定に伴う使用料の増額により繰入金の減額を見込んでいる。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○充当可能基金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押原中学校増築事業や物価高騰対策支援等により取崩額が積立額を上回ったため、基金残高は減額となっている。今後予定される大型事業の財源として基金の取崩しを予定しており、充当可能基金は減額する見込み。</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○将来負担比率の分子</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将来負担額に比べ充当可能財源等が上回っているため、将来負担比率は減少傾向にあるが、今後予定される大型事業に伴う地方債現在高の増額、基金取崩しによる充当可能基金の減額、組合負担等見込額及び退職手当負担見込額の増額により将来負担比率は上昇する可能性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山梨県昭和町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押原中学校増築事業、公園遊具設置工事及び物価高騰対策支援等により、取崩額が積立額を上回ったため、減額となった。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大型事業の充当財源として事業実施時期に取り崩す予定があり、公共施設整備等事業基金、校舎建設基金等を計画的に積み立て、今後の財政需要の増大にも適切に対応できるよう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公共施設整備等事業基金　公共施設の整備その他町民福祉の向上に資する長期的な計画に基づく事業の推進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　　　　西条第一土地区画整理地内及び常永土地区画整理地内の道路をはじめとする社会施設等の基盤整備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校舎建設基金　　　　　　町立小中学校の建設及び増改築のための事業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町内の木材利用に係る整備等の費用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公共施設整備等事業基金　公共施設再編整備事業資金を積立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　　　　公園遊具設置工事の財源として取崩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校舎建設基金　　　　　　押原中学校増築事業費の財源として取崩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森林環境譲与税を原資として基金を設立し、交付された譲与税を積立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公共施設整備等事業基金　今後予定されている公共施設再編整備事業の充当財源として取崩予定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　　　　西条第一土地区画整理地内及び常永土地区画整理地内において必要な事業が実施される場合は取崩予定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税収等の歳入の増加に伴う剰余金を積立している。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事業執行における財源不足に対して適宜取崩しを行い充当し、剰余金については、基本的に財政調整基金を一定額確保する積立を予定している。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基金積立による利息分を積立しているが、繰上償還の予定により計画的に積立する。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10451548</v>
      </c>
      <c r="BO4" s="358"/>
      <c r="BP4" s="358"/>
      <c r="BQ4" s="358"/>
      <c r="BR4" s="358"/>
      <c r="BS4" s="358"/>
      <c r="BT4" s="358"/>
      <c r="BU4" s="359"/>
      <c r="BV4" s="357">
        <v>10510118</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8</v>
      </c>
      <c r="CU4" s="364"/>
      <c r="CV4" s="364"/>
      <c r="CW4" s="364"/>
      <c r="CX4" s="364"/>
      <c r="CY4" s="364"/>
      <c r="CZ4" s="364"/>
      <c r="DA4" s="365"/>
      <c r="DB4" s="363">
        <v>7.7</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9869158</v>
      </c>
      <c r="BO5" s="395"/>
      <c r="BP5" s="395"/>
      <c r="BQ5" s="395"/>
      <c r="BR5" s="395"/>
      <c r="BS5" s="395"/>
      <c r="BT5" s="395"/>
      <c r="BU5" s="396"/>
      <c r="BV5" s="394">
        <v>10044624</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83.9</v>
      </c>
      <c r="CU5" s="392"/>
      <c r="CV5" s="392"/>
      <c r="CW5" s="392"/>
      <c r="CX5" s="392"/>
      <c r="CY5" s="392"/>
      <c r="CZ5" s="392"/>
      <c r="DA5" s="393"/>
      <c r="DB5" s="391">
        <v>87.7</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101</v>
      </c>
      <c r="AV6" s="427"/>
      <c r="AW6" s="427"/>
      <c r="AX6" s="427"/>
      <c r="AY6" s="428" t="s">
        <v>98</v>
      </c>
      <c r="AZ6" s="429"/>
      <c r="BA6" s="429"/>
      <c r="BB6" s="429"/>
      <c r="BC6" s="429"/>
      <c r="BD6" s="429"/>
      <c r="BE6" s="429"/>
      <c r="BF6" s="429"/>
      <c r="BG6" s="429"/>
      <c r="BH6" s="429"/>
      <c r="BI6" s="429"/>
      <c r="BJ6" s="429"/>
      <c r="BK6" s="429"/>
      <c r="BL6" s="429"/>
      <c r="BM6" s="430"/>
      <c r="BN6" s="394">
        <v>582390</v>
      </c>
      <c r="BO6" s="395"/>
      <c r="BP6" s="395"/>
      <c r="BQ6" s="395"/>
      <c r="BR6" s="395"/>
      <c r="BS6" s="395"/>
      <c r="BT6" s="395"/>
      <c r="BU6" s="396"/>
      <c r="BV6" s="394">
        <v>465494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83.9</v>
      </c>
      <c r="CU6" s="432"/>
      <c r="CV6" s="432"/>
      <c r="CW6" s="432"/>
      <c r="CX6" s="432"/>
      <c r="CY6" s="432"/>
      <c r="CZ6" s="432"/>
      <c r="DA6" s="433"/>
      <c r="DB6" s="431">
        <v>87.7</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113040</v>
      </c>
      <c r="BO7" s="395"/>
      <c r="BP7" s="395"/>
      <c r="BQ7" s="395"/>
      <c r="BR7" s="395"/>
      <c r="BS7" s="395"/>
      <c r="BT7" s="395"/>
      <c r="BU7" s="396"/>
      <c r="BV7" s="394">
        <v>11605</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5836596</v>
      </c>
      <c r="CU7" s="395"/>
      <c r="CV7" s="395"/>
      <c r="CW7" s="395"/>
      <c r="CX7" s="395"/>
      <c r="CY7" s="395"/>
      <c r="CZ7" s="395"/>
      <c r="DA7" s="396"/>
      <c r="DB7" s="394">
        <v>5875965</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469350</v>
      </c>
      <c r="BO8" s="395"/>
      <c r="BP8" s="395"/>
      <c r="BQ8" s="395"/>
      <c r="BR8" s="395"/>
      <c r="BS8" s="395"/>
      <c r="BT8" s="395"/>
      <c r="BU8" s="396"/>
      <c r="BV8" s="394">
        <v>453889</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1.1200000000000001</v>
      </c>
      <c r="CU8" s="435"/>
      <c r="CV8" s="435"/>
      <c r="CW8" s="435"/>
      <c r="CX8" s="435"/>
      <c r="CY8" s="435"/>
      <c r="CZ8" s="435"/>
      <c r="DA8" s="436"/>
      <c r="DB8" s="434">
        <v>1.1200000000000001</v>
      </c>
      <c r="DC8" s="435"/>
      <c r="DD8" s="435"/>
      <c r="DE8" s="435"/>
      <c r="DF8" s="435"/>
      <c r="DG8" s="435"/>
      <c r="DH8" s="435"/>
      <c r="DI8" s="436"/>
    </row>
    <row r="9" spans="1:119" ht="18.75" customHeight="1" thickBot="1" x14ac:dyDescent="0.25">
      <c r="A9" s="175"/>
      <c r="B9" s="388" t="s">
        <v>107</v>
      </c>
      <c r="C9" s="389"/>
      <c r="D9" s="389"/>
      <c r="E9" s="389"/>
      <c r="F9" s="389"/>
      <c r="G9" s="389"/>
      <c r="H9" s="389"/>
      <c r="I9" s="389"/>
      <c r="J9" s="389"/>
      <c r="K9" s="437"/>
      <c r="L9" s="438" t="s">
        <v>108</v>
      </c>
      <c r="M9" s="439"/>
      <c r="N9" s="439"/>
      <c r="O9" s="439"/>
      <c r="P9" s="439"/>
      <c r="Q9" s="440"/>
      <c r="R9" s="441">
        <v>20909</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15461</v>
      </c>
      <c r="BO9" s="395"/>
      <c r="BP9" s="395"/>
      <c r="BQ9" s="395"/>
      <c r="BR9" s="395"/>
      <c r="BS9" s="395"/>
      <c r="BT9" s="395"/>
      <c r="BU9" s="396"/>
      <c r="BV9" s="394">
        <v>-211951</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6.9</v>
      </c>
      <c r="CU9" s="392"/>
      <c r="CV9" s="392"/>
      <c r="CW9" s="392"/>
      <c r="CX9" s="392"/>
      <c r="CY9" s="392"/>
      <c r="CZ9" s="392"/>
      <c r="DA9" s="393"/>
      <c r="DB9" s="391">
        <v>6.8</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19505</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497588</v>
      </c>
      <c r="BO10" s="395"/>
      <c r="BP10" s="395"/>
      <c r="BQ10" s="395"/>
      <c r="BR10" s="395"/>
      <c r="BS10" s="395"/>
      <c r="BT10" s="395"/>
      <c r="BU10" s="396"/>
      <c r="BV10" s="394">
        <v>631369</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21213</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467878</v>
      </c>
      <c r="BO12" s="395"/>
      <c r="BP12" s="395"/>
      <c r="BQ12" s="395"/>
      <c r="BR12" s="395"/>
      <c r="BS12" s="395"/>
      <c r="BT12" s="395"/>
      <c r="BU12" s="396"/>
      <c r="BV12" s="394">
        <v>539369</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20468</v>
      </c>
      <c r="S13" s="479"/>
      <c r="T13" s="479"/>
      <c r="U13" s="479"/>
      <c r="V13" s="480"/>
      <c r="W13" s="410" t="s">
        <v>131</v>
      </c>
      <c r="X13" s="411"/>
      <c r="Y13" s="411"/>
      <c r="Z13" s="411"/>
      <c r="AA13" s="411"/>
      <c r="AB13" s="401"/>
      <c r="AC13" s="445">
        <v>243</v>
      </c>
      <c r="AD13" s="446"/>
      <c r="AE13" s="446"/>
      <c r="AF13" s="446"/>
      <c r="AG13" s="488"/>
      <c r="AH13" s="445">
        <v>268</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45171</v>
      </c>
      <c r="BO13" s="395"/>
      <c r="BP13" s="395"/>
      <c r="BQ13" s="395"/>
      <c r="BR13" s="395"/>
      <c r="BS13" s="395"/>
      <c r="BT13" s="395"/>
      <c r="BU13" s="396"/>
      <c r="BV13" s="394">
        <v>-119951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8.6999999999999993</v>
      </c>
      <c r="CU13" s="392"/>
      <c r="CV13" s="392"/>
      <c r="CW13" s="392"/>
      <c r="CX13" s="392"/>
      <c r="CY13" s="392"/>
      <c r="CZ13" s="392"/>
      <c r="DA13" s="393"/>
      <c r="DB13" s="391">
        <v>8.8000000000000007</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21101</v>
      </c>
      <c r="S14" s="479"/>
      <c r="T14" s="479"/>
      <c r="U14" s="479"/>
      <c r="V14" s="480"/>
      <c r="W14" s="384"/>
      <c r="X14" s="385"/>
      <c r="Y14" s="385"/>
      <c r="Z14" s="385"/>
      <c r="AA14" s="385"/>
      <c r="AB14" s="374"/>
      <c r="AC14" s="481">
        <v>2.2999999999999998</v>
      </c>
      <c r="AD14" s="482"/>
      <c r="AE14" s="482"/>
      <c r="AF14" s="482"/>
      <c r="AG14" s="483"/>
      <c r="AH14" s="481">
        <v>2.8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20316</v>
      </c>
      <c r="S15" s="479"/>
      <c r="T15" s="479"/>
      <c r="U15" s="479"/>
      <c r="V15" s="480"/>
      <c r="W15" s="410" t="s">
        <v>137</v>
      </c>
      <c r="X15" s="411"/>
      <c r="Y15" s="411"/>
      <c r="Z15" s="411"/>
      <c r="AA15" s="411"/>
      <c r="AB15" s="401"/>
      <c r="AC15" s="445">
        <v>3170</v>
      </c>
      <c r="AD15" s="446"/>
      <c r="AE15" s="446"/>
      <c r="AF15" s="446"/>
      <c r="AG15" s="488"/>
      <c r="AH15" s="445">
        <v>2901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4510699</v>
      </c>
      <c r="BO15" s="358"/>
      <c r="BP15" s="358"/>
      <c r="BQ15" s="358"/>
      <c r="BR15" s="358"/>
      <c r="BS15" s="358"/>
      <c r="BT15" s="358"/>
      <c r="BU15" s="359"/>
      <c r="BV15" s="357">
        <v>4540497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30.6</v>
      </c>
      <c r="AD16" s="482"/>
      <c r="AE16" s="482"/>
      <c r="AF16" s="482"/>
      <c r="AG16" s="483"/>
      <c r="AH16" s="481">
        <v>30</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3925866</v>
      </c>
      <c r="BO16" s="395"/>
      <c r="BP16" s="395"/>
      <c r="BQ16" s="395"/>
      <c r="BR16" s="395"/>
      <c r="BS16" s="395"/>
      <c r="BT16" s="395"/>
      <c r="BU16" s="396"/>
      <c r="BV16" s="394">
        <v>3876357</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6950</v>
      </c>
      <c r="AD17" s="446"/>
      <c r="AE17" s="446"/>
      <c r="AF17" s="446"/>
      <c r="AG17" s="488"/>
      <c r="AH17" s="445">
        <v>6491</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5836596</v>
      </c>
      <c r="BO17" s="395"/>
      <c r="BP17" s="395"/>
      <c r="BQ17" s="395"/>
      <c r="BR17" s="395"/>
      <c r="BS17" s="395"/>
      <c r="BT17" s="395"/>
      <c r="BU17" s="396"/>
      <c r="BV17" s="394">
        <v>5875965</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9.08</v>
      </c>
      <c r="M18" s="518"/>
      <c r="N18" s="518"/>
      <c r="O18" s="518"/>
      <c r="P18" s="518"/>
      <c r="Q18" s="518"/>
      <c r="R18" s="519"/>
      <c r="S18" s="519"/>
      <c r="T18" s="519"/>
      <c r="U18" s="519"/>
      <c r="V18" s="520"/>
      <c r="W18" s="412"/>
      <c r="X18" s="413"/>
      <c r="Y18" s="413"/>
      <c r="Z18" s="413"/>
      <c r="AA18" s="413"/>
      <c r="AB18" s="404"/>
      <c r="AC18" s="521">
        <v>67.099999999999994</v>
      </c>
      <c r="AD18" s="522"/>
      <c r="AE18" s="522"/>
      <c r="AF18" s="522"/>
      <c r="AG18" s="523"/>
      <c r="AH18" s="521">
        <v>67.2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5080963</v>
      </c>
      <c r="BO18" s="395"/>
      <c r="BP18" s="395"/>
      <c r="BQ18" s="395"/>
      <c r="BR18" s="395"/>
      <c r="BS18" s="395"/>
      <c r="BT18" s="395"/>
      <c r="BU18" s="396"/>
      <c r="BV18" s="394">
        <v>5190580</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2303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7385037</v>
      </c>
      <c r="BO19" s="395"/>
      <c r="BP19" s="395"/>
      <c r="BQ19" s="395"/>
      <c r="BR19" s="395"/>
      <c r="BS19" s="395"/>
      <c r="BT19" s="395"/>
      <c r="BU19" s="396"/>
      <c r="BV19" s="394">
        <v>7572266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9117</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2716858</v>
      </c>
      <c r="BO22" s="358"/>
      <c r="BP22" s="358"/>
      <c r="BQ22" s="358"/>
      <c r="BR22" s="358"/>
      <c r="BS22" s="358"/>
      <c r="BT22" s="358"/>
      <c r="BU22" s="359"/>
      <c r="BV22" s="357">
        <v>3120113</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2389266</v>
      </c>
      <c r="BO23" s="395"/>
      <c r="BP23" s="395"/>
      <c r="BQ23" s="395"/>
      <c r="BR23" s="395"/>
      <c r="BS23" s="395"/>
      <c r="BT23" s="395"/>
      <c r="BU23" s="396"/>
      <c r="BV23" s="394">
        <v>2745872</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7400</v>
      </c>
      <c r="R24" s="446"/>
      <c r="S24" s="446"/>
      <c r="T24" s="446"/>
      <c r="U24" s="446"/>
      <c r="V24" s="488"/>
      <c r="W24" s="540"/>
      <c r="X24" s="541"/>
      <c r="Y24" s="542"/>
      <c r="Z24" s="444" t="s">
        <v>162</v>
      </c>
      <c r="AA24" s="424"/>
      <c r="AB24" s="424"/>
      <c r="AC24" s="424"/>
      <c r="AD24" s="424"/>
      <c r="AE24" s="424"/>
      <c r="AF24" s="424"/>
      <c r="AG24" s="425"/>
      <c r="AH24" s="445">
        <v>92</v>
      </c>
      <c r="AI24" s="446"/>
      <c r="AJ24" s="446"/>
      <c r="AK24" s="446"/>
      <c r="AL24" s="488"/>
      <c r="AM24" s="445">
        <v>279588</v>
      </c>
      <c r="AN24" s="446"/>
      <c r="AO24" s="446"/>
      <c r="AP24" s="446"/>
      <c r="AQ24" s="446"/>
      <c r="AR24" s="488"/>
      <c r="AS24" s="445">
        <v>3039</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2230275</v>
      </c>
      <c r="BO24" s="395"/>
      <c r="BP24" s="395"/>
      <c r="BQ24" s="395"/>
      <c r="BR24" s="395"/>
      <c r="BS24" s="395"/>
      <c r="BT24" s="395"/>
      <c r="BU24" s="396"/>
      <c r="BV24" s="394">
        <v>2493409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5900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88520</v>
      </c>
      <c r="BO25" s="358"/>
      <c r="BP25" s="358"/>
      <c r="BQ25" s="358"/>
      <c r="BR25" s="358"/>
      <c r="BS25" s="358"/>
      <c r="BT25" s="358"/>
      <c r="BU25" s="359"/>
      <c r="BV25" s="357">
        <v>88400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5650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2800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181712</v>
      </c>
      <c r="BO27" s="514"/>
      <c r="BP27" s="514"/>
      <c r="BQ27" s="514"/>
      <c r="BR27" s="514"/>
      <c r="BS27" s="514"/>
      <c r="BT27" s="514"/>
      <c r="BU27" s="515"/>
      <c r="BV27" s="513">
        <v>181709</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2140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1756781</v>
      </c>
      <c r="BO28" s="358"/>
      <c r="BP28" s="358"/>
      <c r="BQ28" s="358"/>
      <c r="BR28" s="358"/>
      <c r="BS28" s="358"/>
      <c r="BT28" s="358"/>
      <c r="BU28" s="359"/>
      <c r="BV28" s="357">
        <v>1727071</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12</v>
      </c>
      <c r="M29" s="446"/>
      <c r="N29" s="446"/>
      <c r="O29" s="446"/>
      <c r="P29" s="488"/>
      <c r="Q29" s="445">
        <v>1890</v>
      </c>
      <c r="R29" s="446"/>
      <c r="S29" s="446"/>
      <c r="T29" s="446"/>
      <c r="U29" s="446"/>
      <c r="V29" s="488"/>
      <c r="W29" s="543"/>
      <c r="X29" s="544"/>
      <c r="Y29" s="545"/>
      <c r="Z29" s="444" t="s">
        <v>177</v>
      </c>
      <c r="AA29" s="424"/>
      <c r="AB29" s="424"/>
      <c r="AC29" s="424"/>
      <c r="AD29" s="424"/>
      <c r="AE29" s="424"/>
      <c r="AF29" s="424"/>
      <c r="AG29" s="425"/>
      <c r="AH29" s="445">
        <v>92</v>
      </c>
      <c r="AI29" s="446"/>
      <c r="AJ29" s="446"/>
      <c r="AK29" s="446"/>
      <c r="AL29" s="488"/>
      <c r="AM29" s="445">
        <v>279588</v>
      </c>
      <c r="AN29" s="446"/>
      <c r="AO29" s="446"/>
      <c r="AP29" s="446"/>
      <c r="AQ29" s="446"/>
      <c r="AR29" s="488"/>
      <c r="AS29" s="445">
        <v>3039</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92930</v>
      </c>
      <c r="BO29" s="395"/>
      <c r="BP29" s="395"/>
      <c r="BQ29" s="395"/>
      <c r="BR29" s="395"/>
      <c r="BS29" s="395"/>
      <c r="BT29" s="395"/>
      <c r="BU29" s="396"/>
      <c r="BV29" s="394">
        <v>92929</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93.9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2823619</v>
      </c>
      <c r="BO30" s="514"/>
      <c r="BP30" s="514"/>
      <c r="BQ30" s="514"/>
      <c r="BR30" s="514"/>
      <c r="BS30" s="514"/>
      <c r="BT30" s="514"/>
      <c r="BU30" s="515"/>
      <c r="BV30" s="513">
        <v>3002909</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IF('各会計、関係団体の財政状況及び健全化判断比率'!B32="","",'各会計、関係団体の財政状況及び健全化判断比率'!B32)</f>
        <v>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山梨県市町村総合事務組合一般会計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渇水対策事業特別会計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山梨県市町村総合事務組合電子化事業及び会館管理・研修事業特別会計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山梨県市町村総合事務組合一般廃棄物最終処分場事業特別会計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介護サービス特別会計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山梨県市町村総合事務組合入札参加資格審査事業費特別会計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山梨県市町村総合事務組合交通災害共済事業特別会計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甲府地区広域行政事務組合一般会計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甲府地区広域行政事務組合消防事業特別会計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甲府地区広域行政事務組合国母公園管理事業特別会計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三郡衛生組合一般会計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三郡衛生組合し尿処理事業特別会計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xyHCa917lIR6Vca6ajlE9gC/gOmAFwCYm541qgaimxzYGxGNK4uJXxzk85baMR/UMtu2jjx/0yXYbLpPCsJpew==" saltValue="Lcu/ZToFBYwBBZkJuKXpm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5118041</v>
      </c>
      <c r="S5" s="600"/>
      <c r="T5" s="600"/>
      <c r="U5" s="600"/>
      <c r="V5" s="600"/>
      <c r="W5" s="600"/>
      <c r="X5" s="600"/>
      <c r="Y5" s="601"/>
      <c r="Z5" s="602">
        <v>49</v>
      </c>
      <c r="AA5" s="602"/>
      <c r="AB5" s="602"/>
      <c r="AC5" s="602"/>
      <c r="AD5" s="603">
        <v>5118041</v>
      </c>
      <c r="AE5" s="603"/>
      <c r="AF5" s="603"/>
      <c r="AG5" s="603"/>
      <c r="AH5" s="603"/>
      <c r="AI5" s="603"/>
      <c r="AJ5" s="603"/>
      <c r="AK5" s="603"/>
      <c r="AL5" s="604">
        <v>84.5</v>
      </c>
      <c r="AM5" s="605"/>
      <c r="AN5" s="605"/>
      <c r="AO5" s="606"/>
      <c r="AP5" s="596" t="s">
        <v>216</v>
      </c>
      <c r="AQ5" s="597"/>
      <c r="AR5" s="597"/>
      <c r="AS5" s="597"/>
      <c r="AT5" s="597"/>
      <c r="AU5" s="597"/>
      <c r="AV5" s="597"/>
      <c r="AW5" s="597"/>
      <c r="AX5" s="597"/>
      <c r="AY5" s="597"/>
      <c r="AZ5" s="597"/>
      <c r="BA5" s="597"/>
      <c r="BB5" s="597"/>
      <c r="BC5" s="597"/>
      <c r="BD5" s="597"/>
      <c r="BE5" s="597"/>
      <c r="BF5" s="598"/>
      <c r="BG5" s="610">
        <v>5116727</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64416</v>
      </c>
      <c r="S6" s="611"/>
      <c r="T6" s="611"/>
      <c r="U6" s="611"/>
      <c r="V6" s="611"/>
      <c r="W6" s="611"/>
      <c r="X6" s="611"/>
      <c r="Y6" s="612"/>
      <c r="Z6" s="613">
        <v>0.6</v>
      </c>
      <c r="AA6" s="613"/>
      <c r="AB6" s="613"/>
      <c r="AC6" s="613"/>
      <c r="AD6" s="614">
        <v>64416</v>
      </c>
      <c r="AE6" s="614"/>
      <c r="AF6" s="614"/>
      <c r="AG6" s="614"/>
      <c r="AH6" s="614"/>
      <c r="AI6" s="614"/>
      <c r="AJ6" s="614"/>
      <c r="AK6" s="614"/>
      <c r="AL6" s="615">
        <v>1.1000000000000001</v>
      </c>
      <c r="AM6" s="616"/>
      <c r="AN6" s="616"/>
      <c r="AO6" s="617"/>
      <c r="AP6" s="607" t="s">
        <v>221</v>
      </c>
      <c r="AQ6" s="608"/>
      <c r="AR6" s="608"/>
      <c r="AS6" s="608"/>
      <c r="AT6" s="608"/>
      <c r="AU6" s="608"/>
      <c r="AV6" s="608"/>
      <c r="AW6" s="608"/>
      <c r="AX6" s="608"/>
      <c r="AY6" s="608"/>
      <c r="AZ6" s="608"/>
      <c r="BA6" s="608"/>
      <c r="BB6" s="608"/>
      <c r="BC6" s="608"/>
      <c r="BD6" s="608"/>
      <c r="BE6" s="608"/>
      <c r="BF6" s="609"/>
      <c r="BG6" s="610">
        <v>5116727</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78831</v>
      </c>
      <c r="CS6" s="611"/>
      <c r="CT6" s="611"/>
      <c r="CU6" s="611"/>
      <c r="CV6" s="611"/>
      <c r="CW6" s="611"/>
      <c r="CX6" s="611"/>
      <c r="CY6" s="612"/>
      <c r="CZ6" s="604">
        <v>0.8</v>
      </c>
      <c r="DA6" s="605"/>
      <c r="DB6" s="605"/>
      <c r="DC6" s="621"/>
      <c r="DD6" s="619" t="s">
        <v>122</v>
      </c>
      <c r="DE6" s="611"/>
      <c r="DF6" s="611"/>
      <c r="DG6" s="611"/>
      <c r="DH6" s="611"/>
      <c r="DI6" s="611"/>
      <c r="DJ6" s="611"/>
      <c r="DK6" s="611"/>
      <c r="DL6" s="611"/>
      <c r="DM6" s="611"/>
      <c r="DN6" s="611"/>
      <c r="DO6" s="611"/>
      <c r="DP6" s="612"/>
      <c r="DQ6" s="619">
        <v>78831</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1167</v>
      </c>
      <c r="S7" s="611"/>
      <c r="T7" s="611"/>
      <c r="U7" s="611"/>
      <c r="V7" s="611"/>
      <c r="W7" s="611"/>
      <c r="X7" s="611"/>
      <c r="Y7" s="612"/>
      <c r="Z7" s="613">
        <v>0</v>
      </c>
      <c r="AA7" s="613"/>
      <c r="AB7" s="613"/>
      <c r="AC7" s="613"/>
      <c r="AD7" s="614">
        <v>1167</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2169946</v>
      </c>
      <c r="BH7" s="611"/>
      <c r="BI7" s="611"/>
      <c r="BJ7" s="611"/>
      <c r="BK7" s="611"/>
      <c r="BL7" s="611"/>
      <c r="BM7" s="611"/>
      <c r="BN7" s="612"/>
      <c r="BO7" s="613">
        <v>42.4</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2040166</v>
      </c>
      <c r="CS7" s="611"/>
      <c r="CT7" s="611"/>
      <c r="CU7" s="611"/>
      <c r="CV7" s="611"/>
      <c r="CW7" s="611"/>
      <c r="CX7" s="611"/>
      <c r="CY7" s="612"/>
      <c r="CZ7" s="613">
        <v>20.7</v>
      </c>
      <c r="DA7" s="613"/>
      <c r="DB7" s="613"/>
      <c r="DC7" s="613"/>
      <c r="DD7" s="619">
        <v>116362</v>
      </c>
      <c r="DE7" s="611"/>
      <c r="DF7" s="611"/>
      <c r="DG7" s="611"/>
      <c r="DH7" s="611"/>
      <c r="DI7" s="611"/>
      <c r="DJ7" s="611"/>
      <c r="DK7" s="611"/>
      <c r="DL7" s="611"/>
      <c r="DM7" s="611"/>
      <c r="DN7" s="611"/>
      <c r="DO7" s="611"/>
      <c r="DP7" s="612"/>
      <c r="DQ7" s="619">
        <v>1960809</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20589</v>
      </c>
      <c r="S8" s="611"/>
      <c r="T8" s="611"/>
      <c r="U8" s="611"/>
      <c r="V8" s="611"/>
      <c r="W8" s="611"/>
      <c r="X8" s="611"/>
      <c r="Y8" s="612"/>
      <c r="Z8" s="613">
        <v>0.2</v>
      </c>
      <c r="AA8" s="613"/>
      <c r="AB8" s="613"/>
      <c r="AC8" s="613"/>
      <c r="AD8" s="614">
        <v>20589</v>
      </c>
      <c r="AE8" s="614"/>
      <c r="AF8" s="614"/>
      <c r="AG8" s="614"/>
      <c r="AH8" s="614"/>
      <c r="AI8" s="614"/>
      <c r="AJ8" s="614"/>
      <c r="AK8" s="614"/>
      <c r="AL8" s="615">
        <v>0.3</v>
      </c>
      <c r="AM8" s="616"/>
      <c r="AN8" s="616"/>
      <c r="AO8" s="617"/>
      <c r="AP8" s="607" t="s">
        <v>227</v>
      </c>
      <c r="AQ8" s="608"/>
      <c r="AR8" s="608"/>
      <c r="AS8" s="608"/>
      <c r="AT8" s="608"/>
      <c r="AU8" s="608"/>
      <c r="AV8" s="608"/>
      <c r="AW8" s="608"/>
      <c r="AX8" s="608"/>
      <c r="AY8" s="608"/>
      <c r="AZ8" s="608"/>
      <c r="BA8" s="608"/>
      <c r="BB8" s="608"/>
      <c r="BC8" s="608"/>
      <c r="BD8" s="608"/>
      <c r="BE8" s="608"/>
      <c r="BF8" s="609"/>
      <c r="BG8" s="610">
        <v>40526</v>
      </c>
      <c r="BH8" s="611"/>
      <c r="BI8" s="611"/>
      <c r="BJ8" s="611"/>
      <c r="BK8" s="611"/>
      <c r="BL8" s="611"/>
      <c r="BM8" s="611"/>
      <c r="BN8" s="612"/>
      <c r="BO8" s="613">
        <v>0.8</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3727941</v>
      </c>
      <c r="CS8" s="611"/>
      <c r="CT8" s="611"/>
      <c r="CU8" s="611"/>
      <c r="CV8" s="611"/>
      <c r="CW8" s="611"/>
      <c r="CX8" s="611"/>
      <c r="CY8" s="612"/>
      <c r="CZ8" s="613">
        <v>37.799999999999997</v>
      </c>
      <c r="DA8" s="613"/>
      <c r="DB8" s="613"/>
      <c r="DC8" s="613"/>
      <c r="DD8" s="619">
        <v>4262</v>
      </c>
      <c r="DE8" s="611"/>
      <c r="DF8" s="611"/>
      <c r="DG8" s="611"/>
      <c r="DH8" s="611"/>
      <c r="DI8" s="611"/>
      <c r="DJ8" s="611"/>
      <c r="DK8" s="611"/>
      <c r="DL8" s="611"/>
      <c r="DM8" s="611"/>
      <c r="DN8" s="611"/>
      <c r="DO8" s="611"/>
      <c r="DP8" s="612"/>
      <c r="DQ8" s="619">
        <v>1729352</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23801</v>
      </c>
      <c r="S9" s="611"/>
      <c r="T9" s="611"/>
      <c r="U9" s="611"/>
      <c r="V9" s="611"/>
      <c r="W9" s="611"/>
      <c r="X9" s="611"/>
      <c r="Y9" s="612"/>
      <c r="Z9" s="613">
        <v>0.2</v>
      </c>
      <c r="AA9" s="613"/>
      <c r="AB9" s="613"/>
      <c r="AC9" s="613"/>
      <c r="AD9" s="614">
        <v>23801</v>
      </c>
      <c r="AE9" s="614"/>
      <c r="AF9" s="614"/>
      <c r="AG9" s="614"/>
      <c r="AH9" s="614"/>
      <c r="AI9" s="614"/>
      <c r="AJ9" s="614"/>
      <c r="AK9" s="614"/>
      <c r="AL9" s="615">
        <v>0.4</v>
      </c>
      <c r="AM9" s="616"/>
      <c r="AN9" s="616"/>
      <c r="AO9" s="617"/>
      <c r="AP9" s="607" t="s">
        <v>230</v>
      </c>
      <c r="AQ9" s="608"/>
      <c r="AR9" s="608"/>
      <c r="AS9" s="608"/>
      <c r="AT9" s="608"/>
      <c r="AU9" s="608"/>
      <c r="AV9" s="608"/>
      <c r="AW9" s="608"/>
      <c r="AX9" s="608"/>
      <c r="AY9" s="608"/>
      <c r="AZ9" s="608"/>
      <c r="BA9" s="608"/>
      <c r="BB9" s="608"/>
      <c r="BC9" s="608"/>
      <c r="BD9" s="608"/>
      <c r="BE9" s="608"/>
      <c r="BF9" s="609"/>
      <c r="BG9" s="610">
        <v>1486434</v>
      </c>
      <c r="BH9" s="611"/>
      <c r="BI9" s="611"/>
      <c r="BJ9" s="611"/>
      <c r="BK9" s="611"/>
      <c r="BL9" s="611"/>
      <c r="BM9" s="611"/>
      <c r="BN9" s="612"/>
      <c r="BO9" s="613">
        <v>29</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708574</v>
      </c>
      <c r="CS9" s="611"/>
      <c r="CT9" s="611"/>
      <c r="CU9" s="611"/>
      <c r="CV9" s="611"/>
      <c r="CW9" s="611"/>
      <c r="CX9" s="611"/>
      <c r="CY9" s="612"/>
      <c r="CZ9" s="613">
        <v>7.2</v>
      </c>
      <c r="DA9" s="613"/>
      <c r="DB9" s="613"/>
      <c r="DC9" s="613"/>
      <c r="DD9" s="619">
        <v>6408</v>
      </c>
      <c r="DE9" s="611"/>
      <c r="DF9" s="611"/>
      <c r="DG9" s="611"/>
      <c r="DH9" s="611"/>
      <c r="DI9" s="611"/>
      <c r="DJ9" s="611"/>
      <c r="DK9" s="611"/>
      <c r="DL9" s="611"/>
      <c r="DM9" s="611"/>
      <c r="DN9" s="611"/>
      <c r="DO9" s="611"/>
      <c r="DP9" s="612"/>
      <c r="DQ9" s="619">
        <v>581104</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168141</v>
      </c>
      <c r="BH10" s="611"/>
      <c r="BI10" s="611"/>
      <c r="BJ10" s="611"/>
      <c r="BK10" s="611"/>
      <c r="BL10" s="611"/>
      <c r="BM10" s="611"/>
      <c r="BN10" s="612"/>
      <c r="BO10" s="613">
        <v>3.3</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2680</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2643</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651381</v>
      </c>
      <c r="S11" s="611"/>
      <c r="T11" s="611"/>
      <c r="U11" s="611"/>
      <c r="V11" s="611"/>
      <c r="W11" s="611"/>
      <c r="X11" s="611"/>
      <c r="Y11" s="612"/>
      <c r="Z11" s="615">
        <v>6.2</v>
      </c>
      <c r="AA11" s="616"/>
      <c r="AB11" s="616"/>
      <c r="AC11" s="622"/>
      <c r="AD11" s="619">
        <v>651381</v>
      </c>
      <c r="AE11" s="611"/>
      <c r="AF11" s="611"/>
      <c r="AG11" s="611"/>
      <c r="AH11" s="611"/>
      <c r="AI11" s="611"/>
      <c r="AJ11" s="611"/>
      <c r="AK11" s="612"/>
      <c r="AL11" s="615">
        <v>10.8</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474845</v>
      </c>
      <c r="BH11" s="611"/>
      <c r="BI11" s="611"/>
      <c r="BJ11" s="611"/>
      <c r="BK11" s="611"/>
      <c r="BL11" s="611"/>
      <c r="BM11" s="611"/>
      <c r="BN11" s="612"/>
      <c r="BO11" s="613">
        <v>9.3000000000000007</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91782</v>
      </c>
      <c r="CS11" s="611"/>
      <c r="CT11" s="611"/>
      <c r="CU11" s="611"/>
      <c r="CV11" s="611"/>
      <c r="CW11" s="611"/>
      <c r="CX11" s="611"/>
      <c r="CY11" s="612"/>
      <c r="CZ11" s="613">
        <v>0.9</v>
      </c>
      <c r="DA11" s="613"/>
      <c r="DB11" s="613"/>
      <c r="DC11" s="613"/>
      <c r="DD11" s="619">
        <v>12315</v>
      </c>
      <c r="DE11" s="611"/>
      <c r="DF11" s="611"/>
      <c r="DG11" s="611"/>
      <c r="DH11" s="611"/>
      <c r="DI11" s="611"/>
      <c r="DJ11" s="611"/>
      <c r="DK11" s="611"/>
      <c r="DL11" s="611"/>
      <c r="DM11" s="611"/>
      <c r="DN11" s="611"/>
      <c r="DO11" s="611"/>
      <c r="DP11" s="612"/>
      <c r="DQ11" s="619">
        <v>85652</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2579378</v>
      </c>
      <c r="BH12" s="611"/>
      <c r="BI12" s="611"/>
      <c r="BJ12" s="611"/>
      <c r="BK12" s="611"/>
      <c r="BL12" s="611"/>
      <c r="BM12" s="611"/>
      <c r="BN12" s="612"/>
      <c r="BO12" s="613">
        <v>50.4</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64781</v>
      </c>
      <c r="CS12" s="611"/>
      <c r="CT12" s="611"/>
      <c r="CU12" s="611"/>
      <c r="CV12" s="611"/>
      <c r="CW12" s="611"/>
      <c r="CX12" s="611"/>
      <c r="CY12" s="612"/>
      <c r="CZ12" s="613">
        <v>0.7</v>
      </c>
      <c r="DA12" s="613"/>
      <c r="DB12" s="613"/>
      <c r="DC12" s="613"/>
      <c r="DD12" s="619" t="s">
        <v>122</v>
      </c>
      <c r="DE12" s="611"/>
      <c r="DF12" s="611"/>
      <c r="DG12" s="611"/>
      <c r="DH12" s="611"/>
      <c r="DI12" s="611"/>
      <c r="DJ12" s="611"/>
      <c r="DK12" s="611"/>
      <c r="DL12" s="611"/>
      <c r="DM12" s="611"/>
      <c r="DN12" s="611"/>
      <c r="DO12" s="611"/>
      <c r="DP12" s="612"/>
      <c r="DQ12" s="619">
        <v>552</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2572280</v>
      </c>
      <c r="BH13" s="611"/>
      <c r="BI13" s="611"/>
      <c r="BJ13" s="611"/>
      <c r="BK13" s="611"/>
      <c r="BL13" s="611"/>
      <c r="BM13" s="611"/>
      <c r="BN13" s="612"/>
      <c r="BO13" s="613">
        <v>50.3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806425</v>
      </c>
      <c r="CS13" s="611"/>
      <c r="CT13" s="611"/>
      <c r="CU13" s="611"/>
      <c r="CV13" s="611"/>
      <c r="CW13" s="611"/>
      <c r="CX13" s="611"/>
      <c r="CY13" s="612"/>
      <c r="CZ13" s="613">
        <v>8.1999999999999993</v>
      </c>
      <c r="DA13" s="613"/>
      <c r="DB13" s="613"/>
      <c r="DC13" s="613"/>
      <c r="DD13" s="619">
        <v>187845</v>
      </c>
      <c r="DE13" s="611"/>
      <c r="DF13" s="611"/>
      <c r="DG13" s="611"/>
      <c r="DH13" s="611"/>
      <c r="DI13" s="611"/>
      <c r="DJ13" s="611"/>
      <c r="DK13" s="611"/>
      <c r="DL13" s="611"/>
      <c r="DM13" s="611"/>
      <c r="DN13" s="611"/>
      <c r="DO13" s="611"/>
      <c r="DP13" s="612"/>
      <c r="DQ13" s="619">
        <v>669075</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491</v>
      </c>
      <c r="S14" s="611"/>
      <c r="T14" s="611"/>
      <c r="U14" s="611"/>
      <c r="V14" s="611"/>
      <c r="W14" s="611"/>
      <c r="X14" s="611"/>
      <c r="Y14" s="612"/>
      <c r="Z14" s="613">
        <v>0</v>
      </c>
      <c r="AA14" s="613"/>
      <c r="AB14" s="613"/>
      <c r="AC14" s="613"/>
      <c r="AD14" s="614">
        <v>491</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80744</v>
      </c>
      <c r="BH14" s="611"/>
      <c r="BI14" s="611"/>
      <c r="BJ14" s="611"/>
      <c r="BK14" s="611"/>
      <c r="BL14" s="611"/>
      <c r="BM14" s="611"/>
      <c r="BN14" s="612"/>
      <c r="BO14" s="613">
        <v>1.6</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355316</v>
      </c>
      <c r="CS14" s="611"/>
      <c r="CT14" s="611"/>
      <c r="CU14" s="611"/>
      <c r="CV14" s="611"/>
      <c r="CW14" s="611"/>
      <c r="CX14" s="611"/>
      <c r="CY14" s="612"/>
      <c r="CZ14" s="613">
        <v>3.6</v>
      </c>
      <c r="DA14" s="613"/>
      <c r="DB14" s="613"/>
      <c r="DC14" s="613"/>
      <c r="DD14" s="619">
        <v>4248</v>
      </c>
      <c r="DE14" s="611"/>
      <c r="DF14" s="611"/>
      <c r="DG14" s="611"/>
      <c r="DH14" s="611"/>
      <c r="DI14" s="611"/>
      <c r="DJ14" s="611"/>
      <c r="DK14" s="611"/>
      <c r="DL14" s="611"/>
      <c r="DM14" s="611"/>
      <c r="DN14" s="611"/>
      <c r="DO14" s="611"/>
      <c r="DP14" s="612"/>
      <c r="DQ14" s="619">
        <v>350978</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286659</v>
      </c>
      <c r="BH15" s="611"/>
      <c r="BI15" s="611"/>
      <c r="BJ15" s="611"/>
      <c r="BK15" s="611"/>
      <c r="BL15" s="611"/>
      <c r="BM15" s="611"/>
      <c r="BN15" s="612"/>
      <c r="BO15" s="613">
        <v>5.6</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1471181</v>
      </c>
      <c r="CS15" s="611"/>
      <c r="CT15" s="611"/>
      <c r="CU15" s="611"/>
      <c r="CV15" s="611"/>
      <c r="CW15" s="611"/>
      <c r="CX15" s="611"/>
      <c r="CY15" s="612"/>
      <c r="CZ15" s="613">
        <v>14.9</v>
      </c>
      <c r="DA15" s="613"/>
      <c r="DB15" s="613"/>
      <c r="DC15" s="613"/>
      <c r="DD15" s="619">
        <v>457113</v>
      </c>
      <c r="DE15" s="611"/>
      <c r="DF15" s="611"/>
      <c r="DG15" s="611"/>
      <c r="DH15" s="611"/>
      <c r="DI15" s="611"/>
      <c r="DJ15" s="611"/>
      <c r="DK15" s="611"/>
      <c r="DL15" s="611"/>
      <c r="DM15" s="611"/>
      <c r="DN15" s="611"/>
      <c r="DO15" s="611"/>
      <c r="DP15" s="612"/>
      <c r="DQ15" s="619">
        <v>837289</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8104</v>
      </c>
      <c r="S16" s="611"/>
      <c r="T16" s="611"/>
      <c r="U16" s="611"/>
      <c r="V16" s="611"/>
      <c r="W16" s="611"/>
      <c r="X16" s="611"/>
      <c r="Y16" s="612"/>
      <c r="Z16" s="613">
        <v>0.1</v>
      </c>
      <c r="AA16" s="613"/>
      <c r="AB16" s="613"/>
      <c r="AC16" s="613"/>
      <c r="AD16" s="614">
        <v>8104</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107118</v>
      </c>
      <c r="S17" s="611"/>
      <c r="T17" s="611"/>
      <c r="U17" s="611"/>
      <c r="V17" s="611"/>
      <c r="W17" s="611"/>
      <c r="X17" s="611"/>
      <c r="Y17" s="612"/>
      <c r="Z17" s="613">
        <v>1</v>
      </c>
      <c r="AA17" s="613"/>
      <c r="AB17" s="613"/>
      <c r="AC17" s="613"/>
      <c r="AD17" s="614">
        <v>107118</v>
      </c>
      <c r="AE17" s="614"/>
      <c r="AF17" s="614"/>
      <c r="AG17" s="614"/>
      <c r="AH17" s="614"/>
      <c r="AI17" s="614"/>
      <c r="AJ17" s="614"/>
      <c r="AK17" s="614"/>
      <c r="AL17" s="615">
        <v>1.8</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521481</v>
      </c>
      <c r="CS17" s="611"/>
      <c r="CT17" s="611"/>
      <c r="CU17" s="611"/>
      <c r="CV17" s="611"/>
      <c r="CW17" s="611"/>
      <c r="CX17" s="611"/>
      <c r="CY17" s="612"/>
      <c r="CZ17" s="613">
        <v>5.3</v>
      </c>
      <c r="DA17" s="613"/>
      <c r="DB17" s="613"/>
      <c r="DC17" s="613"/>
      <c r="DD17" s="619" t="s">
        <v>122</v>
      </c>
      <c r="DE17" s="611"/>
      <c r="DF17" s="611"/>
      <c r="DG17" s="611"/>
      <c r="DH17" s="611"/>
      <c r="DI17" s="611"/>
      <c r="DJ17" s="611"/>
      <c r="DK17" s="611"/>
      <c r="DL17" s="611"/>
      <c r="DM17" s="611"/>
      <c r="DN17" s="611"/>
      <c r="DO17" s="611"/>
      <c r="DP17" s="612"/>
      <c r="DQ17" s="619">
        <v>506362</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29032</v>
      </c>
      <c r="S18" s="611"/>
      <c r="T18" s="611"/>
      <c r="U18" s="611"/>
      <c r="V18" s="611"/>
      <c r="W18" s="611"/>
      <c r="X18" s="611"/>
      <c r="Y18" s="612"/>
      <c r="Z18" s="613">
        <v>0.3</v>
      </c>
      <c r="AA18" s="613"/>
      <c r="AB18" s="613"/>
      <c r="AC18" s="613"/>
      <c r="AD18" s="614">
        <v>29032</v>
      </c>
      <c r="AE18" s="614"/>
      <c r="AF18" s="614"/>
      <c r="AG18" s="614"/>
      <c r="AH18" s="614"/>
      <c r="AI18" s="614"/>
      <c r="AJ18" s="614"/>
      <c r="AK18" s="614"/>
      <c r="AL18" s="615">
        <v>0.5</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29032</v>
      </c>
      <c r="S19" s="611"/>
      <c r="T19" s="611"/>
      <c r="U19" s="611"/>
      <c r="V19" s="611"/>
      <c r="W19" s="611"/>
      <c r="X19" s="611"/>
      <c r="Y19" s="612"/>
      <c r="Z19" s="613">
        <v>0.3</v>
      </c>
      <c r="AA19" s="613"/>
      <c r="AB19" s="613"/>
      <c r="AC19" s="613"/>
      <c r="AD19" s="614">
        <v>29032</v>
      </c>
      <c r="AE19" s="614"/>
      <c r="AF19" s="614"/>
      <c r="AG19" s="614"/>
      <c r="AH19" s="614"/>
      <c r="AI19" s="614"/>
      <c r="AJ19" s="614"/>
      <c r="AK19" s="614"/>
      <c r="AL19" s="615">
        <v>0.5</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1314</v>
      </c>
      <c r="BH19" s="611"/>
      <c r="BI19" s="611"/>
      <c r="BJ19" s="611"/>
      <c r="BK19" s="611"/>
      <c r="BL19" s="611"/>
      <c r="BM19" s="611"/>
      <c r="BN19" s="612"/>
      <c r="BO19" s="613">
        <v>0</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1314</v>
      </c>
      <c r="BH20" s="611"/>
      <c r="BI20" s="611"/>
      <c r="BJ20" s="611"/>
      <c r="BK20" s="611"/>
      <c r="BL20" s="611"/>
      <c r="BM20" s="611"/>
      <c r="BN20" s="612"/>
      <c r="BO20" s="613">
        <v>0</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9869158</v>
      </c>
      <c r="CS20" s="611"/>
      <c r="CT20" s="611"/>
      <c r="CU20" s="611"/>
      <c r="CV20" s="611"/>
      <c r="CW20" s="611"/>
      <c r="CX20" s="611"/>
      <c r="CY20" s="612"/>
      <c r="CZ20" s="613">
        <v>100</v>
      </c>
      <c r="DA20" s="613"/>
      <c r="DB20" s="613"/>
      <c r="DC20" s="613"/>
      <c r="DD20" s="619">
        <v>788553</v>
      </c>
      <c r="DE20" s="611"/>
      <c r="DF20" s="611"/>
      <c r="DG20" s="611"/>
      <c r="DH20" s="611"/>
      <c r="DI20" s="611"/>
      <c r="DJ20" s="611"/>
      <c r="DK20" s="611"/>
      <c r="DL20" s="611"/>
      <c r="DM20" s="611"/>
      <c r="DN20" s="611"/>
      <c r="DO20" s="611"/>
      <c r="DP20" s="612"/>
      <c r="DQ20" s="619">
        <v>6802647</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597</v>
      </c>
      <c r="S21" s="611"/>
      <c r="T21" s="611"/>
      <c r="U21" s="611"/>
      <c r="V21" s="611"/>
      <c r="W21" s="611"/>
      <c r="X21" s="611"/>
      <c r="Y21" s="612"/>
      <c r="Z21" s="613">
        <v>0</v>
      </c>
      <c r="AA21" s="613"/>
      <c r="AB21" s="613"/>
      <c r="AC21" s="613"/>
      <c r="AD21" s="614" t="s">
        <v>122</v>
      </c>
      <c r="AE21" s="614"/>
      <c r="AF21" s="614"/>
      <c r="AG21" s="614"/>
      <c r="AH21" s="614"/>
      <c r="AI21" s="614"/>
      <c r="AJ21" s="614"/>
      <c r="AK21" s="614"/>
      <c r="AL21" s="615" t="s">
        <v>122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1314</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t="s">
        <v>122</v>
      </c>
      <c r="S22" s="611"/>
      <c r="T22" s="611"/>
      <c r="U22" s="611"/>
      <c r="V22" s="611"/>
      <c r="W22" s="611"/>
      <c r="X22" s="611"/>
      <c r="Y22" s="612"/>
      <c r="Z22" s="613" t="s">
        <v>122</v>
      </c>
      <c r="AA22" s="613"/>
      <c r="AB22" s="613"/>
      <c r="AC22" s="613"/>
      <c r="AD22" s="614" t="s">
        <v>122</v>
      </c>
      <c r="AE22" s="614"/>
      <c r="AF22" s="614"/>
      <c r="AG22" s="614"/>
      <c r="AH22" s="614"/>
      <c r="AI22" s="614"/>
      <c r="AJ22" s="614"/>
      <c r="AK22" s="614"/>
      <c r="AL22" s="615" t="s">
        <v>122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597</v>
      </c>
      <c r="S23" s="611"/>
      <c r="T23" s="611"/>
      <c r="U23" s="611"/>
      <c r="V23" s="611"/>
      <c r="W23" s="611"/>
      <c r="X23" s="611"/>
      <c r="Y23" s="612"/>
      <c r="Z23" s="613">
        <v>0</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4231522</v>
      </c>
      <c r="CS24" s="600"/>
      <c r="CT24" s="600"/>
      <c r="CU24" s="600"/>
      <c r="CV24" s="600"/>
      <c r="CW24" s="600"/>
      <c r="CX24" s="600"/>
      <c r="CY24" s="601"/>
      <c r="CZ24" s="604">
        <v>42.9</v>
      </c>
      <c r="DA24" s="605"/>
      <c r="DB24" s="605"/>
      <c r="DC24" s="621"/>
      <c r="DD24" s="645">
        <v>2368589</v>
      </c>
      <c r="DE24" s="600"/>
      <c r="DF24" s="600"/>
      <c r="DG24" s="600"/>
      <c r="DH24" s="600"/>
      <c r="DI24" s="600"/>
      <c r="DJ24" s="600"/>
      <c r="DK24" s="601"/>
      <c r="DL24" s="645">
        <v>2191266</v>
      </c>
      <c r="DM24" s="600"/>
      <c r="DN24" s="600"/>
      <c r="DO24" s="600"/>
      <c r="DP24" s="600"/>
      <c r="DQ24" s="600"/>
      <c r="DR24" s="600"/>
      <c r="DS24" s="600"/>
      <c r="DT24" s="600"/>
      <c r="DU24" s="600"/>
      <c r="DV24" s="601"/>
      <c r="DW24" s="604">
        <v>36.200000000000003</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6024737</v>
      </c>
      <c r="S25" s="611"/>
      <c r="T25" s="611"/>
      <c r="U25" s="611"/>
      <c r="V25" s="611"/>
      <c r="W25" s="611"/>
      <c r="X25" s="611"/>
      <c r="Y25" s="612"/>
      <c r="Z25" s="613">
        <v>57.6</v>
      </c>
      <c r="AA25" s="613"/>
      <c r="AB25" s="613"/>
      <c r="AC25" s="613"/>
      <c r="AD25" s="614">
        <v>6024140</v>
      </c>
      <c r="AE25" s="614"/>
      <c r="AF25" s="614"/>
      <c r="AG25" s="614"/>
      <c r="AH25" s="614"/>
      <c r="AI25" s="614"/>
      <c r="AJ25" s="614"/>
      <c r="AK25" s="614"/>
      <c r="AL25" s="615">
        <v>99.5</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1219244</v>
      </c>
      <c r="CS25" s="642"/>
      <c r="CT25" s="642"/>
      <c r="CU25" s="642"/>
      <c r="CV25" s="642"/>
      <c r="CW25" s="642"/>
      <c r="CX25" s="642"/>
      <c r="CY25" s="643"/>
      <c r="CZ25" s="615">
        <v>12.4</v>
      </c>
      <c r="DA25" s="640"/>
      <c r="DB25" s="640"/>
      <c r="DC25" s="644"/>
      <c r="DD25" s="619">
        <v>1121548</v>
      </c>
      <c r="DE25" s="642"/>
      <c r="DF25" s="642"/>
      <c r="DG25" s="642"/>
      <c r="DH25" s="642"/>
      <c r="DI25" s="642"/>
      <c r="DJ25" s="642"/>
      <c r="DK25" s="643"/>
      <c r="DL25" s="619">
        <v>1104774</v>
      </c>
      <c r="DM25" s="642"/>
      <c r="DN25" s="642"/>
      <c r="DO25" s="642"/>
      <c r="DP25" s="642"/>
      <c r="DQ25" s="642"/>
      <c r="DR25" s="642"/>
      <c r="DS25" s="642"/>
      <c r="DT25" s="642"/>
      <c r="DU25" s="642"/>
      <c r="DV25" s="643"/>
      <c r="DW25" s="615">
        <v>18.2</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2761</v>
      </c>
      <c r="S26" s="611"/>
      <c r="T26" s="611"/>
      <c r="U26" s="611"/>
      <c r="V26" s="611"/>
      <c r="W26" s="611"/>
      <c r="X26" s="611"/>
      <c r="Y26" s="612"/>
      <c r="Z26" s="613">
        <v>0</v>
      </c>
      <c r="AA26" s="613"/>
      <c r="AB26" s="613"/>
      <c r="AC26" s="613"/>
      <c r="AD26" s="614">
        <v>2761</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565727</v>
      </c>
      <c r="CS26" s="611"/>
      <c r="CT26" s="611"/>
      <c r="CU26" s="611"/>
      <c r="CV26" s="611"/>
      <c r="CW26" s="611"/>
      <c r="CX26" s="611"/>
      <c r="CY26" s="612"/>
      <c r="CZ26" s="615">
        <v>5.7</v>
      </c>
      <c r="DA26" s="640"/>
      <c r="DB26" s="640"/>
      <c r="DC26" s="644"/>
      <c r="DD26" s="619">
        <v>505117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118732</v>
      </c>
      <c r="S27" s="611"/>
      <c r="T27" s="611"/>
      <c r="U27" s="611"/>
      <c r="V27" s="611"/>
      <c r="W27" s="611"/>
      <c r="X27" s="611"/>
      <c r="Y27" s="612"/>
      <c r="Z27" s="613">
        <v>1.1000000000000001</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5118041</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2490797</v>
      </c>
      <c r="CS27" s="642"/>
      <c r="CT27" s="642"/>
      <c r="CU27" s="642"/>
      <c r="CV27" s="642"/>
      <c r="CW27" s="642"/>
      <c r="CX27" s="642"/>
      <c r="CY27" s="643"/>
      <c r="CZ27" s="615">
        <v>25.2</v>
      </c>
      <c r="DA27" s="640"/>
      <c r="DB27" s="640"/>
      <c r="DC27" s="644"/>
      <c r="DD27" s="619">
        <v>740679</v>
      </c>
      <c r="DE27" s="642"/>
      <c r="DF27" s="642"/>
      <c r="DG27" s="642"/>
      <c r="DH27" s="642"/>
      <c r="DI27" s="642"/>
      <c r="DJ27" s="642"/>
      <c r="DK27" s="643"/>
      <c r="DL27" s="619">
        <v>580130</v>
      </c>
      <c r="DM27" s="642"/>
      <c r="DN27" s="642"/>
      <c r="DO27" s="642"/>
      <c r="DP27" s="642"/>
      <c r="DQ27" s="642"/>
      <c r="DR27" s="642"/>
      <c r="DS27" s="642"/>
      <c r="DT27" s="642"/>
      <c r="DU27" s="642"/>
      <c r="DV27" s="643"/>
      <c r="DW27" s="615">
        <v>9.6</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50420</v>
      </c>
      <c r="S28" s="611"/>
      <c r="T28" s="611"/>
      <c r="U28" s="611"/>
      <c r="V28" s="611"/>
      <c r="W28" s="611"/>
      <c r="X28" s="611"/>
      <c r="Y28" s="612"/>
      <c r="Z28" s="613">
        <v>0.5</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521481</v>
      </c>
      <c r="CS28" s="611"/>
      <c r="CT28" s="611"/>
      <c r="CU28" s="611"/>
      <c r="CV28" s="611"/>
      <c r="CW28" s="611"/>
      <c r="CX28" s="611"/>
      <c r="CY28" s="612"/>
      <c r="CZ28" s="615">
        <v>5.3</v>
      </c>
      <c r="DA28" s="640"/>
      <c r="DB28" s="640"/>
      <c r="DC28" s="644"/>
      <c r="DD28" s="619">
        <v>506362</v>
      </c>
      <c r="DE28" s="611"/>
      <c r="DF28" s="611"/>
      <c r="DG28" s="611"/>
      <c r="DH28" s="611"/>
      <c r="DI28" s="611"/>
      <c r="DJ28" s="611"/>
      <c r="DK28" s="612"/>
      <c r="DL28" s="619">
        <v>506362</v>
      </c>
      <c r="DM28" s="611"/>
      <c r="DN28" s="611"/>
      <c r="DO28" s="611"/>
      <c r="DP28" s="611"/>
      <c r="DQ28" s="611"/>
      <c r="DR28" s="611"/>
      <c r="DS28" s="611"/>
      <c r="DT28" s="611"/>
      <c r="DU28" s="611"/>
      <c r="DV28" s="612"/>
      <c r="DW28" s="615">
        <v>8.4</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13038</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521349</v>
      </c>
      <c r="CS29" s="642"/>
      <c r="CT29" s="642"/>
      <c r="CU29" s="642"/>
      <c r="CV29" s="642"/>
      <c r="CW29" s="642"/>
      <c r="CX29" s="642"/>
      <c r="CY29" s="643"/>
      <c r="CZ29" s="615">
        <v>5.3</v>
      </c>
      <c r="DA29" s="640"/>
      <c r="DB29" s="640"/>
      <c r="DC29" s="644"/>
      <c r="DD29" s="619">
        <v>506230</v>
      </c>
      <c r="DE29" s="642"/>
      <c r="DF29" s="642"/>
      <c r="DG29" s="642"/>
      <c r="DH29" s="642"/>
      <c r="DI29" s="642"/>
      <c r="DJ29" s="642"/>
      <c r="DK29" s="643"/>
      <c r="DL29" s="619">
        <v>506230</v>
      </c>
      <c r="DM29" s="642"/>
      <c r="DN29" s="642"/>
      <c r="DO29" s="642"/>
      <c r="DP29" s="642"/>
      <c r="DQ29" s="642"/>
      <c r="DR29" s="642"/>
      <c r="DS29" s="642"/>
      <c r="DT29" s="642"/>
      <c r="DU29" s="642"/>
      <c r="DV29" s="643"/>
      <c r="DW29" s="615">
        <v>8.4</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1568908</v>
      </c>
      <c r="S30" s="611"/>
      <c r="T30" s="611"/>
      <c r="U30" s="611"/>
      <c r="V30" s="611"/>
      <c r="W30" s="611"/>
      <c r="X30" s="611"/>
      <c r="Y30" s="612"/>
      <c r="Z30" s="613">
        <v>15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493855</v>
      </c>
      <c r="CS30" s="611"/>
      <c r="CT30" s="611"/>
      <c r="CU30" s="611"/>
      <c r="CV30" s="611"/>
      <c r="CW30" s="611"/>
      <c r="CX30" s="611"/>
      <c r="CY30" s="612"/>
      <c r="CZ30" s="615">
        <v>5</v>
      </c>
      <c r="DA30" s="640"/>
      <c r="DB30" s="640"/>
      <c r="DC30" s="644"/>
      <c r="DD30" s="619">
        <v>481535</v>
      </c>
      <c r="DE30" s="611"/>
      <c r="DF30" s="611"/>
      <c r="DG30" s="611"/>
      <c r="DH30" s="611"/>
      <c r="DI30" s="611"/>
      <c r="DJ30" s="611"/>
      <c r="DK30" s="612"/>
      <c r="DL30" s="619">
        <v>481535</v>
      </c>
      <c r="DM30" s="611"/>
      <c r="DN30" s="611"/>
      <c r="DO30" s="611"/>
      <c r="DP30" s="611"/>
      <c r="DQ30" s="611"/>
      <c r="DR30" s="611"/>
      <c r="DS30" s="611"/>
      <c r="DT30" s="611"/>
      <c r="DU30" s="611"/>
      <c r="DV30" s="612"/>
      <c r="DW30" s="615">
        <v>8</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99.5</v>
      </c>
      <c r="BH31" s="654"/>
      <c r="BI31" s="654"/>
      <c r="BJ31" s="654"/>
      <c r="BK31" s="654"/>
      <c r="BL31" s="654"/>
      <c r="BM31" s="605">
        <v>98.5</v>
      </c>
      <c r="BN31" s="654"/>
      <c r="BO31" s="654"/>
      <c r="BP31" s="654"/>
      <c r="BQ31" s="655"/>
      <c r="BR31" s="666">
        <v>99.5</v>
      </c>
      <c r="BS31" s="654"/>
      <c r="BT31" s="654"/>
      <c r="BU31" s="654"/>
      <c r="BV31" s="654"/>
      <c r="BW31" s="654"/>
      <c r="BX31" s="605">
        <v>98.5</v>
      </c>
      <c r="BY31" s="654"/>
      <c r="BZ31" s="654"/>
      <c r="CA31" s="654"/>
      <c r="CB31" s="655"/>
      <c r="CD31" s="648"/>
      <c r="CE31" s="649"/>
      <c r="CF31" s="607" t="s">
        <v>300</v>
      </c>
      <c r="CG31" s="608"/>
      <c r="CH31" s="608"/>
      <c r="CI31" s="608"/>
      <c r="CJ31" s="608"/>
      <c r="CK31" s="608"/>
      <c r="CL31" s="608"/>
      <c r="CM31" s="608"/>
      <c r="CN31" s="608"/>
      <c r="CO31" s="608"/>
      <c r="CP31" s="608"/>
      <c r="CQ31" s="609"/>
      <c r="CR31" s="610">
        <v>27494</v>
      </c>
      <c r="CS31" s="642"/>
      <c r="CT31" s="642"/>
      <c r="CU31" s="642"/>
      <c r="CV31" s="642"/>
      <c r="CW31" s="642"/>
      <c r="CX31" s="642"/>
      <c r="CY31" s="643"/>
      <c r="CZ31" s="615">
        <v>0.3</v>
      </c>
      <c r="DA31" s="640"/>
      <c r="DB31" s="640"/>
      <c r="DC31" s="644"/>
      <c r="DD31" s="619">
        <v>24695</v>
      </c>
      <c r="DE31" s="642"/>
      <c r="DF31" s="642"/>
      <c r="DG31" s="642"/>
      <c r="DH31" s="642"/>
      <c r="DI31" s="642"/>
      <c r="DJ31" s="642"/>
      <c r="DK31" s="643"/>
      <c r="DL31" s="619">
        <v>24695</v>
      </c>
      <c r="DM31" s="642"/>
      <c r="DN31" s="642"/>
      <c r="DO31" s="642"/>
      <c r="DP31" s="642"/>
      <c r="DQ31" s="642"/>
      <c r="DR31" s="642"/>
      <c r="DS31" s="642"/>
      <c r="DT31" s="642"/>
      <c r="DU31" s="642"/>
      <c r="DV31" s="643"/>
      <c r="DW31" s="615">
        <v>0.4</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765914</v>
      </c>
      <c r="S32" s="611"/>
      <c r="T32" s="611"/>
      <c r="U32" s="611"/>
      <c r="V32" s="611"/>
      <c r="W32" s="611"/>
      <c r="X32" s="611"/>
      <c r="Y32" s="612"/>
      <c r="Z32" s="613">
        <v>7.3</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99.2</v>
      </c>
      <c r="BH32" s="642"/>
      <c r="BI32" s="642"/>
      <c r="BJ32" s="642"/>
      <c r="BK32" s="642"/>
      <c r="BL32" s="642"/>
      <c r="BM32" s="616">
        <v>98.3</v>
      </c>
      <c r="BN32" s="642"/>
      <c r="BO32" s="642"/>
      <c r="BP32" s="642"/>
      <c r="BQ32" s="665"/>
      <c r="BR32" s="667">
        <v>99.3</v>
      </c>
      <c r="BS32" s="642"/>
      <c r="BT32" s="642"/>
      <c r="BU32" s="642"/>
      <c r="BV32" s="642"/>
      <c r="BW32" s="642"/>
      <c r="BX32" s="616">
        <v>98.4</v>
      </c>
      <c r="BY32" s="642"/>
      <c r="BZ32" s="642"/>
      <c r="CA32" s="642"/>
      <c r="CB32" s="665"/>
      <c r="CD32" s="650"/>
      <c r="CE32" s="651"/>
      <c r="CF32" s="607" t="s">
        <v>304</v>
      </c>
      <c r="CG32" s="608"/>
      <c r="CH32" s="608"/>
      <c r="CI32" s="608"/>
      <c r="CJ32" s="608"/>
      <c r="CK32" s="608"/>
      <c r="CL32" s="608"/>
      <c r="CM32" s="608"/>
      <c r="CN32" s="608"/>
      <c r="CO32" s="608"/>
      <c r="CP32" s="608"/>
      <c r="CQ32" s="609"/>
      <c r="CR32" s="610">
        <v>132</v>
      </c>
      <c r="CS32" s="611"/>
      <c r="CT32" s="611"/>
      <c r="CU32" s="611"/>
      <c r="CV32" s="611"/>
      <c r="CW32" s="611"/>
      <c r="CX32" s="611"/>
      <c r="CY32" s="612"/>
      <c r="CZ32" s="615">
        <v>0</v>
      </c>
      <c r="DA32" s="640"/>
      <c r="DB32" s="640"/>
      <c r="DC32" s="644"/>
      <c r="DD32" s="619">
        <v>132</v>
      </c>
      <c r="DE32" s="611"/>
      <c r="DF32" s="611"/>
      <c r="DG32" s="611"/>
      <c r="DH32" s="611"/>
      <c r="DI32" s="611"/>
      <c r="DJ32" s="611"/>
      <c r="DK32" s="612"/>
      <c r="DL32" s="619">
        <v>132</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34568</v>
      </c>
      <c r="S33" s="611"/>
      <c r="T33" s="611"/>
      <c r="U33" s="611"/>
      <c r="V33" s="611"/>
      <c r="W33" s="611"/>
      <c r="X33" s="611"/>
      <c r="Y33" s="612"/>
      <c r="Z33" s="613">
        <v>0.3</v>
      </c>
      <c r="AA33" s="613"/>
      <c r="AB33" s="613"/>
      <c r="AC33" s="613"/>
      <c r="AD33" s="614">
        <v>28866</v>
      </c>
      <c r="AE33" s="614"/>
      <c r="AF33" s="614"/>
      <c r="AG33" s="614"/>
      <c r="AH33" s="614"/>
      <c r="AI33" s="614"/>
      <c r="AJ33" s="614"/>
      <c r="AK33" s="614"/>
      <c r="AL33" s="615">
        <v>0.5</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99.7</v>
      </c>
      <c r="BH33" s="669"/>
      <c r="BI33" s="669"/>
      <c r="BJ33" s="669"/>
      <c r="BK33" s="669"/>
      <c r="BL33" s="669"/>
      <c r="BM33" s="670">
        <v>98.7</v>
      </c>
      <c r="BN33" s="669"/>
      <c r="BO33" s="669"/>
      <c r="BP33" s="669"/>
      <c r="BQ33" s="671"/>
      <c r="BR33" s="668">
        <v>99.6</v>
      </c>
      <c r="BS33" s="669"/>
      <c r="BT33" s="669"/>
      <c r="BU33" s="669"/>
      <c r="BV33" s="669"/>
      <c r="BW33" s="669"/>
      <c r="BX33" s="670">
        <v>98.6</v>
      </c>
      <c r="BY33" s="669"/>
      <c r="BZ33" s="669"/>
      <c r="CA33" s="669"/>
      <c r="CB33" s="671"/>
      <c r="CD33" s="607" t="s">
        <v>307</v>
      </c>
      <c r="CE33" s="608"/>
      <c r="CF33" s="608"/>
      <c r="CG33" s="608"/>
      <c r="CH33" s="608"/>
      <c r="CI33" s="608"/>
      <c r="CJ33" s="608"/>
      <c r="CK33" s="608"/>
      <c r="CL33" s="608"/>
      <c r="CM33" s="608"/>
      <c r="CN33" s="608"/>
      <c r="CO33" s="608"/>
      <c r="CP33" s="608"/>
      <c r="CQ33" s="609"/>
      <c r="CR33" s="610">
        <v>4849083</v>
      </c>
      <c r="CS33" s="642"/>
      <c r="CT33" s="642"/>
      <c r="CU33" s="642"/>
      <c r="CV33" s="642"/>
      <c r="CW33" s="642"/>
      <c r="CX33" s="642"/>
      <c r="CY33" s="643"/>
      <c r="CZ33" s="615">
        <v>49.1</v>
      </c>
      <c r="DA33" s="640"/>
      <c r="DB33" s="640"/>
      <c r="DC33" s="644"/>
      <c r="DD33" s="619">
        <v>4201501</v>
      </c>
      <c r="DE33" s="642"/>
      <c r="DF33" s="642"/>
      <c r="DG33" s="642"/>
      <c r="DH33" s="642"/>
      <c r="DI33" s="642"/>
      <c r="DJ33" s="642"/>
      <c r="DK33" s="643"/>
      <c r="DL33" s="619">
        <v>2889697</v>
      </c>
      <c r="DM33" s="642"/>
      <c r="DN33" s="642"/>
      <c r="DO33" s="642"/>
      <c r="DP33" s="642"/>
      <c r="DQ33" s="642"/>
      <c r="DR33" s="642"/>
      <c r="DS33" s="642"/>
      <c r="DT33" s="642"/>
      <c r="DU33" s="642"/>
      <c r="DV33" s="643"/>
      <c r="DW33" s="615">
        <v>47.7</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431467</v>
      </c>
      <c r="S34" s="611"/>
      <c r="T34" s="611"/>
      <c r="U34" s="611"/>
      <c r="V34" s="611"/>
      <c r="W34" s="611"/>
      <c r="X34" s="611"/>
      <c r="Y34" s="612"/>
      <c r="Z34" s="613">
        <v>4.0999999999999996</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1836395</v>
      </c>
      <c r="CS34" s="611"/>
      <c r="CT34" s="611"/>
      <c r="CU34" s="611"/>
      <c r="CV34" s="611"/>
      <c r="CW34" s="611"/>
      <c r="CX34" s="611"/>
      <c r="CY34" s="612"/>
      <c r="CZ34" s="615">
        <v>18.600000000000001</v>
      </c>
      <c r="DA34" s="640"/>
      <c r="DB34" s="640"/>
      <c r="DC34" s="644"/>
      <c r="DD34" s="619">
        <v>1502402</v>
      </c>
      <c r="DE34" s="611"/>
      <c r="DF34" s="611"/>
      <c r="DG34" s="611"/>
      <c r="DH34" s="611"/>
      <c r="DI34" s="611"/>
      <c r="DJ34" s="611"/>
      <c r="DK34" s="612"/>
      <c r="DL34" s="619">
        <v>1149594</v>
      </c>
      <c r="DM34" s="611"/>
      <c r="DN34" s="611"/>
      <c r="DO34" s="611"/>
      <c r="DP34" s="611"/>
      <c r="DQ34" s="611"/>
      <c r="DR34" s="611"/>
      <c r="DS34" s="611"/>
      <c r="DT34" s="611"/>
      <c r="DU34" s="611"/>
      <c r="DV34" s="612"/>
      <c r="DW34" s="615">
        <v>19</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857588</v>
      </c>
      <c r="S35" s="611"/>
      <c r="T35" s="611"/>
      <c r="U35" s="611"/>
      <c r="V35" s="611"/>
      <c r="W35" s="611"/>
      <c r="X35" s="611"/>
      <c r="Y35" s="612"/>
      <c r="Z35" s="613">
        <v>8.1999999999999993</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50744</v>
      </c>
      <c r="CS35" s="642"/>
      <c r="CT35" s="642"/>
      <c r="CU35" s="642"/>
      <c r="CV35" s="642"/>
      <c r="CW35" s="642"/>
      <c r="CX35" s="642"/>
      <c r="CY35" s="643"/>
      <c r="CZ35" s="615">
        <v>0.5</v>
      </c>
      <c r="DA35" s="640"/>
      <c r="DB35" s="640"/>
      <c r="DC35" s="644"/>
      <c r="DD35" s="619">
        <v>45260</v>
      </c>
      <c r="DE35" s="642"/>
      <c r="DF35" s="642"/>
      <c r="DG35" s="642"/>
      <c r="DH35" s="642"/>
      <c r="DI35" s="642"/>
      <c r="DJ35" s="642"/>
      <c r="DK35" s="643"/>
      <c r="DL35" s="619">
        <v>16465</v>
      </c>
      <c r="DM35" s="642"/>
      <c r="DN35" s="642"/>
      <c r="DO35" s="642"/>
      <c r="DP35" s="642"/>
      <c r="DQ35" s="642"/>
      <c r="DR35" s="642"/>
      <c r="DS35" s="642"/>
      <c r="DT35" s="642"/>
      <c r="DU35" s="642"/>
      <c r="DV35" s="643"/>
      <c r="DW35" s="615">
        <v>0.3</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465494</v>
      </c>
      <c r="S36" s="611"/>
      <c r="T36" s="611"/>
      <c r="U36" s="611"/>
      <c r="V36" s="611"/>
      <c r="W36" s="611"/>
      <c r="X36" s="611"/>
      <c r="Y36" s="612"/>
      <c r="Z36" s="613">
        <v>4.5</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918098</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20209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1343551</v>
      </c>
      <c r="CS36" s="611"/>
      <c r="CT36" s="611"/>
      <c r="CU36" s="611"/>
      <c r="CV36" s="611"/>
      <c r="CW36" s="611"/>
      <c r="CX36" s="611"/>
      <c r="CY36" s="612"/>
      <c r="CZ36" s="615">
        <v>13.6</v>
      </c>
      <c r="DA36" s="640"/>
      <c r="DB36" s="640"/>
      <c r="DC36" s="644"/>
      <c r="DD36" s="619">
        <v>1161896</v>
      </c>
      <c r="DE36" s="611"/>
      <c r="DF36" s="611"/>
      <c r="DG36" s="611"/>
      <c r="DH36" s="611"/>
      <c r="DI36" s="611"/>
      <c r="DJ36" s="611"/>
      <c r="DK36" s="612"/>
      <c r="DL36" s="619">
        <v>1091002</v>
      </c>
      <c r="DM36" s="611"/>
      <c r="DN36" s="611"/>
      <c r="DO36" s="611"/>
      <c r="DP36" s="611"/>
      <c r="DQ36" s="611"/>
      <c r="DR36" s="611"/>
      <c r="DS36" s="611"/>
      <c r="DT36" s="611"/>
      <c r="DU36" s="611"/>
      <c r="DV36" s="612"/>
      <c r="DW36" s="615">
        <v>18</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27321</v>
      </c>
      <c r="S37" s="611"/>
      <c r="T37" s="611"/>
      <c r="U37" s="611"/>
      <c r="V37" s="611"/>
      <c r="W37" s="611"/>
      <c r="X37" s="611"/>
      <c r="Y37" s="612"/>
      <c r="Z37" s="613">
        <v>0.3</v>
      </c>
      <c r="AA37" s="613"/>
      <c r="AB37" s="613"/>
      <c r="AC37" s="613"/>
      <c r="AD37" s="614">
        <v>581</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383984</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20209</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559349</v>
      </c>
      <c r="CS37" s="642"/>
      <c r="CT37" s="642"/>
      <c r="CU37" s="642"/>
      <c r="CV37" s="642"/>
      <c r="CW37" s="642"/>
      <c r="CX37" s="642"/>
      <c r="CY37" s="643"/>
      <c r="CZ37" s="615">
        <v>5.7</v>
      </c>
      <c r="DA37" s="640"/>
      <c r="DB37" s="640"/>
      <c r="DC37" s="644"/>
      <c r="DD37" s="619">
        <v>559349</v>
      </c>
      <c r="DE37" s="642"/>
      <c r="DF37" s="642"/>
      <c r="DG37" s="642"/>
      <c r="DH37" s="642"/>
      <c r="DI37" s="642"/>
      <c r="DJ37" s="642"/>
      <c r="DK37" s="643"/>
      <c r="DL37" s="619">
        <v>558912</v>
      </c>
      <c r="DM37" s="642"/>
      <c r="DN37" s="642"/>
      <c r="DO37" s="642"/>
      <c r="DP37" s="642"/>
      <c r="DQ37" s="642"/>
      <c r="DR37" s="642"/>
      <c r="DS37" s="642"/>
      <c r="DT37" s="642"/>
      <c r="DU37" s="642"/>
      <c r="DV37" s="643"/>
      <c r="DW37" s="615">
        <v>9.1999999999999993</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90600</v>
      </c>
      <c r="S38" s="611"/>
      <c r="T38" s="611"/>
      <c r="U38" s="611"/>
      <c r="V38" s="611"/>
      <c r="W38" s="611"/>
      <c r="X38" s="611"/>
      <c r="Y38" s="612"/>
      <c r="Z38" s="613">
        <v>0.9</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t="s">
        <v>122</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2325</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918098</v>
      </c>
      <c r="CS38" s="611"/>
      <c r="CT38" s="611"/>
      <c r="CU38" s="611"/>
      <c r="CV38" s="611"/>
      <c r="CW38" s="611"/>
      <c r="CX38" s="611"/>
      <c r="CY38" s="612"/>
      <c r="CZ38" s="615">
        <v>9.3000000000000007</v>
      </c>
      <c r="DA38" s="640"/>
      <c r="DB38" s="640"/>
      <c r="DC38" s="644"/>
      <c r="DD38" s="619">
        <v>793224</v>
      </c>
      <c r="DE38" s="611"/>
      <c r="DF38" s="611"/>
      <c r="DG38" s="611"/>
      <c r="DH38" s="611"/>
      <c r="DI38" s="611"/>
      <c r="DJ38" s="611"/>
      <c r="DK38" s="612"/>
      <c r="DL38" s="619">
        <v>632636</v>
      </c>
      <c r="DM38" s="611"/>
      <c r="DN38" s="611"/>
      <c r="DO38" s="611"/>
      <c r="DP38" s="611"/>
      <c r="DQ38" s="611"/>
      <c r="DR38" s="611"/>
      <c r="DS38" s="611"/>
      <c r="DT38" s="611"/>
      <c r="DU38" s="611"/>
      <c r="DV38" s="612"/>
      <c r="DW38" s="615">
        <v>10.4</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3600</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700295</v>
      </c>
      <c r="CS39" s="642"/>
      <c r="CT39" s="642"/>
      <c r="CU39" s="642"/>
      <c r="CV39" s="642"/>
      <c r="CW39" s="642"/>
      <c r="CX39" s="642"/>
      <c r="CY39" s="643"/>
      <c r="CZ39" s="615">
        <v>7.1</v>
      </c>
      <c r="DA39" s="640"/>
      <c r="DB39" s="640"/>
      <c r="DC39" s="644"/>
      <c r="DD39" s="619">
        <v>698719</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119</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0"/>
      <c r="DB40" s="640"/>
      <c r="DC40" s="644"/>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10451548</v>
      </c>
      <c r="S41" s="683"/>
      <c r="T41" s="683"/>
      <c r="U41" s="683"/>
      <c r="V41" s="683"/>
      <c r="W41" s="683"/>
      <c r="X41" s="683"/>
      <c r="Y41" s="687"/>
      <c r="Z41" s="688">
        <v>100</v>
      </c>
      <c r="AA41" s="688"/>
      <c r="AB41" s="688"/>
      <c r="AC41" s="688"/>
      <c r="AD41" s="689">
        <v>6056348</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146039</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388075</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318</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788553</v>
      </c>
      <c r="CS42" s="642"/>
      <c r="CT42" s="642"/>
      <c r="CU42" s="642"/>
      <c r="CV42" s="642"/>
      <c r="CW42" s="642"/>
      <c r="CX42" s="642"/>
      <c r="CY42" s="643"/>
      <c r="CZ42" s="615">
        <v>8</v>
      </c>
      <c r="DA42" s="640"/>
      <c r="DB42" s="640"/>
      <c r="DC42" s="644"/>
      <c r="DD42" s="619">
        <v>232557</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t="s">
        <v>122</v>
      </c>
      <c r="CS43" s="642"/>
      <c r="CT43" s="642"/>
      <c r="CU43" s="642"/>
      <c r="CV43" s="642"/>
      <c r="CW43" s="642"/>
      <c r="CX43" s="642"/>
      <c r="CY43" s="643"/>
      <c r="CZ43" s="615" t="s">
        <v>122</v>
      </c>
      <c r="DA43" s="640"/>
      <c r="DB43" s="640"/>
      <c r="DC43" s="644"/>
      <c r="DD43" s="619" t="s">
        <v>122</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788553</v>
      </c>
      <c r="CS44" s="611"/>
      <c r="CT44" s="611"/>
      <c r="CU44" s="611"/>
      <c r="CV44" s="611"/>
      <c r="CW44" s="611"/>
      <c r="CX44" s="611"/>
      <c r="CY44" s="612"/>
      <c r="CZ44" s="615">
        <v>8</v>
      </c>
      <c r="DA44" s="616"/>
      <c r="DB44" s="616"/>
      <c r="DC44" s="622"/>
      <c r="DD44" s="619">
        <v>232557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207363</v>
      </c>
      <c r="CS45" s="642"/>
      <c r="CT45" s="642"/>
      <c r="CU45" s="642"/>
      <c r="CV45" s="642"/>
      <c r="CW45" s="642"/>
      <c r="CX45" s="642"/>
      <c r="CY45" s="643"/>
      <c r="CZ45" s="615">
        <v>2.1</v>
      </c>
      <c r="DA45" s="640"/>
      <c r="DB45" s="640"/>
      <c r="DC45" s="644"/>
      <c r="DD45" s="619">
        <v>11390</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581190</v>
      </c>
      <c r="CS46" s="611"/>
      <c r="CT46" s="611"/>
      <c r="CU46" s="611"/>
      <c r="CV46" s="611"/>
      <c r="CW46" s="611"/>
      <c r="CX46" s="611"/>
      <c r="CY46" s="612"/>
      <c r="CZ46" s="615">
        <v>5.9</v>
      </c>
      <c r="DA46" s="616"/>
      <c r="DB46" s="616"/>
      <c r="DC46" s="622"/>
      <c r="DD46" s="619">
        <v>221167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t="s">
        <v>122</v>
      </c>
      <c r="CS47" s="642"/>
      <c r="CT47" s="642"/>
      <c r="CU47" s="642"/>
      <c r="CV47" s="642"/>
      <c r="CW47" s="642"/>
      <c r="CX47" s="642"/>
      <c r="CY47" s="643"/>
      <c r="CZ47" s="615" t="s">
        <v>122</v>
      </c>
      <c r="DA47" s="640"/>
      <c r="DB47" s="640"/>
      <c r="DC47" s="644"/>
      <c r="DD47" s="619" t="s">
        <v>122</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9869158</v>
      </c>
      <c r="CS49" s="669"/>
      <c r="CT49" s="669"/>
      <c r="CU49" s="669"/>
      <c r="CV49" s="669"/>
      <c r="CW49" s="669"/>
      <c r="CX49" s="669"/>
      <c r="CY49" s="698"/>
      <c r="CZ49" s="690">
        <v>100</v>
      </c>
      <c r="DA49" s="699"/>
      <c r="DB49" s="699"/>
      <c r="DC49" s="700"/>
      <c r="DD49" s="701">
        <v>6802647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24PZFnnvlXIiodM8KC3lSU+uHzQD4xX8BGqKPP+jDGiy5Fqlg+MvV8tlJXRl6nn3ZaJS7kG67taSv/1XwnTuTg==" saltValue="DSEzPW/vV8QH+1fvTQDRl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10412</v>
      </c>
      <c r="R7" s="740"/>
      <c r="S7" s="740"/>
      <c r="T7" s="740"/>
      <c r="U7" s="740"/>
      <c r="V7" s="740">
        <v>9836</v>
      </c>
      <c r="W7" s="740"/>
      <c r="X7" s="740"/>
      <c r="Y7" s="740"/>
      <c r="Z7" s="740"/>
      <c r="AA7" s="740">
        <v>576</v>
      </c>
      <c r="AB7" s="740"/>
      <c r="AC7" s="740"/>
      <c r="AD7" s="740"/>
      <c r="AE7" s="741"/>
      <c r="AF7" s="742">
        <v>463</v>
      </c>
      <c r="AG7" s="743"/>
      <c r="AH7" s="743"/>
      <c r="AI7" s="743"/>
      <c r="AJ7" s="744"/>
      <c r="AK7" s="745">
        <v>820</v>
      </c>
      <c r="AL7" s="746"/>
      <c r="AM7" s="746"/>
      <c r="AN7" s="746"/>
      <c r="AO7" s="746"/>
      <c r="AP7" s="746">
        <v>2717</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39</v>
      </c>
      <c r="R8" s="771"/>
      <c r="S8" s="771"/>
      <c r="T8" s="771"/>
      <c r="U8" s="771"/>
      <c r="V8" s="771">
        <v>33</v>
      </c>
      <c r="W8" s="771"/>
      <c r="X8" s="771"/>
      <c r="Y8" s="771"/>
      <c r="Z8" s="771"/>
      <c r="AA8" s="771">
        <v>6</v>
      </c>
      <c r="AB8" s="771"/>
      <c r="AC8" s="771"/>
      <c r="AD8" s="771"/>
      <c r="AE8" s="772"/>
      <c r="AF8" s="773">
        <v>6</v>
      </c>
      <c r="AG8" s="774"/>
      <c r="AH8" s="774"/>
      <c r="AI8" s="774"/>
      <c r="AJ8" s="775"/>
      <c r="AK8" s="756">
        <v>38</v>
      </c>
      <c r="AL8" s="757"/>
      <c r="AM8" s="757"/>
      <c r="AN8" s="757"/>
      <c r="AO8" s="757"/>
      <c r="AP8" s="757" t="s">
        <v>548</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377</v>
      </c>
      <c r="B23" s="776" t="s">
        <v>378</v>
      </c>
      <c r="C23" s="777"/>
      <c r="D23" s="777"/>
      <c r="E23" s="777"/>
      <c r="F23" s="777"/>
      <c r="G23" s="777"/>
      <c r="H23" s="777"/>
      <c r="I23" s="777"/>
      <c r="J23" s="777"/>
      <c r="K23" s="777"/>
      <c r="L23" s="777"/>
      <c r="M23" s="777"/>
      <c r="N23" s="777"/>
      <c r="O23" s="777"/>
      <c r="P23" s="778"/>
      <c r="Q23" s="779">
        <v>10452</v>
      </c>
      <c r="R23" s="780"/>
      <c r="S23" s="780"/>
      <c r="T23" s="780"/>
      <c r="U23" s="780"/>
      <c r="V23" s="780">
        <v>9869</v>
      </c>
      <c r="W23" s="780"/>
      <c r="X23" s="780"/>
      <c r="Y23" s="780"/>
      <c r="Z23" s="780"/>
      <c r="AA23" s="780">
        <v>582</v>
      </c>
      <c r="AB23" s="780"/>
      <c r="AC23" s="780"/>
      <c r="AD23" s="780"/>
      <c r="AE23" s="781"/>
      <c r="AF23" s="782">
        <v>469</v>
      </c>
      <c r="AG23" s="780"/>
      <c r="AH23" s="780"/>
      <c r="AI23" s="780"/>
      <c r="AJ23" s="783"/>
      <c r="AK23" s="784"/>
      <c r="AL23" s="785"/>
      <c r="AM23" s="785"/>
      <c r="AN23" s="785"/>
      <c r="AO23" s="785"/>
      <c r="AP23" s="780">
        <v>2717</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389</v>
      </c>
      <c r="C28" s="737"/>
      <c r="D28" s="737"/>
      <c r="E28" s="737"/>
      <c r="F28" s="737"/>
      <c r="G28" s="737"/>
      <c r="H28" s="737"/>
      <c r="I28" s="737"/>
      <c r="J28" s="737"/>
      <c r="K28" s="737"/>
      <c r="L28" s="737"/>
      <c r="M28" s="737"/>
      <c r="N28" s="737"/>
      <c r="O28" s="737"/>
      <c r="P28" s="738"/>
      <c r="Q28" s="809">
        <v>1873</v>
      </c>
      <c r="R28" s="810"/>
      <c r="S28" s="810"/>
      <c r="T28" s="810"/>
      <c r="U28" s="810"/>
      <c r="V28" s="810">
        <v>1852</v>
      </c>
      <c r="W28" s="810"/>
      <c r="X28" s="810"/>
      <c r="Y28" s="810"/>
      <c r="Z28" s="810"/>
      <c r="AA28" s="810">
        <v>20</v>
      </c>
      <c r="AB28" s="810"/>
      <c r="AC28" s="810"/>
      <c r="AD28" s="810"/>
      <c r="AE28" s="811"/>
      <c r="AF28" s="812">
        <v>20</v>
      </c>
      <c r="AG28" s="810"/>
      <c r="AH28" s="810"/>
      <c r="AI28" s="810"/>
      <c r="AJ28" s="813"/>
      <c r="AK28" s="814">
        <v>219</v>
      </c>
      <c r="AL28" s="815"/>
      <c r="AM28" s="815"/>
      <c r="AN28" s="815"/>
      <c r="AO28" s="815"/>
      <c r="AP28" s="815" t="s">
        <v>548</v>
      </c>
      <c r="AQ28" s="815"/>
      <c r="AR28" s="815"/>
      <c r="AS28" s="815"/>
      <c r="AT28" s="815"/>
      <c r="AU28" s="815" t="s">
        <v>548</v>
      </c>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390</v>
      </c>
      <c r="C29" s="768"/>
      <c r="D29" s="768"/>
      <c r="E29" s="768"/>
      <c r="F29" s="768"/>
      <c r="G29" s="768"/>
      <c r="H29" s="768"/>
      <c r="I29" s="768"/>
      <c r="J29" s="768"/>
      <c r="K29" s="768"/>
      <c r="L29" s="768"/>
      <c r="M29" s="768"/>
      <c r="N29" s="768"/>
      <c r="O29" s="768"/>
      <c r="P29" s="769"/>
      <c r="Q29" s="770">
        <v>1110</v>
      </c>
      <c r="R29" s="771"/>
      <c r="S29" s="771"/>
      <c r="T29" s="771"/>
      <c r="U29" s="771"/>
      <c r="V29" s="771">
        <v>1070</v>
      </c>
      <c r="W29" s="771"/>
      <c r="X29" s="771"/>
      <c r="Y29" s="771"/>
      <c r="Z29" s="771"/>
      <c r="AA29" s="771">
        <v>40</v>
      </c>
      <c r="AB29" s="771"/>
      <c r="AC29" s="771"/>
      <c r="AD29" s="771"/>
      <c r="AE29" s="772"/>
      <c r="AF29" s="773">
        <v>40</v>
      </c>
      <c r="AG29" s="774"/>
      <c r="AH29" s="774"/>
      <c r="AI29" s="774"/>
      <c r="AJ29" s="775"/>
      <c r="AK29" s="821">
        <v>147</v>
      </c>
      <c r="AL29" s="817"/>
      <c r="AM29" s="817"/>
      <c r="AN29" s="817"/>
      <c r="AO29" s="817"/>
      <c r="AP29" s="817" t="s">
        <v>548</v>
      </c>
      <c r="AQ29" s="817"/>
      <c r="AR29" s="817"/>
      <c r="AS29" s="817"/>
      <c r="AT29" s="817"/>
      <c r="AU29" s="817" t="s">
        <v>548</v>
      </c>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391</v>
      </c>
      <c r="C30" s="768"/>
      <c r="D30" s="768"/>
      <c r="E30" s="768"/>
      <c r="F30" s="768"/>
      <c r="G30" s="768"/>
      <c r="H30" s="768"/>
      <c r="I30" s="768"/>
      <c r="J30" s="768"/>
      <c r="K30" s="768"/>
      <c r="L30" s="768"/>
      <c r="M30" s="768"/>
      <c r="N30" s="768"/>
      <c r="O30" s="768"/>
      <c r="P30" s="769"/>
      <c r="Q30" s="770">
        <v>219</v>
      </c>
      <c r="R30" s="771"/>
      <c r="S30" s="771"/>
      <c r="T30" s="771"/>
      <c r="U30" s="771"/>
      <c r="V30" s="771">
        <v>218</v>
      </c>
      <c r="W30" s="771"/>
      <c r="X30" s="771"/>
      <c r="Y30" s="771"/>
      <c r="Z30" s="771"/>
      <c r="AA30" s="771">
        <v>0</v>
      </c>
      <c r="AB30" s="771"/>
      <c r="AC30" s="771"/>
      <c r="AD30" s="771"/>
      <c r="AE30" s="772"/>
      <c r="AF30" s="773">
        <v>0</v>
      </c>
      <c r="AG30" s="774"/>
      <c r="AH30" s="774"/>
      <c r="AI30" s="774"/>
      <c r="AJ30" s="775"/>
      <c r="AK30" s="821">
        <v>32</v>
      </c>
      <c r="AL30" s="817"/>
      <c r="AM30" s="817"/>
      <c r="AN30" s="817"/>
      <c r="AO30" s="817"/>
      <c r="AP30" s="817" t="s">
        <v>548</v>
      </c>
      <c r="AQ30" s="817"/>
      <c r="AR30" s="817"/>
      <c r="AS30" s="817"/>
      <c r="AT30" s="817"/>
      <c r="AU30" s="817" t="s">
        <v>548</v>
      </c>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392</v>
      </c>
      <c r="C31" s="768"/>
      <c r="D31" s="768"/>
      <c r="E31" s="768"/>
      <c r="F31" s="768"/>
      <c r="G31" s="768"/>
      <c r="H31" s="768"/>
      <c r="I31" s="768"/>
      <c r="J31" s="768"/>
      <c r="K31" s="768"/>
      <c r="L31" s="768"/>
      <c r="M31" s="768"/>
      <c r="N31" s="768"/>
      <c r="O31" s="768"/>
      <c r="P31" s="769"/>
      <c r="Q31" s="770">
        <v>34</v>
      </c>
      <c r="R31" s="771"/>
      <c r="S31" s="771"/>
      <c r="T31" s="771"/>
      <c r="U31" s="771"/>
      <c r="V31" s="771">
        <v>34</v>
      </c>
      <c r="W31" s="771"/>
      <c r="X31" s="771"/>
      <c r="Y31" s="771"/>
      <c r="Z31" s="771"/>
      <c r="AA31" s="771">
        <v>0</v>
      </c>
      <c r="AB31" s="771"/>
      <c r="AC31" s="771"/>
      <c r="AD31" s="771"/>
      <c r="AE31" s="772"/>
      <c r="AF31" s="773">
        <v>0</v>
      </c>
      <c r="AG31" s="774"/>
      <c r="AH31" s="774"/>
      <c r="AI31" s="774"/>
      <c r="AJ31" s="775"/>
      <c r="AK31" s="821">
        <v>31</v>
      </c>
      <c r="AL31" s="817"/>
      <c r="AM31" s="817"/>
      <c r="AN31" s="817"/>
      <c r="AO31" s="817"/>
      <c r="AP31" s="817" t="s">
        <v>548</v>
      </c>
      <c r="AQ31" s="817"/>
      <c r="AR31" s="817"/>
      <c r="AS31" s="817"/>
      <c r="AT31" s="817"/>
      <c r="AU31" s="822" t="s">
        <v>548</v>
      </c>
      <c r="AV31" s="817"/>
      <c r="AW31" s="817"/>
      <c r="AX31" s="817"/>
      <c r="AY31" s="817"/>
      <c r="AZ31" s="818"/>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393</v>
      </c>
      <c r="C32" s="768"/>
      <c r="D32" s="768"/>
      <c r="E32" s="768"/>
      <c r="F32" s="768"/>
      <c r="G32" s="768"/>
      <c r="H32" s="768"/>
      <c r="I32" s="768"/>
      <c r="J32" s="768"/>
      <c r="K32" s="768"/>
      <c r="L32" s="768"/>
      <c r="M32" s="768"/>
      <c r="N32" s="768"/>
      <c r="O32" s="768"/>
      <c r="P32" s="769"/>
      <c r="Q32" s="770">
        <v>878</v>
      </c>
      <c r="R32" s="771"/>
      <c r="S32" s="771"/>
      <c r="T32" s="771"/>
      <c r="U32" s="771"/>
      <c r="V32" s="771">
        <v>834</v>
      </c>
      <c r="W32" s="771"/>
      <c r="X32" s="771"/>
      <c r="Y32" s="771"/>
      <c r="Z32" s="771"/>
      <c r="AA32" s="771">
        <v>44</v>
      </c>
      <c r="AB32" s="771"/>
      <c r="AC32" s="771"/>
      <c r="AD32" s="771"/>
      <c r="AE32" s="772"/>
      <c r="AF32" s="773">
        <v>44</v>
      </c>
      <c r="AG32" s="774"/>
      <c r="AH32" s="774"/>
      <c r="AI32" s="774"/>
      <c r="AJ32" s="775"/>
      <c r="AK32" s="821">
        <v>384</v>
      </c>
      <c r="AL32" s="817"/>
      <c r="AM32" s="817"/>
      <c r="AN32" s="817"/>
      <c r="AO32" s="817"/>
      <c r="AP32" s="817">
        <v>4596</v>
      </c>
      <c r="AQ32" s="817"/>
      <c r="AR32" s="817"/>
      <c r="AS32" s="817"/>
      <c r="AT32" s="817"/>
      <c r="AU32" s="817" t="s">
        <v>548</v>
      </c>
      <c r="AV32" s="817"/>
      <c r="AW32" s="817"/>
      <c r="AX32" s="817"/>
      <c r="AY32" s="817"/>
      <c r="AZ32" s="818"/>
      <c r="BA32" s="818"/>
      <c r="BB32" s="818"/>
      <c r="BC32" s="818"/>
      <c r="BD32" s="818"/>
      <c r="BE32" s="819" t="s">
        <v>394</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3"/>
      <c r="R50" s="824"/>
      <c r="S50" s="824"/>
      <c r="T50" s="824"/>
      <c r="U50" s="824"/>
      <c r="V50" s="824"/>
      <c r="W50" s="824"/>
      <c r="X50" s="824"/>
      <c r="Y50" s="824"/>
      <c r="Z50" s="824"/>
      <c r="AA50" s="824"/>
      <c r="AB50" s="824"/>
      <c r="AC50" s="824"/>
      <c r="AD50" s="824"/>
      <c r="AE50" s="825"/>
      <c r="AF50" s="773"/>
      <c r="AG50" s="774"/>
      <c r="AH50" s="774"/>
      <c r="AI50" s="774"/>
      <c r="AJ50" s="775"/>
      <c r="AK50" s="827"/>
      <c r="AL50" s="824"/>
      <c r="AM50" s="824"/>
      <c r="AN50" s="824"/>
      <c r="AO50" s="824"/>
      <c r="AP50" s="824"/>
      <c r="AQ50" s="824"/>
      <c r="AR50" s="824"/>
      <c r="AS50" s="824"/>
      <c r="AT50" s="824"/>
      <c r="AU50" s="824"/>
      <c r="AV50" s="824"/>
      <c r="AW50" s="824"/>
      <c r="AX50" s="824"/>
      <c r="AY50" s="824"/>
      <c r="AZ50" s="826"/>
      <c r="BA50" s="826"/>
      <c r="BB50" s="826"/>
      <c r="BC50" s="826"/>
      <c r="BD50" s="826"/>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3"/>
      <c r="R51" s="824"/>
      <c r="S51" s="824"/>
      <c r="T51" s="824"/>
      <c r="U51" s="824"/>
      <c r="V51" s="824"/>
      <c r="W51" s="824"/>
      <c r="X51" s="824"/>
      <c r="Y51" s="824"/>
      <c r="Z51" s="824"/>
      <c r="AA51" s="824"/>
      <c r="AB51" s="824"/>
      <c r="AC51" s="824"/>
      <c r="AD51" s="824"/>
      <c r="AE51" s="825"/>
      <c r="AF51" s="773"/>
      <c r="AG51" s="774"/>
      <c r="AH51" s="774"/>
      <c r="AI51" s="774"/>
      <c r="AJ51" s="775"/>
      <c r="AK51" s="827"/>
      <c r="AL51" s="824"/>
      <c r="AM51" s="824"/>
      <c r="AN51" s="824"/>
      <c r="AO51" s="824"/>
      <c r="AP51" s="824"/>
      <c r="AQ51" s="824"/>
      <c r="AR51" s="824"/>
      <c r="AS51" s="824"/>
      <c r="AT51" s="824"/>
      <c r="AU51" s="824"/>
      <c r="AV51" s="824"/>
      <c r="AW51" s="824"/>
      <c r="AX51" s="824"/>
      <c r="AY51" s="824"/>
      <c r="AZ51" s="826"/>
      <c r="BA51" s="826"/>
      <c r="BB51" s="826"/>
      <c r="BC51" s="826"/>
      <c r="BD51" s="826"/>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3"/>
      <c r="R52" s="824"/>
      <c r="S52" s="824"/>
      <c r="T52" s="824"/>
      <c r="U52" s="824"/>
      <c r="V52" s="824"/>
      <c r="W52" s="824"/>
      <c r="X52" s="824"/>
      <c r="Y52" s="824"/>
      <c r="Z52" s="824"/>
      <c r="AA52" s="824"/>
      <c r="AB52" s="824"/>
      <c r="AC52" s="824"/>
      <c r="AD52" s="824"/>
      <c r="AE52" s="825"/>
      <c r="AF52" s="773"/>
      <c r="AG52" s="774"/>
      <c r="AH52" s="774"/>
      <c r="AI52" s="774"/>
      <c r="AJ52" s="775"/>
      <c r="AK52" s="827"/>
      <c r="AL52" s="824"/>
      <c r="AM52" s="824"/>
      <c r="AN52" s="824"/>
      <c r="AO52" s="824"/>
      <c r="AP52" s="824"/>
      <c r="AQ52" s="824"/>
      <c r="AR52" s="824"/>
      <c r="AS52" s="824"/>
      <c r="AT52" s="824"/>
      <c r="AU52" s="824"/>
      <c r="AV52" s="824"/>
      <c r="AW52" s="824"/>
      <c r="AX52" s="824"/>
      <c r="AY52" s="824"/>
      <c r="AZ52" s="826"/>
      <c r="BA52" s="826"/>
      <c r="BB52" s="826"/>
      <c r="BC52" s="826"/>
      <c r="BD52" s="826"/>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3"/>
      <c r="R53" s="824"/>
      <c r="S53" s="824"/>
      <c r="T53" s="824"/>
      <c r="U53" s="824"/>
      <c r="V53" s="824"/>
      <c r="W53" s="824"/>
      <c r="X53" s="824"/>
      <c r="Y53" s="824"/>
      <c r="Z53" s="824"/>
      <c r="AA53" s="824"/>
      <c r="AB53" s="824"/>
      <c r="AC53" s="824"/>
      <c r="AD53" s="824"/>
      <c r="AE53" s="825"/>
      <c r="AF53" s="773"/>
      <c r="AG53" s="774"/>
      <c r="AH53" s="774"/>
      <c r="AI53" s="774"/>
      <c r="AJ53" s="775"/>
      <c r="AK53" s="827"/>
      <c r="AL53" s="824"/>
      <c r="AM53" s="824"/>
      <c r="AN53" s="824"/>
      <c r="AO53" s="824"/>
      <c r="AP53" s="824"/>
      <c r="AQ53" s="824"/>
      <c r="AR53" s="824"/>
      <c r="AS53" s="824"/>
      <c r="AT53" s="824"/>
      <c r="AU53" s="824"/>
      <c r="AV53" s="824"/>
      <c r="AW53" s="824"/>
      <c r="AX53" s="824"/>
      <c r="AY53" s="824"/>
      <c r="AZ53" s="826"/>
      <c r="BA53" s="826"/>
      <c r="BB53" s="826"/>
      <c r="BC53" s="826"/>
      <c r="BD53" s="826"/>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3"/>
      <c r="R54" s="824"/>
      <c r="S54" s="824"/>
      <c r="T54" s="824"/>
      <c r="U54" s="824"/>
      <c r="V54" s="824"/>
      <c r="W54" s="824"/>
      <c r="X54" s="824"/>
      <c r="Y54" s="824"/>
      <c r="Z54" s="824"/>
      <c r="AA54" s="824"/>
      <c r="AB54" s="824"/>
      <c r="AC54" s="824"/>
      <c r="AD54" s="824"/>
      <c r="AE54" s="825"/>
      <c r="AF54" s="773"/>
      <c r="AG54" s="774"/>
      <c r="AH54" s="774"/>
      <c r="AI54" s="774"/>
      <c r="AJ54" s="775"/>
      <c r="AK54" s="827"/>
      <c r="AL54" s="824"/>
      <c r="AM54" s="824"/>
      <c r="AN54" s="824"/>
      <c r="AO54" s="824"/>
      <c r="AP54" s="824"/>
      <c r="AQ54" s="824"/>
      <c r="AR54" s="824"/>
      <c r="AS54" s="824"/>
      <c r="AT54" s="824"/>
      <c r="AU54" s="824"/>
      <c r="AV54" s="824"/>
      <c r="AW54" s="824"/>
      <c r="AX54" s="824"/>
      <c r="AY54" s="824"/>
      <c r="AZ54" s="826"/>
      <c r="BA54" s="826"/>
      <c r="BB54" s="826"/>
      <c r="BC54" s="826"/>
      <c r="BD54" s="826"/>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3"/>
      <c r="R55" s="824"/>
      <c r="S55" s="824"/>
      <c r="T55" s="824"/>
      <c r="U55" s="824"/>
      <c r="V55" s="824"/>
      <c r="W55" s="824"/>
      <c r="X55" s="824"/>
      <c r="Y55" s="824"/>
      <c r="Z55" s="824"/>
      <c r="AA55" s="824"/>
      <c r="AB55" s="824"/>
      <c r="AC55" s="824"/>
      <c r="AD55" s="824"/>
      <c r="AE55" s="825"/>
      <c r="AF55" s="773"/>
      <c r="AG55" s="774"/>
      <c r="AH55" s="774"/>
      <c r="AI55" s="774"/>
      <c r="AJ55" s="775"/>
      <c r="AK55" s="827"/>
      <c r="AL55" s="824"/>
      <c r="AM55" s="824"/>
      <c r="AN55" s="824"/>
      <c r="AO55" s="824"/>
      <c r="AP55" s="824"/>
      <c r="AQ55" s="824"/>
      <c r="AR55" s="824"/>
      <c r="AS55" s="824"/>
      <c r="AT55" s="824"/>
      <c r="AU55" s="824"/>
      <c r="AV55" s="824"/>
      <c r="AW55" s="824"/>
      <c r="AX55" s="824"/>
      <c r="AY55" s="824"/>
      <c r="AZ55" s="826"/>
      <c r="BA55" s="826"/>
      <c r="BB55" s="826"/>
      <c r="BC55" s="826"/>
      <c r="BD55" s="826"/>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3"/>
      <c r="R56" s="824"/>
      <c r="S56" s="824"/>
      <c r="T56" s="824"/>
      <c r="U56" s="824"/>
      <c r="V56" s="824"/>
      <c r="W56" s="824"/>
      <c r="X56" s="824"/>
      <c r="Y56" s="824"/>
      <c r="Z56" s="824"/>
      <c r="AA56" s="824"/>
      <c r="AB56" s="824"/>
      <c r="AC56" s="824"/>
      <c r="AD56" s="824"/>
      <c r="AE56" s="825"/>
      <c r="AF56" s="773"/>
      <c r="AG56" s="774"/>
      <c r="AH56" s="774"/>
      <c r="AI56" s="774"/>
      <c r="AJ56" s="775"/>
      <c r="AK56" s="827"/>
      <c r="AL56" s="824"/>
      <c r="AM56" s="824"/>
      <c r="AN56" s="824"/>
      <c r="AO56" s="824"/>
      <c r="AP56" s="824"/>
      <c r="AQ56" s="824"/>
      <c r="AR56" s="824"/>
      <c r="AS56" s="824"/>
      <c r="AT56" s="824"/>
      <c r="AU56" s="824"/>
      <c r="AV56" s="824"/>
      <c r="AW56" s="824"/>
      <c r="AX56" s="824"/>
      <c r="AY56" s="824"/>
      <c r="AZ56" s="826"/>
      <c r="BA56" s="826"/>
      <c r="BB56" s="826"/>
      <c r="BC56" s="826"/>
      <c r="BD56" s="826"/>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3"/>
      <c r="R57" s="824"/>
      <c r="S57" s="824"/>
      <c r="T57" s="824"/>
      <c r="U57" s="824"/>
      <c r="V57" s="824"/>
      <c r="W57" s="824"/>
      <c r="X57" s="824"/>
      <c r="Y57" s="824"/>
      <c r="Z57" s="824"/>
      <c r="AA57" s="824"/>
      <c r="AB57" s="824"/>
      <c r="AC57" s="824"/>
      <c r="AD57" s="824"/>
      <c r="AE57" s="825"/>
      <c r="AF57" s="773"/>
      <c r="AG57" s="774"/>
      <c r="AH57" s="774"/>
      <c r="AI57" s="774"/>
      <c r="AJ57" s="775"/>
      <c r="AK57" s="827"/>
      <c r="AL57" s="824"/>
      <c r="AM57" s="824"/>
      <c r="AN57" s="824"/>
      <c r="AO57" s="824"/>
      <c r="AP57" s="824"/>
      <c r="AQ57" s="824"/>
      <c r="AR57" s="824"/>
      <c r="AS57" s="824"/>
      <c r="AT57" s="824"/>
      <c r="AU57" s="824"/>
      <c r="AV57" s="824"/>
      <c r="AW57" s="824"/>
      <c r="AX57" s="824"/>
      <c r="AY57" s="824"/>
      <c r="AZ57" s="826"/>
      <c r="BA57" s="826"/>
      <c r="BB57" s="826"/>
      <c r="BC57" s="826"/>
      <c r="BD57" s="826"/>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3"/>
      <c r="R58" s="824"/>
      <c r="S58" s="824"/>
      <c r="T58" s="824"/>
      <c r="U58" s="824"/>
      <c r="V58" s="824"/>
      <c r="W58" s="824"/>
      <c r="X58" s="824"/>
      <c r="Y58" s="824"/>
      <c r="Z58" s="824"/>
      <c r="AA58" s="824"/>
      <c r="AB58" s="824"/>
      <c r="AC58" s="824"/>
      <c r="AD58" s="824"/>
      <c r="AE58" s="825"/>
      <c r="AF58" s="773"/>
      <c r="AG58" s="774"/>
      <c r="AH58" s="774"/>
      <c r="AI58" s="774"/>
      <c r="AJ58" s="775"/>
      <c r="AK58" s="827"/>
      <c r="AL58" s="824"/>
      <c r="AM58" s="824"/>
      <c r="AN58" s="824"/>
      <c r="AO58" s="824"/>
      <c r="AP58" s="824"/>
      <c r="AQ58" s="824"/>
      <c r="AR58" s="824"/>
      <c r="AS58" s="824"/>
      <c r="AT58" s="824"/>
      <c r="AU58" s="824"/>
      <c r="AV58" s="824"/>
      <c r="AW58" s="824"/>
      <c r="AX58" s="824"/>
      <c r="AY58" s="824"/>
      <c r="AZ58" s="826"/>
      <c r="BA58" s="826"/>
      <c r="BB58" s="826"/>
      <c r="BC58" s="826"/>
      <c r="BD58" s="826"/>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3"/>
      <c r="R59" s="824"/>
      <c r="S59" s="824"/>
      <c r="T59" s="824"/>
      <c r="U59" s="824"/>
      <c r="V59" s="824"/>
      <c r="W59" s="824"/>
      <c r="X59" s="824"/>
      <c r="Y59" s="824"/>
      <c r="Z59" s="824"/>
      <c r="AA59" s="824"/>
      <c r="AB59" s="824"/>
      <c r="AC59" s="824"/>
      <c r="AD59" s="824"/>
      <c r="AE59" s="825"/>
      <c r="AF59" s="773"/>
      <c r="AG59" s="774"/>
      <c r="AH59" s="774"/>
      <c r="AI59" s="774"/>
      <c r="AJ59" s="775"/>
      <c r="AK59" s="827"/>
      <c r="AL59" s="824"/>
      <c r="AM59" s="824"/>
      <c r="AN59" s="824"/>
      <c r="AO59" s="824"/>
      <c r="AP59" s="824"/>
      <c r="AQ59" s="824"/>
      <c r="AR59" s="824"/>
      <c r="AS59" s="824"/>
      <c r="AT59" s="824"/>
      <c r="AU59" s="824"/>
      <c r="AV59" s="824"/>
      <c r="AW59" s="824"/>
      <c r="AX59" s="824"/>
      <c r="AY59" s="824"/>
      <c r="AZ59" s="826"/>
      <c r="BA59" s="826"/>
      <c r="BB59" s="826"/>
      <c r="BC59" s="826"/>
      <c r="BD59" s="826"/>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3"/>
      <c r="R60" s="824"/>
      <c r="S60" s="824"/>
      <c r="T60" s="824"/>
      <c r="U60" s="824"/>
      <c r="V60" s="824"/>
      <c r="W60" s="824"/>
      <c r="X60" s="824"/>
      <c r="Y60" s="824"/>
      <c r="Z60" s="824"/>
      <c r="AA60" s="824"/>
      <c r="AB60" s="824"/>
      <c r="AC60" s="824"/>
      <c r="AD60" s="824"/>
      <c r="AE60" s="825"/>
      <c r="AF60" s="773"/>
      <c r="AG60" s="774"/>
      <c r="AH60" s="774"/>
      <c r="AI60" s="774"/>
      <c r="AJ60" s="775"/>
      <c r="AK60" s="827"/>
      <c r="AL60" s="824"/>
      <c r="AM60" s="824"/>
      <c r="AN60" s="824"/>
      <c r="AO60" s="824"/>
      <c r="AP60" s="824"/>
      <c r="AQ60" s="824"/>
      <c r="AR60" s="824"/>
      <c r="AS60" s="824"/>
      <c r="AT60" s="824"/>
      <c r="AU60" s="824"/>
      <c r="AV60" s="824"/>
      <c r="AW60" s="824"/>
      <c r="AX60" s="824"/>
      <c r="AY60" s="824"/>
      <c r="AZ60" s="826"/>
      <c r="BA60" s="826"/>
      <c r="BB60" s="826"/>
      <c r="BC60" s="826"/>
      <c r="BD60" s="826"/>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3"/>
      <c r="R61" s="824"/>
      <c r="S61" s="824"/>
      <c r="T61" s="824"/>
      <c r="U61" s="824"/>
      <c r="V61" s="824"/>
      <c r="W61" s="824"/>
      <c r="X61" s="824"/>
      <c r="Y61" s="824"/>
      <c r="Z61" s="824"/>
      <c r="AA61" s="824"/>
      <c r="AB61" s="824"/>
      <c r="AC61" s="824"/>
      <c r="AD61" s="824"/>
      <c r="AE61" s="825"/>
      <c r="AF61" s="773"/>
      <c r="AG61" s="774"/>
      <c r="AH61" s="774"/>
      <c r="AI61" s="774"/>
      <c r="AJ61" s="775"/>
      <c r="AK61" s="827"/>
      <c r="AL61" s="824"/>
      <c r="AM61" s="824"/>
      <c r="AN61" s="824"/>
      <c r="AO61" s="824"/>
      <c r="AP61" s="824"/>
      <c r="AQ61" s="824"/>
      <c r="AR61" s="824"/>
      <c r="AS61" s="824"/>
      <c r="AT61" s="824"/>
      <c r="AU61" s="824"/>
      <c r="AV61" s="824"/>
      <c r="AW61" s="824"/>
      <c r="AX61" s="824"/>
      <c r="AY61" s="824"/>
      <c r="AZ61" s="826"/>
      <c r="BA61" s="826"/>
      <c r="BB61" s="826"/>
      <c r="BC61" s="826"/>
      <c r="BD61" s="826"/>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3"/>
      <c r="R62" s="824"/>
      <c r="S62" s="824"/>
      <c r="T62" s="824"/>
      <c r="U62" s="824"/>
      <c r="V62" s="824"/>
      <c r="W62" s="824"/>
      <c r="X62" s="824"/>
      <c r="Y62" s="824"/>
      <c r="Z62" s="824"/>
      <c r="AA62" s="824"/>
      <c r="AB62" s="824"/>
      <c r="AC62" s="824"/>
      <c r="AD62" s="824"/>
      <c r="AE62" s="825"/>
      <c r="AF62" s="773"/>
      <c r="AG62" s="774"/>
      <c r="AH62" s="774"/>
      <c r="AI62" s="774"/>
      <c r="AJ62" s="775"/>
      <c r="AK62" s="827"/>
      <c r="AL62" s="824"/>
      <c r="AM62" s="824"/>
      <c r="AN62" s="824"/>
      <c r="AO62" s="824"/>
      <c r="AP62" s="824"/>
      <c r="AQ62" s="824"/>
      <c r="AR62" s="824"/>
      <c r="AS62" s="824"/>
      <c r="AT62" s="824"/>
      <c r="AU62" s="824"/>
      <c r="AV62" s="824"/>
      <c r="AW62" s="824"/>
      <c r="AX62" s="824"/>
      <c r="AY62" s="824"/>
      <c r="AZ62" s="826"/>
      <c r="BA62" s="826"/>
      <c r="BB62" s="826"/>
      <c r="BC62" s="826"/>
      <c r="BD62" s="826"/>
      <c r="BE62" s="819"/>
      <c r="BF62" s="819"/>
      <c r="BG62" s="819"/>
      <c r="BH62" s="819"/>
      <c r="BI62" s="820"/>
      <c r="BJ62" s="835"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377</v>
      </c>
      <c r="B63" s="776" t="s">
        <v>396</v>
      </c>
      <c r="C63" s="777"/>
      <c r="D63" s="777"/>
      <c r="E63" s="777"/>
      <c r="F63" s="777"/>
      <c r="G63" s="777"/>
      <c r="H63" s="777"/>
      <c r="I63" s="777"/>
      <c r="J63" s="777"/>
      <c r="K63" s="777"/>
      <c r="L63" s="777"/>
      <c r="M63" s="777"/>
      <c r="N63" s="777"/>
      <c r="O63" s="777"/>
      <c r="P63" s="778"/>
      <c r="Q63" s="828"/>
      <c r="R63" s="829"/>
      <c r="S63" s="829"/>
      <c r="T63" s="829"/>
      <c r="U63" s="829"/>
      <c r="V63" s="829"/>
      <c r="W63" s="829"/>
      <c r="X63" s="829"/>
      <c r="Y63" s="829"/>
      <c r="Z63" s="829"/>
      <c r="AA63" s="829"/>
      <c r="AB63" s="829"/>
      <c r="AC63" s="829"/>
      <c r="AD63" s="829"/>
      <c r="AE63" s="830"/>
      <c r="AF63" s="831">
        <v>106</v>
      </c>
      <c r="AG63" s="832"/>
      <c r="AH63" s="832"/>
      <c r="AI63" s="832"/>
      <c r="AJ63" s="833"/>
      <c r="AK63" s="834"/>
      <c r="AL63" s="829"/>
      <c r="AM63" s="829"/>
      <c r="AN63" s="829"/>
      <c r="AO63" s="829"/>
      <c r="AP63" s="832">
        <v>4596</v>
      </c>
      <c r="AQ63" s="832"/>
      <c r="AR63" s="832"/>
      <c r="AS63" s="832"/>
      <c r="AT63" s="832"/>
      <c r="AU63" s="832" t="s">
        <v>548</v>
      </c>
      <c r="AV63" s="832"/>
      <c r="AW63" s="832"/>
      <c r="AX63" s="832"/>
      <c r="AY63" s="832"/>
      <c r="AZ63" s="836"/>
      <c r="BA63" s="836"/>
      <c r="BB63" s="836"/>
      <c r="BC63" s="836"/>
      <c r="BD63" s="836"/>
      <c r="BE63" s="837"/>
      <c r="BF63" s="837"/>
      <c r="BG63" s="837"/>
      <c r="BH63" s="837"/>
      <c r="BI63" s="838"/>
      <c r="BJ63" s="839" t="s">
        <v>122</v>
      </c>
      <c r="BK63" s="840"/>
      <c r="BL63" s="840"/>
      <c r="BM63" s="840"/>
      <c r="BN63" s="841"/>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398</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2" t="s">
        <v>384</v>
      </c>
      <c r="AG66" s="802"/>
      <c r="AH66" s="802"/>
      <c r="AI66" s="802"/>
      <c r="AJ66" s="843"/>
      <c r="AK66" s="720" t="s">
        <v>385</v>
      </c>
      <c r="AL66" s="715"/>
      <c r="AM66" s="715"/>
      <c r="AN66" s="715"/>
      <c r="AO66" s="716"/>
      <c r="AP66" s="720" t="s">
        <v>386</v>
      </c>
      <c r="AQ66" s="721"/>
      <c r="AR66" s="721"/>
      <c r="AS66" s="721"/>
      <c r="AT66" s="722"/>
      <c r="AU66" s="720" t="s">
        <v>399</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7"/>
      <c r="BT66" s="848"/>
      <c r="BU66" s="848"/>
      <c r="BV66" s="848"/>
      <c r="BW66" s="848"/>
      <c r="BX66" s="848"/>
      <c r="BY66" s="848"/>
      <c r="BZ66" s="848"/>
      <c r="CA66" s="848"/>
      <c r="CB66" s="848"/>
      <c r="CC66" s="848"/>
      <c r="CD66" s="848"/>
      <c r="CE66" s="848"/>
      <c r="CF66" s="848"/>
      <c r="CG66" s="853"/>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4"/>
      <c r="AG67" s="805"/>
      <c r="AH67" s="805"/>
      <c r="AI67" s="805"/>
      <c r="AJ67" s="845"/>
      <c r="AK67" s="846"/>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7"/>
      <c r="BT67" s="848"/>
      <c r="BU67" s="848"/>
      <c r="BV67" s="848"/>
      <c r="BW67" s="848"/>
      <c r="BX67" s="848"/>
      <c r="BY67" s="848"/>
      <c r="BZ67" s="848"/>
      <c r="CA67" s="848"/>
      <c r="CB67" s="848"/>
      <c r="CC67" s="848"/>
      <c r="CD67" s="848"/>
      <c r="CE67" s="848"/>
      <c r="CF67" s="848"/>
      <c r="CG67" s="853"/>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224"/>
    </row>
    <row r="68" spans="1:131" ht="26.25" customHeight="1" thickTop="1" x14ac:dyDescent="0.2">
      <c r="A68" s="231">
        <v>1</v>
      </c>
      <c r="B68" s="857" t="s">
        <v>549</v>
      </c>
      <c r="C68" s="858"/>
      <c r="D68" s="858"/>
      <c r="E68" s="858"/>
      <c r="F68" s="858"/>
      <c r="G68" s="858"/>
      <c r="H68" s="858"/>
      <c r="I68" s="858"/>
      <c r="J68" s="858"/>
      <c r="K68" s="858"/>
      <c r="L68" s="858"/>
      <c r="M68" s="858"/>
      <c r="N68" s="858"/>
      <c r="O68" s="858"/>
      <c r="P68" s="859"/>
      <c r="Q68" s="860">
        <v>4382</v>
      </c>
      <c r="R68" s="854"/>
      <c r="S68" s="854"/>
      <c r="T68" s="854"/>
      <c r="U68" s="854"/>
      <c r="V68" s="854">
        <v>4137</v>
      </c>
      <c r="W68" s="854"/>
      <c r="X68" s="854"/>
      <c r="Y68" s="854"/>
      <c r="Z68" s="854"/>
      <c r="AA68" s="854">
        <v>245</v>
      </c>
      <c r="AB68" s="854"/>
      <c r="AC68" s="854"/>
      <c r="AD68" s="854"/>
      <c r="AE68" s="854"/>
      <c r="AF68" s="854">
        <v>245</v>
      </c>
      <c r="AG68" s="854"/>
      <c r="AH68" s="854"/>
      <c r="AI68" s="854"/>
      <c r="AJ68" s="854"/>
      <c r="AK68" s="854">
        <v>65</v>
      </c>
      <c r="AL68" s="854"/>
      <c r="AM68" s="854"/>
      <c r="AN68" s="854"/>
      <c r="AO68" s="854"/>
      <c r="AP68" s="854" t="s">
        <v>548</v>
      </c>
      <c r="AQ68" s="854"/>
      <c r="AR68" s="854"/>
      <c r="AS68" s="854"/>
      <c r="AT68" s="854"/>
      <c r="AU68" s="854" t="s">
        <v>548</v>
      </c>
      <c r="AV68" s="854"/>
      <c r="AW68" s="854"/>
      <c r="AX68" s="854"/>
      <c r="AY68" s="854"/>
      <c r="AZ68" s="855"/>
      <c r="BA68" s="855"/>
      <c r="BB68" s="855"/>
      <c r="BC68" s="855"/>
      <c r="BD68" s="856"/>
      <c r="BE68" s="236"/>
      <c r="BF68" s="236"/>
      <c r="BG68" s="236"/>
      <c r="BH68" s="236"/>
      <c r="BI68" s="236"/>
      <c r="BJ68" s="236"/>
      <c r="BK68" s="236"/>
      <c r="BL68" s="236"/>
      <c r="BM68" s="236"/>
      <c r="BN68" s="236"/>
      <c r="BO68" s="236"/>
      <c r="BP68" s="236"/>
      <c r="BQ68" s="233">
        <v>62</v>
      </c>
      <c r="BR68" s="238"/>
      <c r="BS68" s="847"/>
      <c r="BT68" s="848"/>
      <c r="BU68" s="848"/>
      <c r="BV68" s="848"/>
      <c r="BW68" s="848"/>
      <c r="BX68" s="848"/>
      <c r="BY68" s="848"/>
      <c r="BZ68" s="848"/>
      <c r="CA68" s="848"/>
      <c r="CB68" s="848"/>
      <c r="CC68" s="848"/>
      <c r="CD68" s="848"/>
      <c r="CE68" s="848"/>
      <c r="CF68" s="848"/>
      <c r="CG68" s="853"/>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224"/>
    </row>
    <row r="69" spans="1:131" ht="26.25" customHeight="1" x14ac:dyDescent="0.2">
      <c r="A69" s="233">
        <v>2</v>
      </c>
      <c r="B69" s="861" t="s">
        <v>550</v>
      </c>
      <c r="C69" s="862"/>
      <c r="D69" s="862"/>
      <c r="E69" s="862"/>
      <c r="F69" s="862"/>
      <c r="G69" s="862"/>
      <c r="H69" s="862"/>
      <c r="I69" s="862"/>
      <c r="J69" s="862"/>
      <c r="K69" s="862"/>
      <c r="L69" s="862"/>
      <c r="M69" s="862"/>
      <c r="N69" s="862"/>
      <c r="O69" s="862"/>
      <c r="P69" s="863"/>
      <c r="Q69" s="864">
        <v>789</v>
      </c>
      <c r="R69" s="817"/>
      <c r="S69" s="817"/>
      <c r="T69" s="817"/>
      <c r="U69" s="817"/>
      <c r="V69" s="817">
        <v>784</v>
      </c>
      <c r="W69" s="817"/>
      <c r="X69" s="817"/>
      <c r="Y69" s="817"/>
      <c r="Z69" s="817"/>
      <c r="AA69" s="817">
        <v>5</v>
      </c>
      <c r="AB69" s="817"/>
      <c r="AC69" s="817"/>
      <c r="AD69" s="817"/>
      <c r="AE69" s="817"/>
      <c r="AF69" s="817">
        <v>5</v>
      </c>
      <c r="AG69" s="817"/>
      <c r="AH69" s="817"/>
      <c r="AI69" s="817"/>
      <c r="AJ69" s="817"/>
      <c r="AK69" s="817">
        <v>9</v>
      </c>
      <c r="AL69" s="817"/>
      <c r="AM69" s="817"/>
      <c r="AN69" s="817"/>
      <c r="AO69" s="817"/>
      <c r="AP69" s="817" t="s">
        <v>548</v>
      </c>
      <c r="AQ69" s="817"/>
      <c r="AR69" s="817"/>
      <c r="AS69" s="817"/>
      <c r="AT69" s="817"/>
      <c r="AU69" s="817" t="s">
        <v>548</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7"/>
      <c r="BT69" s="848"/>
      <c r="BU69" s="848"/>
      <c r="BV69" s="848"/>
      <c r="BW69" s="848"/>
      <c r="BX69" s="848"/>
      <c r="BY69" s="848"/>
      <c r="BZ69" s="848"/>
      <c r="CA69" s="848"/>
      <c r="CB69" s="848"/>
      <c r="CC69" s="848"/>
      <c r="CD69" s="848"/>
      <c r="CE69" s="848"/>
      <c r="CF69" s="848"/>
      <c r="CG69" s="853"/>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224"/>
    </row>
    <row r="70" spans="1:131" ht="26.25" customHeight="1" x14ac:dyDescent="0.2">
      <c r="A70" s="233">
        <v>3</v>
      </c>
      <c r="B70" s="861" t="s">
        <v>551</v>
      </c>
      <c r="C70" s="862"/>
      <c r="D70" s="862"/>
      <c r="E70" s="862"/>
      <c r="F70" s="862"/>
      <c r="G70" s="862"/>
      <c r="H70" s="862"/>
      <c r="I70" s="862"/>
      <c r="J70" s="862"/>
      <c r="K70" s="862"/>
      <c r="L70" s="862"/>
      <c r="M70" s="862"/>
      <c r="N70" s="862"/>
      <c r="O70" s="862"/>
      <c r="P70" s="863"/>
      <c r="Q70" s="864">
        <v>465</v>
      </c>
      <c r="R70" s="817"/>
      <c r="S70" s="817"/>
      <c r="T70" s="817"/>
      <c r="U70" s="817"/>
      <c r="V70" s="817">
        <v>432</v>
      </c>
      <c r="W70" s="817"/>
      <c r="X70" s="817"/>
      <c r="Y70" s="817"/>
      <c r="Z70" s="817"/>
      <c r="AA70" s="817">
        <v>34</v>
      </c>
      <c r="AB70" s="817"/>
      <c r="AC70" s="817"/>
      <c r="AD70" s="817"/>
      <c r="AE70" s="817"/>
      <c r="AF70" s="817">
        <v>34</v>
      </c>
      <c r="AG70" s="817"/>
      <c r="AH70" s="817"/>
      <c r="AI70" s="817"/>
      <c r="AJ70" s="817"/>
      <c r="AK70" s="817" t="s">
        <v>548</v>
      </c>
      <c r="AL70" s="817"/>
      <c r="AM70" s="817"/>
      <c r="AN70" s="817"/>
      <c r="AO70" s="817"/>
      <c r="AP70" s="817">
        <v>3111</v>
      </c>
      <c r="AQ70" s="817"/>
      <c r="AR70" s="817"/>
      <c r="AS70" s="817"/>
      <c r="AT70" s="817"/>
      <c r="AU70" s="817">
        <v>143</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7"/>
      <c r="BT70" s="848"/>
      <c r="BU70" s="848"/>
      <c r="BV70" s="848"/>
      <c r="BW70" s="848"/>
      <c r="BX70" s="848"/>
      <c r="BY70" s="848"/>
      <c r="BZ70" s="848"/>
      <c r="CA70" s="848"/>
      <c r="CB70" s="848"/>
      <c r="CC70" s="848"/>
      <c r="CD70" s="848"/>
      <c r="CE70" s="848"/>
      <c r="CF70" s="848"/>
      <c r="CG70" s="853"/>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224"/>
    </row>
    <row r="71" spans="1:131" ht="26.25" customHeight="1" x14ac:dyDescent="0.2">
      <c r="A71" s="233">
        <v>4</v>
      </c>
      <c r="B71" s="861" t="s">
        <v>552</v>
      </c>
      <c r="C71" s="862"/>
      <c r="D71" s="862"/>
      <c r="E71" s="862"/>
      <c r="F71" s="862"/>
      <c r="G71" s="862"/>
      <c r="H71" s="862"/>
      <c r="I71" s="862"/>
      <c r="J71" s="862"/>
      <c r="K71" s="862"/>
      <c r="L71" s="862"/>
      <c r="M71" s="862"/>
      <c r="N71" s="862"/>
      <c r="O71" s="862"/>
      <c r="P71" s="863"/>
      <c r="Q71" s="864">
        <v>7</v>
      </c>
      <c r="R71" s="817"/>
      <c r="S71" s="817"/>
      <c r="T71" s="817"/>
      <c r="U71" s="817"/>
      <c r="V71" s="817">
        <v>6</v>
      </c>
      <c r="W71" s="817"/>
      <c r="X71" s="817"/>
      <c r="Y71" s="817"/>
      <c r="Z71" s="817"/>
      <c r="AA71" s="817">
        <v>2</v>
      </c>
      <c r="AB71" s="817"/>
      <c r="AC71" s="817"/>
      <c r="AD71" s="817"/>
      <c r="AE71" s="817"/>
      <c r="AF71" s="817">
        <v>2</v>
      </c>
      <c r="AG71" s="817"/>
      <c r="AH71" s="817"/>
      <c r="AI71" s="817"/>
      <c r="AJ71" s="817"/>
      <c r="AK71" s="817">
        <v>0</v>
      </c>
      <c r="AL71" s="817"/>
      <c r="AM71" s="817"/>
      <c r="AN71" s="817"/>
      <c r="AO71" s="817"/>
      <c r="AP71" s="817" t="s">
        <v>548</v>
      </c>
      <c r="AQ71" s="817"/>
      <c r="AR71" s="817"/>
      <c r="AS71" s="817"/>
      <c r="AT71" s="817"/>
      <c r="AU71" s="817" t="s">
        <v>548</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7"/>
      <c r="BT71" s="848"/>
      <c r="BU71" s="848"/>
      <c r="BV71" s="848"/>
      <c r="BW71" s="848"/>
      <c r="BX71" s="848"/>
      <c r="BY71" s="848"/>
      <c r="BZ71" s="848"/>
      <c r="CA71" s="848"/>
      <c r="CB71" s="848"/>
      <c r="CC71" s="848"/>
      <c r="CD71" s="848"/>
      <c r="CE71" s="848"/>
      <c r="CF71" s="848"/>
      <c r="CG71" s="853"/>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224"/>
    </row>
    <row r="72" spans="1:131" ht="26.25" customHeight="1" x14ac:dyDescent="0.2">
      <c r="A72" s="233">
        <v>5</v>
      </c>
      <c r="B72" s="861" t="s">
        <v>553</v>
      </c>
      <c r="C72" s="862"/>
      <c r="D72" s="862"/>
      <c r="E72" s="862"/>
      <c r="F72" s="862"/>
      <c r="G72" s="862"/>
      <c r="H72" s="862"/>
      <c r="I72" s="862"/>
      <c r="J72" s="862"/>
      <c r="K72" s="862"/>
      <c r="L72" s="862"/>
      <c r="M72" s="862"/>
      <c r="N72" s="862"/>
      <c r="O72" s="862"/>
      <c r="P72" s="863"/>
      <c r="Q72" s="864">
        <v>52</v>
      </c>
      <c r="R72" s="817"/>
      <c r="S72" s="817"/>
      <c r="T72" s="817"/>
      <c r="U72" s="817"/>
      <c r="V72" s="817">
        <v>51</v>
      </c>
      <c r="W72" s="817"/>
      <c r="X72" s="817"/>
      <c r="Y72" s="817"/>
      <c r="Z72" s="817"/>
      <c r="AA72" s="817">
        <v>1</v>
      </c>
      <c r="AB72" s="817"/>
      <c r="AC72" s="817"/>
      <c r="AD72" s="817"/>
      <c r="AE72" s="817"/>
      <c r="AF72" s="817">
        <v>1</v>
      </c>
      <c r="AG72" s="817"/>
      <c r="AH72" s="817"/>
      <c r="AI72" s="817"/>
      <c r="AJ72" s="817"/>
      <c r="AK72" s="817" t="s">
        <v>548</v>
      </c>
      <c r="AL72" s="817"/>
      <c r="AM72" s="817"/>
      <c r="AN72" s="817"/>
      <c r="AO72" s="817"/>
      <c r="AP72" s="817" t="s">
        <v>548</v>
      </c>
      <c r="AQ72" s="817"/>
      <c r="AR72" s="817"/>
      <c r="AS72" s="817"/>
      <c r="AT72" s="817"/>
      <c r="AU72" s="817" t="s">
        <v>548</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7"/>
      <c r="BT72" s="848"/>
      <c r="BU72" s="848"/>
      <c r="BV72" s="848"/>
      <c r="BW72" s="848"/>
      <c r="BX72" s="848"/>
      <c r="BY72" s="848"/>
      <c r="BZ72" s="848"/>
      <c r="CA72" s="848"/>
      <c r="CB72" s="848"/>
      <c r="CC72" s="848"/>
      <c r="CD72" s="848"/>
      <c r="CE72" s="848"/>
      <c r="CF72" s="848"/>
      <c r="CG72" s="853"/>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224"/>
    </row>
    <row r="73" spans="1:131" ht="26.25" customHeight="1" x14ac:dyDescent="0.2">
      <c r="A73" s="233">
        <v>6</v>
      </c>
      <c r="B73" s="861" t="s">
        <v>554</v>
      </c>
      <c r="C73" s="862"/>
      <c r="D73" s="862"/>
      <c r="E73" s="862"/>
      <c r="F73" s="862"/>
      <c r="G73" s="862"/>
      <c r="H73" s="862"/>
      <c r="I73" s="862"/>
      <c r="J73" s="862"/>
      <c r="K73" s="862"/>
      <c r="L73" s="862"/>
      <c r="M73" s="862"/>
      <c r="N73" s="862"/>
      <c r="O73" s="862"/>
      <c r="P73" s="863"/>
      <c r="Q73" s="864">
        <v>49</v>
      </c>
      <c r="R73" s="817"/>
      <c r="S73" s="817"/>
      <c r="T73" s="817"/>
      <c r="U73" s="817"/>
      <c r="V73" s="817">
        <v>47</v>
      </c>
      <c r="W73" s="817"/>
      <c r="X73" s="817"/>
      <c r="Y73" s="817"/>
      <c r="Z73" s="817"/>
      <c r="AA73" s="817">
        <v>2</v>
      </c>
      <c r="AB73" s="817"/>
      <c r="AC73" s="817"/>
      <c r="AD73" s="817"/>
      <c r="AE73" s="817"/>
      <c r="AF73" s="817">
        <v>2</v>
      </c>
      <c r="AG73" s="817"/>
      <c r="AH73" s="817"/>
      <c r="AI73" s="817"/>
      <c r="AJ73" s="817"/>
      <c r="AK73" s="817" t="s">
        <v>548</v>
      </c>
      <c r="AL73" s="817"/>
      <c r="AM73" s="817"/>
      <c r="AN73" s="817"/>
      <c r="AO73" s="817"/>
      <c r="AP73" s="817" t="s">
        <v>548</v>
      </c>
      <c r="AQ73" s="817"/>
      <c r="AR73" s="817"/>
      <c r="AS73" s="817"/>
      <c r="AT73" s="817"/>
      <c r="AU73" s="817" t="s">
        <v>548</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7"/>
      <c r="BT73" s="848"/>
      <c r="BU73" s="848"/>
      <c r="BV73" s="848"/>
      <c r="BW73" s="848"/>
      <c r="BX73" s="848"/>
      <c r="BY73" s="848"/>
      <c r="BZ73" s="848"/>
      <c r="CA73" s="848"/>
      <c r="CB73" s="848"/>
      <c r="CC73" s="848"/>
      <c r="CD73" s="848"/>
      <c r="CE73" s="848"/>
      <c r="CF73" s="848"/>
      <c r="CG73" s="853"/>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224"/>
    </row>
    <row r="74" spans="1:131" ht="26.25" customHeight="1" x14ac:dyDescent="0.2">
      <c r="A74" s="233">
        <v>7</v>
      </c>
      <c r="B74" s="861" t="s">
        <v>555</v>
      </c>
      <c r="C74" s="862"/>
      <c r="D74" s="862"/>
      <c r="E74" s="862"/>
      <c r="F74" s="862"/>
      <c r="G74" s="862"/>
      <c r="H74" s="862"/>
      <c r="I74" s="862"/>
      <c r="J74" s="862"/>
      <c r="K74" s="862"/>
      <c r="L74" s="862"/>
      <c r="M74" s="862"/>
      <c r="N74" s="862"/>
      <c r="O74" s="862"/>
      <c r="P74" s="863"/>
      <c r="Q74" s="864">
        <v>3501</v>
      </c>
      <c r="R74" s="817"/>
      <c r="S74" s="817"/>
      <c r="T74" s="817"/>
      <c r="U74" s="817"/>
      <c r="V74" s="817">
        <v>3465</v>
      </c>
      <c r="W74" s="817"/>
      <c r="X74" s="817"/>
      <c r="Y74" s="817"/>
      <c r="Z74" s="817"/>
      <c r="AA74" s="817">
        <v>37</v>
      </c>
      <c r="AB74" s="817"/>
      <c r="AC74" s="817"/>
      <c r="AD74" s="817"/>
      <c r="AE74" s="817"/>
      <c r="AF74" s="817">
        <v>36</v>
      </c>
      <c r="AG74" s="817"/>
      <c r="AH74" s="817"/>
      <c r="AI74" s="817"/>
      <c r="AJ74" s="817"/>
      <c r="AK74" s="817">
        <v>131</v>
      </c>
      <c r="AL74" s="817"/>
      <c r="AM74" s="817"/>
      <c r="AN74" s="817"/>
      <c r="AO74" s="817"/>
      <c r="AP74" s="817">
        <v>838</v>
      </c>
      <c r="AQ74" s="817"/>
      <c r="AR74" s="817"/>
      <c r="AS74" s="817"/>
      <c r="AT74" s="817"/>
      <c r="AU74" s="817">
        <v>66</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7"/>
      <c r="BT74" s="848"/>
      <c r="BU74" s="848"/>
      <c r="BV74" s="848"/>
      <c r="BW74" s="848"/>
      <c r="BX74" s="848"/>
      <c r="BY74" s="848"/>
      <c r="BZ74" s="848"/>
      <c r="CA74" s="848"/>
      <c r="CB74" s="848"/>
      <c r="CC74" s="848"/>
      <c r="CD74" s="848"/>
      <c r="CE74" s="848"/>
      <c r="CF74" s="848"/>
      <c r="CG74" s="853"/>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224"/>
    </row>
    <row r="75" spans="1:131" ht="26.25" customHeight="1" x14ac:dyDescent="0.2">
      <c r="A75" s="233">
        <v>8</v>
      </c>
      <c r="B75" s="861" t="s">
        <v>556</v>
      </c>
      <c r="C75" s="862"/>
      <c r="D75" s="862"/>
      <c r="E75" s="862"/>
      <c r="F75" s="862"/>
      <c r="G75" s="862"/>
      <c r="H75" s="862"/>
      <c r="I75" s="862"/>
      <c r="J75" s="862"/>
      <c r="K75" s="862"/>
      <c r="L75" s="862"/>
      <c r="M75" s="862"/>
      <c r="N75" s="862"/>
      <c r="O75" s="862"/>
      <c r="P75" s="863"/>
      <c r="Q75" s="865">
        <v>27</v>
      </c>
      <c r="R75" s="866"/>
      <c r="S75" s="866"/>
      <c r="T75" s="866"/>
      <c r="U75" s="821"/>
      <c r="V75" s="867">
        <v>25</v>
      </c>
      <c r="W75" s="866"/>
      <c r="X75" s="866"/>
      <c r="Y75" s="866"/>
      <c r="Z75" s="821"/>
      <c r="AA75" s="867">
        <v>2</v>
      </c>
      <c r="AB75" s="866"/>
      <c r="AC75" s="866"/>
      <c r="AD75" s="866"/>
      <c r="AE75" s="821"/>
      <c r="AF75" s="867">
        <v>2</v>
      </c>
      <c r="AG75" s="866"/>
      <c r="AH75" s="866"/>
      <c r="AI75" s="866"/>
      <c r="AJ75" s="821"/>
      <c r="AK75" s="867" t="s">
        <v>548</v>
      </c>
      <c r="AL75" s="866"/>
      <c r="AM75" s="866"/>
      <c r="AN75" s="866"/>
      <c r="AO75" s="821"/>
      <c r="AP75" s="867" t="s">
        <v>548</v>
      </c>
      <c r="AQ75" s="866"/>
      <c r="AR75" s="866"/>
      <c r="AS75" s="866"/>
      <c r="AT75" s="821"/>
      <c r="AU75" s="867" t="s">
        <v>548</v>
      </c>
      <c r="AV75" s="866"/>
      <c r="AW75" s="866"/>
      <c r="AX75" s="866"/>
      <c r="AY75" s="821"/>
      <c r="AZ75" s="819"/>
      <c r="BA75" s="819"/>
      <c r="BB75" s="819"/>
      <c r="BC75" s="819"/>
      <c r="BD75" s="820"/>
      <c r="BE75" s="236"/>
      <c r="BF75" s="236"/>
      <c r="BG75" s="236"/>
      <c r="BH75" s="236"/>
      <c r="BI75" s="236"/>
      <c r="BJ75" s="236"/>
      <c r="BK75" s="236"/>
      <c r="BL75" s="236"/>
      <c r="BM75" s="236"/>
      <c r="BN75" s="236"/>
      <c r="BO75" s="236"/>
      <c r="BP75" s="236"/>
      <c r="BQ75" s="233">
        <v>69</v>
      </c>
      <c r="BR75" s="238"/>
      <c r="BS75" s="847"/>
      <c r="BT75" s="848"/>
      <c r="BU75" s="848"/>
      <c r="BV75" s="848"/>
      <c r="BW75" s="848"/>
      <c r="BX75" s="848"/>
      <c r="BY75" s="848"/>
      <c r="BZ75" s="848"/>
      <c r="CA75" s="848"/>
      <c r="CB75" s="848"/>
      <c r="CC75" s="848"/>
      <c r="CD75" s="848"/>
      <c r="CE75" s="848"/>
      <c r="CF75" s="848"/>
      <c r="CG75" s="853"/>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224"/>
    </row>
    <row r="76" spans="1:131" ht="26.25" customHeight="1" x14ac:dyDescent="0.2">
      <c r="A76" s="233">
        <v>9</v>
      </c>
      <c r="B76" s="861" t="s">
        <v>557</v>
      </c>
      <c r="C76" s="862"/>
      <c r="D76" s="862"/>
      <c r="E76" s="862"/>
      <c r="F76" s="862"/>
      <c r="G76" s="862"/>
      <c r="H76" s="862"/>
      <c r="I76" s="862"/>
      <c r="J76" s="862"/>
      <c r="K76" s="862"/>
      <c r="L76" s="862"/>
      <c r="M76" s="862"/>
      <c r="N76" s="862"/>
      <c r="O76" s="862"/>
      <c r="P76" s="863"/>
      <c r="Q76" s="865">
        <v>33</v>
      </c>
      <c r="R76" s="866"/>
      <c r="S76" s="866"/>
      <c r="T76" s="866"/>
      <c r="U76" s="821"/>
      <c r="V76" s="867">
        <v>32</v>
      </c>
      <c r="W76" s="866"/>
      <c r="X76" s="866"/>
      <c r="Y76" s="866"/>
      <c r="Z76" s="821"/>
      <c r="AA76" s="867">
        <v>2</v>
      </c>
      <c r="AB76" s="866"/>
      <c r="AC76" s="866"/>
      <c r="AD76" s="866"/>
      <c r="AE76" s="821"/>
      <c r="AF76" s="867">
        <v>2</v>
      </c>
      <c r="AG76" s="866"/>
      <c r="AH76" s="866"/>
      <c r="AI76" s="866"/>
      <c r="AJ76" s="821"/>
      <c r="AK76" s="867" t="s">
        <v>548</v>
      </c>
      <c r="AL76" s="866"/>
      <c r="AM76" s="866"/>
      <c r="AN76" s="866"/>
      <c r="AO76" s="821"/>
      <c r="AP76" s="867" t="s">
        <v>548</v>
      </c>
      <c r="AQ76" s="866"/>
      <c r="AR76" s="866"/>
      <c r="AS76" s="866"/>
      <c r="AT76" s="821"/>
      <c r="AU76" s="867" t="s">
        <v>548</v>
      </c>
      <c r="AV76" s="866"/>
      <c r="AW76" s="866"/>
      <c r="AX76" s="866"/>
      <c r="AY76" s="821"/>
      <c r="AZ76" s="819"/>
      <c r="BA76" s="819"/>
      <c r="BB76" s="819"/>
      <c r="BC76" s="819"/>
      <c r="BD76" s="820"/>
      <c r="BE76" s="236"/>
      <c r="BF76" s="236"/>
      <c r="BG76" s="236"/>
      <c r="BH76" s="236"/>
      <c r="BI76" s="236"/>
      <c r="BJ76" s="236"/>
      <c r="BK76" s="236"/>
      <c r="BL76" s="236"/>
      <c r="BM76" s="236"/>
      <c r="BN76" s="236"/>
      <c r="BO76" s="236"/>
      <c r="BP76" s="236"/>
      <c r="BQ76" s="233">
        <v>70</v>
      </c>
      <c r="BR76" s="238"/>
      <c r="BS76" s="847"/>
      <c r="BT76" s="848"/>
      <c r="BU76" s="848"/>
      <c r="BV76" s="848"/>
      <c r="BW76" s="848"/>
      <c r="BX76" s="848"/>
      <c r="BY76" s="848"/>
      <c r="BZ76" s="848"/>
      <c r="CA76" s="848"/>
      <c r="CB76" s="848"/>
      <c r="CC76" s="848"/>
      <c r="CD76" s="848"/>
      <c r="CE76" s="848"/>
      <c r="CF76" s="848"/>
      <c r="CG76" s="853"/>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224"/>
    </row>
    <row r="77" spans="1:131" ht="26.25" customHeight="1" x14ac:dyDescent="0.2">
      <c r="A77" s="233">
        <v>10</v>
      </c>
      <c r="B77" s="861" t="s">
        <v>558</v>
      </c>
      <c r="C77" s="862"/>
      <c r="D77" s="862"/>
      <c r="E77" s="862"/>
      <c r="F77" s="862"/>
      <c r="G77" s="862"/>
      <c r="H77" s="862"/>
      <c r="I77" s="862"/>
      <c r="J77" s="862"/>
      <c r="K77" s="862"/>
      <c r="L77" s="862"/>
      <c r="M77" s="862"/>
      <c r="N77" s="862"/>
      <c r="O77" s="862"/>
      <c r="P77" s="863"/>
      <c r="Q77" s="865">
        <v>355</v>
      </c>
      <c r="R77" s="866"/>
      <c r="S77" s="866"/>
      <c r="T77" s="866"/>
      <c r="U77" s="821"/>
      <c r="V77" s="867">
        <v>307</v>
      </c>
      <c r="W77" s="866"/>
      <c r="X77" s="866"/>
      <c r="Y77" s="866"/>
      <c r="Z77" s="821"/>
      <c r="AA77" s="867">
        <v>48</v>
      </c>
      <c r="AB77" s="866"/>
      <c r="AC77" s="866"/>
      <c r="AD77" s="866"/>
      <c r="AE77" s="821"/>
      <c r="AF77" s="867">
        <v>48</v>
      </c>
      <c r="AG77" s="866"/>
      <c r="AH77" s="866"/>
      <c r="AI77" s="866"/>
      <c r="AJ77" s="821"/>
      <c r="AK77" s="867">
        <v>32</v>
      </c>
      <c r="AL77" s="866"/>
      <c r="AM77" s="866"/>
      <c r="AN77" s="866"/>
      <c r="AO77" s="821"/>
      <c r="AP77" s="867" t="s">
        <v>548</v>
      </c>
      <c r="AQ77" s="866"/>
      <c r="AR77" s="866"/>
      <c r="AS77" s="866"/>
      <c r="AT77" s="821"/>
      <c r="AU77" s="867" t="s">
        <v>548</v>
      </c>
      <c r="AV77" s="866"/>
      <c r="AW77" s="866"/>
      <c r="AX77" s="866"/>
      <c r="AY77" s="821"/>
      <c r="AZ77" s="819"/>
      <c r="BA77" s="819"/>
      <c r="BB77" s="819"/>
      <c r="BC77" s="819"/>
      <c r="BD77" s="820"/>
      <c r="BE77" s="236"/>
      <c r="BF77" s="236"/>
      <c r="BG77" s="236"/>
      <c r="BH77" s="236"/>
      <c r="BI77" s="236"/>
      <c r="BJ77" s="236"/>
      <c r="BK77" s="236"/>
      <c r="BL77" s="236"/>
      <c r="BM77" s="236"/>
      <c r="BN77" s="236"/>
      <c r="BO77" s="236"/>
      <c r="BP77" s="236"/>
      <c r="BQ77" s="233">
        <v>71</v>
      </c>
      <c r="BR77" s="238"/>
      <c r="BS77" s="847"/>
      <c r="BT77" s="848"/>
      <c r="BU77" s="848"/>
      <c r="BV77" s="848"/>
      <c r="BW77" s="848"/>
      <c r="BX77" s="848"/>
      <c r="BY77" s="848"/>
      <c r="BZ77" s="848"/>
      <c r="CA77" s="848"/>
      <c r="CB77" s="848"/>
      <c r="CC77" s="848"/>
      <c r="CD77" s="848"/>
      <c r="CE77" s="848"/>
      <c r="CF77" s="848"/>
      <c r="CG77" s="853"/>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224"/>
    </row>
    <row r="78" spans="1:131" ht="26.25" customHeight="1" x14ac:dyDescent="0.2">
      <c r="A78" s="233">
        <v>11</v>
      </c>
      <c r="B78" s="861" t="s">
        <v>559</v>
      </c>
      <c r="C78" s="862"/>
      <c r="D78" s="862"/>
      <c r="E78" s="862"/>
      <c r="F78" s="862"/>
      <c r="G78" s="862"/>
      <c r="H78" s="862"/>
      <c r="I78" s="862"/>
      <c r="J78" s="862"/>
      <c r="K78" s="862"/>
      <c r="L78" s="862"/>
      <c r="M78" s="862"/>
      <c r="N78" s="862"/>
      <c r="O78" s="862"/>
      <c r="P78" s="863"/>
      <c r="Q78" s="864">
        <v>171</v>
      </c>
      <c r="R78" s="817"/>
      <c r="S78" s="817"/>
      <c r="T78" s="817"/>
      <c r="U78" s="817"/>
      <c r="V78" s="817">
        <v>137</v>
      </c>
      <c r="W78" s="817"/>
      <c r="X78" s="817"/>
      <c r="Y78" s="817"/>
      <c r="Z78" s="817"/>
      <c r="AA78" s="817">
        <v>33</v>
      </c>
      <c r="AB78" s="817"/>
      <c r="AC78" s="817"/>
      <c r="AD78" s="817"/>
      <c r="AE78" s="817"/>
      <c r="AF78" s="817">
        <v>33</v>
      </c>
      <c r="AG78" s="817"/>
      <c r="AH78" s="817"/>
      <c r="AI78" s="817"/>
      <c r="AJ78" s="817"/>
      <c r="AK78" s="817" t="s">
        <v>548</v>
      </c>
      <c r="AL78" s="817"/>
      <c r="AM78" s="817"/>
      <c r="AN78" s="817"/>
      <c r="AO78" s="817"/>
      <c r="AP78" s="817" t="s">
        <v>548</v>
      </c>
      <c r="AQ78" s="817"/>
      <c r="AR78" s="817"/>
      <c r="AS78" s="817"/>
      <c r="AT78" s="817"/>
      <c r="AU78" s="817" t="s">
        <v>548</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7"/>
      <c r="BT78" s="848"/>
      <c r="BU78" s="848"/>
      <c r="BV78" s="848"/>
      <c r="BW78" s="848"/>
      <c r="BX78" s="848"/>
      <c r="BY78" s="848"/>
      <c r="BZ78" s="848"/>
      <c r="CA78" s="848"/>
      <c r="CB78" s="848"/>
      <c r="CC78" s="848"/>
      <c r="CD78" s="848"/>
      <c r="CE78" s="848"/>
      <c r="CF78" s="848"/>
      <c r="CG78" s="853"/>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224"/>
    </row>
    <row r="79" spans="1:131" ht="26.25" customHeight="1" x14ac:dyDescent="0.2">
      <c r="A79" s="233">
        <v>12</v>
      </c>
      <c r="B79" s="861" t="s">
        <v>560</v>
      </c>
      <c r="C79" s="862"/>
      <c r="D79" s="862"/>
      <c r="E79" s="862"/>
      <c r="F79" s="862"/>
      <c r="G79" s="862"/>
      <c r="H79" s="862"/>
      <c r="I79" s="862"/>
      <c r="J79" s="862"/>
      <c r="K79" s="862"/>
      <c r="L79" s="862"/>
      <c r="M79" s="862"/>
      <c r="N79" s="862"/>
      <c r="O79" s="862"/>
      <c r="P79" s="863"/>
      <c r="Q79" s="864">
        <v>114699</v>
      </c>
      <c r="R79" s="817"/>
      <c r="S79" s="817"/>
      <c r="T79" s="817"/>
      <c r="U79" s="817"/>
      <c r="V79" s="817">
        <v>113338</v>
      </c>
      <c r="W79" s="817"/>
      <c r="X79" s="817"/>
      <c r="Y79" s="817"/>
      <c r="Z79" s="817"/>
      <c r="AA79" s="817">
        <v>1361</v>
      </c>
      <c r="AB79" s="817"/>
      <c r="AC79" s="817"/>
      <c r="AD79" s="817"/>
      <c r="AE79" s="817"/>
      <c r="AF79" s="817">
        <v>1361</v>
      </c>
      <c r="AG79" s="817"/>
      <c r="AH79" s="817"/>
      <c r="AI79" s="817"/>
      <c r="AJ79" s="817"/>
      <c r="AK79" s="817">
        <v>350</v>
      </c>
      <c r="AL79" s="817"/>
      <c r="AM79" s="817"/>
      <c r="AN79" s="817"/>
      <c r="AO79" s="817"/>
      <c r="AP79" s="817" t="s">
        <v>548</v>
      </c>
      <c r="AQ79" s="817"/>
      <c r="AR79" s="817"/>
      <c r="AS79" s="817"/>
      <c r="AT79" s="817"/>
      <c r="AU79" s="817" t="s">
        <v>548</v>
      </c>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7"/>
      <c r="BT79" s="848"/>
      <c r="BU79" s="848"/>
      <c r="BV79" s="848"/>
      <c r="BW79" s="848"/>
      <c r="BX79" s="848"/>
      <c r="BY79" s="848"/>
      <c r="BZ79" s="848"/>
      <c r="CA79" s="848"/>
      <c r="CB79" s="848"/>
      <c r="CC79" s="848"/>
      <c r="CD79" s="848"/>
      <c r="CE79" s="848"/>
      <c r="CF79" s="848"/>
      <c r="CG79" s="853"/>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224"/>
    </row>
    <row r="80" spans="1:131" ht="26.25" customHeight="1" x14ac:dyDescent="0.2">
      <c r="A80" s="233">
        <v>13</v>
      </c>
      <c r="B80" s="861" t="s">
        <v>561</v>
      </c>
      <c r="C80" s="862"/>
      <c r="D80" s="862"/>
      <c r="E80" s="862"/>
      <c r="F80" s="862"/>
      <c r="G80" s="862"/>
      <c r="H80" s="862"/>
      <c r="I80" s="862"/>
      <c r="J80" s="862"/>
      <c r="K80" s="862"/>
      <c r="L80" s="862"/>
      <c r="M80" s="862"/>
      <c r="N80" s="862"/>
      <c r="O80" s="862"/>
      <c r="P80" s="863"/>
      <c r="Q80" s="864">
        <v>63</v>
      </c>
      <c r="R80" s="817"/>
      <c r="S80" s="817"/>
      <c r="T80" s="817"/>
      <c r="U80" s="817"/>
      <c r="V80" s="817">
        <v>60</v>
      </c>
      <c r="W80" s="817"/>
      <c r="X80" s="817"/>
      <c r="Y80" s="817"/>
      <c r="Z80" s="817"/>
      <c r="AA80" s="817">
        <v>4</v>
      </c>
      <c r="AB80" s="817"/>
      <c r="AC80" s="817"/>
      <c r="AD80" s="817"/>
      <c r="AE80" s="817"/>
      <c r="AF80" s="817">
        <v>4</v>
      </c>
      <c r="AG80" s="817"/>
      <c r="AH80" s="817"/>
      <c r="AI80" s="817"/>
      <c r="AJ80" s="817"/>
      <c r="AK80" s="817" t="s">
        <v>548</v>
      </c>
      <c r="AL80" s="817"/>
      <c r="AM80" s="817"/>
      <c r="AN80" s="817"/>
      <c r="AO80" s="817"/>
      <c r="AP80" s="817" t="s">
        <v>548</v>
      </c>
      <c r="AQ80" s="817"/>
      <c r="AR80" s="817"/>
      <c r="AS80" s="817"/>
      <c r="AT80" s="817"/>
      <c r="AU80" s="817" t="s">
        <v>548</v>
      </c>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7"/>
      <c r="BT80" s="848"/>
      <c r="BU80" s="848"/>
      <c r="BV80" s="848"/>
      <c r="BW80" s="848"/>
      <c r="BX80" s="848"/>
      <c r="BY80" s="848"/>
      <c r="BZ80" s="848"/>
      <c r="CA80" s="848"/>
      <c r="CB80" s="848"/>
      <c r="CC80" s="848"/>
      <c r="CD80" s="848"/>
      <c r="CE80" s="848"/>
      <c r="CF80" s="848"/>
      <c r="CG80" s="853"/>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224"/>
    </row>
    <row r="81" spans="1:131" ht="26.25" customHeight="1" x14ac:dyDescent="0.2">
      <c r="A81" s="233">
        <v>14</v>
      </c>
      <c r="B81" s="861" t="s">
        <v>562</v>
      </c>
      <c r="C81" s="862"/>
      <c r="D81" s="862"/>
      <c r="E81" s="862"/>
      <c r="F81" s="862"/>
      <c r="G81" s="862"/>
      <c r="H81" s="862"/>
      <c r="I81" s="862"/>
      <c r="J81" s="862"/>
      <c r="K81" s="862"/>
      <c r="L81" s="862"/>
      <c r="M81" s="862"/>
      <c r="N81" s="862"/>
      <c r="O81" s="862"/>
      <c r="P81" s="863"/>
      <c r="Q81" s="864">
        <v>1496</v>
      </c>
      <c r="R81" s="817"/>
      <c r="S81" s="817"/>
      <c r="T81" s="817"/>
      <c r="U81" s="817"/>
      <c r="V81" s="817">
        <v>1404</v>
      </c>
      <c r="W81" s="817"/>
      <c r="X81" s="817"/>
      <c r="Y81" s="817"/>
      <c r="Z81" s="817"/>
      <c r="AA81" s="817">
        <v>92</v>
      </c>
      <c r="AB81" s="817"/>
      <c r="AC81" s="817"/>
      <c r="AD81" s="817"/>
      <c r="AE81" s="817"/>
      <c r="AF81" s="817">
        <v>92</v>
      </c>
      <c r="AG81" s="817"/>
      <c r="AH81" s="817"/>
      <c r="AI81" s="817"/>
      <c r="AJ81" s="817"/>
      <c r="AK81" s="817">
        <v>0</v>
      </c>
      <c r="AL81" s="817"/>
      <c r="AM81" s="817"/>
      <c r="AN81" s="817"/>
      <c r="AO81" s="817"/>
      <c r="AP81" s="817">
        <v>1246</v>
      </c>
      <c r="AQ81" s="817"/>
      <c r="AR81" s="817"/>
      <c r="AS81" s="817"/>
      <c r="AT81" s="817"/>
      <c r="AU81" s="817">
        <v>147</v>
      </c>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7"/>
      <c r="BT81" s="848"/>
      <c r="BU81" s="848"/>
      <c r="BV81" s="848"/>
      <c r="BW81" s="848"/>
      <c r="BX81" s="848"/>
      <c r="BY81" s="848"/>
      <c r="BZ81" s="848"/>
      <c r="CA81" s="848"/>
      <c r="CB81" s="848"/>
      <c r="CC81" s="848"/>
      <c r="CD81" s="848"/>
      <c r="CE81" s="848"/>
      <c r="CF81" s="848"/>
      <c r="CG81" s="853"/>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224"/>
    </row>
    <row r="82" spans="1:131" ht="26.25" customHeight="1" x14ac:dyDescent="0.2">
      <c r="A82" s="233">
        <v>15</v>
      </c>
      <c r="B82" s="861" t="s">
        <v>563</v>
      </c>
      <c r="C82" s="862"/>
      <c r="D82" s="862"/>
      <c r="E82" s="862"/>
      <c r="F82" s="862"/>
      <c r="G82" s="862"/>
      <c r="H82" s="862"/>
      <c r="I82" s="862"/>
      <c r="J82" s="862"/>
      <c r="K82" s="862"/>
      <c r="L82" s="862"/>
      <c r="M82" s="862"/>
      <c r="N82" s="862"/>
      <c r="O82" s="862"/>
      <c r="P82" s="863"/>
      <c r="Q82" s="864">
        <v>10</v>
      </c>
      <c r="R82" s="817"/>
      <c r="S82" s="817"/>
      <c r="T82" s="817"/>
      <c r="U82" s="817"/>
      <c r="V82" s="817">
        <v>8</v>
      </c>
      <c r="W82" s="817"/>
      <c r="X82" s="817"/>
      <c r="Y82" s="817"/>
      <c r="Z82" s="817"/>
      <c r="AA82" s="817">
        <v>1</v>
      </c>
      <c r="AB82" s="817"/>
      <c r="AC82" s="817"/>
      <c r="AD82" s="817"/>
      <c r="AE82" s="817"/>
      <c r="AF82" s="817">
        <v>1</v>
      </c>
      <c r="AG82" s="817"/>
      <c r="AH82" s="817"/>
      <c r="AI82" s="817"/>
      <c r="AJ82" s="817"/>
      <c r="AK82" s="817" t="s">
        <v>548</v>
      </c>
      <c r="AL82" s="817"/>
      <c r="AM82" s="817"/>
      <c r="AN82" s="817"/>
      <c r="AO82" s="817"/>
      <c r="AP82" s="817" t="s">
        <v>548</v>
      </c>
      <c r="AQ82" s="817"/>
      <c r="AR82" s="817"/>
      <c r="AS82" s="817"/>
      <c r="AT82" s="817"/>
      <c r="AU82" s="817" t="s">
        <v>548</v>
      </c>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7"/>
      <c r="BT82" s="848"/>
      <c r="BU82" s="848"/>
      <c r="BV82" s="848"/>
      <c r="BW82" s="848"/>
      <c r="BX82" s="848"/>
      <c r="BY82" s="848"/>
      <c r="BZ82" s="848"/>
      <c r="CA82" s="848"/>
      <c r="CB82" s="848"/>
      <c r="CC82" s="848"/>
      <c r="CD82" s="848"/>
      <c r="CE82" s="848"/>
      <c r="CF82" s="848"/>
      <c r="CG82" s="853"/>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224"/>
    </row>
    <row r="83" spans="1:131" ht="26.25" customHeight="1" x14ac:dyDescent="0.2">
      <c r="A83" s="233">
        <v>16</v>
      </c>
      <c r="B83" s="861" t="s">
        <v>564</v>
      </c>
      <c r="C83" s="862"/>
      <c r="D83" s="862"/>
      <c r="E83" s="862"/>
      <c r="F83" s="862"/>
      <c r="G83" s="862"/>
      <c r="H83" s="862"/>
      <c r="I83" s="862"/>
      <c r="J83" s="862"/>
      <c r="K83" s="862"/>
      <c r="L83" s="862"/>
      <c r="M83" s="862"/>
      <c r="N83" s="862"/>
      <c r="O83" s="862"/>
      <c r="P83" s="863"/>
      <c r="Q83" s="864">
        <v>27</v>
      </c>
      <c r="R83" s="817"/>
      <c r="S83" s="817"/>
      <c r="T83" s="817"/>
      <c r="U83" s="817"/>
      <c r="V83" s="817">
        <v>25</v>
      </c>
      <c r="W83" s="817"/>
      <c r="X83" s="817"/>
      <c r="Y83" s="817"/>
      <c r="Z83" s="817"/>
      <c r="AA83" s="817">
        <v>2</v>
      </c>
      <c r="AB83" s="817"/>
      <c r="AC83" s="817"/>
      <c r="AD83" s="817"/>
      <c r="AE83" s="817"/>
      <c r="AF83" s="817">
        <v>2</v>
      </c>
      <c r="AG83" s="817"/>
      <c r="AH83" s="817"/>
      <c r="AI83" s="817"/>
      <c r="AJ83" s="817"/>
      <c r="AK83" s="817">
        <v>0</v>
      </c>
      <c r="AL83" s="817"/>
      <c r="AM83" s="817"/>
      <c r="AN83" s="817"/>
      <c r="AO83" s="817"/>
      <c r="AP83" s="817" t="s">
        <v>548</v>
      </c>
      <c r="AQ83" s="817"/>
      <c r="AR83" s="817"/>
      <c r="AS83" s="817"/>
      <c r="AT83" s="817"/>
      <c r="AU83" s="817" t="s">
        <v>548</v>
      </c>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7"/>
      <c r="BT83" s="848"/>
      <c r="BU83" s="848"/>
      <c r="BV83" s="848"/>
      <c r="BW83" s="848"/>
      <c r="BX83" s="848"/>
      <c r="BY83" s="848"/>
      <c r="BZ83" s="848"/>
      <c r="CA83" s="848"/>
      <c r="CB83" s="848"/>
      <c r="CC83" s="848"/>
      <c r="CD83" s="848"/>
      <c r="CE83" s="848"/>
      <c r="CF83" s="848"/>
      <c r="CG83" s="853"/>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224"/>
    </row>
    <row r="84" spans="1:131" ht="26.25" customHeight="1" x14ac:dyDescent="0.2">
      <c r="A84" s="233">
        <v>17</v>
      </c>
      <c r="B84" s="861" t="s">
        <v>565</v>
      </c>
      <c r="C84" s="862"/>
      <c r="D84" s="862"/>
      <c r="E84" s="862"/>
      <c r="F84" s="862"/>
      <c r="G84" s="862"/>
      <c r="H84" s="862"/>
      <c r="I84" s="862"/>
      <c r="J84" s="862"/>
      <c r="K84" s="862"/>
      <c r="L84" s="862"/>
      <c r="M84" s="862"/>
      <c r="N84" s="862"/>
      <c r="O84" s="862"/>
      <c r="P84" s="863"/>
      <c r="Q84" s="864">
        <v>42</v>
      </c>
      <c r="R84" s="817"/>
      <c r="S84" s="817"/>
      <c r="T84" s="817"/>
      <c r="U84" s="817"/>
      <c r="V84" s="817">
        <v>40</v>
      </c>
      <c r="W84" s="817"/>
      <c r="X84" s="817"/>
      <c r="Y84" s="817"/>
      <c r="Z84" s="817"/>
      <c r="AA84" s="817">
        <v>2</v>
      </c>
      <c r="AB84" s="817"/>
      <c r="AC84" s="817"/>
      <c r="AD84" s="817"/>
      <c r="AE84" s="817"/>
      <c r="AF84" s="817">
        <v>2</v>
      </c>
      <c r="AG84" s="817"/>
      <c r="AH84" s="817"/>
      <c r="AI84" s="817"/>
      <c r="AJ84" s="817"/>
      <c r="AK84" s="817">
        <v>0</v>
      </c>
      <c r="AL84" s="817"/>
      <c r="AM84" s="817"/>
      <c r="AN84" s="817"/>
      <c r="AO84" s="817"/>
      <c r="AP84" s="817" t="s">
        <v>548</v>
      </c>
      <c r="AQ84" s="817"/>
      <c r="AR84" s="817"/>
      <c r="AS84" s="817"/>
      <c r="AT84" s="817"/>
      <c r="AU84" s="817" t="s">
        <v>548</v>
      </c>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7"/>
      <c r="BT84" s="848"/>
      <c r="BU84" s="848"/>
      <c r="BV84" s="848"/>
      <c r="BW84" s="848"/>
      <c r="BX84" s="848"/>
      <c r="BY84" s="848"/>
      <c r="BZ84" s="848"/>
      <c r="CA84" s="848"/>
      <c r="CB84" s="848"/>
      <c r="CC84" s="848"/>
      <c r="CD84" s="848"/>
      <c r="CE84" s="848"/>
      <c r="CF84" s="848"/>
      <c r="CG84" s="853"/>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224"/>
    </row>
    <row r="85" spans="1:131" ht="26.25" customHeight="1" x14ac:dyDescent="0.2">
      <c r="A85" s="233">
        <v>18</v>
      </c>
      <c r="B85" s="861" t="s">
        <v>566</v>
      </c>
      <c r="C85" s="862"/>
      <c r="D85" s="862"/>
      <c r="E85" s="862"/>
      <c r="F85" s="862"/>
      <c r="G85" s="862"/>
      <c r="H85" s="862"/>
      <c r="I85" s="862"/>
      <c r="J85" s="862"/>
      <c r="K85" s="862"/>
      <c r="L85" s="862"/>
      <c r="M85" s="862"/>
      <c r="N85" s="862"/>
      <c r="O85" s="862"/>
      <c r="P85" s="863"/>
      <c r="Q85" s="864">
        <v>309</v>
      </c>
      <c r="R85" s="817"/>
      <c r="S85" s="817"/>
      <c r="T85" s="817"/>
      <c r="U85" s="817"/>
      <c r="V85" s="817">
        <v>293</v>
      </c>
      <c r="W85" s="817"/>
      <c r="X85" s="817"/>
      <c r="Y85" s="817"/>
      <c r="Z85" s="817"/>
      <c r="AA85" s="817">
        <v>16</v>
      </c>
      <c r="AB85" s="817"/>
      <c r="AC85" s="817"/>
      <c r="AD85" s="817"/>
      <c r="AE85" s="817"/>
      <c r="AF85" s="817">
        <v>16</v>
      </c>
      <c r="AG85" s="817"/>
      <c r="AH85" s="817"/>
      <c r="AI85" s="817"/>
      <c r="AJ85" s="817"/>
      <c r="AK85" s="817">
        <v>0</v>
      </c>
      <c r="AL85" s="817"/>
      <c r="AM85" s="817"/>
      <c r="AN85" s="817"/>
      <c r="AO85" s="817"/>
      <c r="AP85" s="817" t="s">
        <v>548</v>
      </c>
      <c r="AQ85" s="817"/>
      <c r="AR85" s="817"/>
      <c r="AS85" s="817"/>
      <c r="AT85" s="817"/>
      <c r="AU85" s="817" t="s">
        <v>548</v>
      </c>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7"/>
      <c r="BT85" s="848"/>
      <c r="BU85" s="848"/>
      <c r="BV85" s="848"/>
      <c r="BW85" s="848"/>
      <c r="BX85" s="848"/>
      <c r="BY85" s="848"/>
      <c r="BZ85" s="848"/>
      <c r="CA85" s="848"/>
      <c r="CB85" s="848"/>
      <c r="CC85" s="848"/>
      <c r="CD85" s="848"/>
      <c r="CE85" s="848"/>
      <c r="CF85" s="848"/>
      <c r="CG85" s="853"/>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224"/>
    </row>
    <row r="86" spans="1:131" ht="26.25" customHeight="1" x14ac:dyDescent="0.2">
      <c r="A86" s="233">
        <v>19</v>
      </c>
      <c r="B86" s="861" t="s">
        <v>567</v>
      </c>
      <c r="C86" s="862"/>
      <c r="D86" s="862"/>
      <c r="E86" s="862"/>
      <c r="F86" s="862"/>
      <c r="G86" s="862"/>
      <c r="H86" s="862"/>
      <c r="I86" s="862"/>
      <c r="J86" s="862"/>
      <c r="K86" s="862"/>
      <c r="L86" s="862"/>
      <c r="M86" s="862"/>
      <c r="N86" s="862"/>
      <c r="O86" s="862"/>
      <c r="P86" s="863"/>
      <c r="Q86" s="864">
        <v>491</v>
      </c>
      <c r="R86" s="817"/>
      <c r="S86" s="817"/>
      <c r="T86" s="817"/>
      <c r="U86" s="817"/>
      <c r="V86" s="817">
        <v>473</v>
      </c>
      <c r="W86" s="817"/>
      <c r="X86" s="817"/>
      <c r="Y86" s="817"/>
      <c r="Z86" s="817"/>
      <c r="AA86" s="817">
        <v>18</v>
      </c>
      <c r="AB86" s="817"/>
      <c r="AC86" s="817"/>
      <c r="AD86" s="817"/>
      <c r="AE86" s="817"/>
      <c r="AF86" s="817">
        <v>17</v>
      </c>
      <c r="AG86" s="817"/>
      <c r="AH86" s="817"/>
      <c r="AI86" s="817"/>
      <c r="AJ86" s="817"/>
      <c r="AK86" s="817">
        <v>0</v>
      </c>
      <c r="AL86" s="817"/>
      <c r="AM86" s="817"/>
      <c r="AN86" s="817"/>
      <c r="AO86" s="817"/>
      <c r="AP86" s="817">
        <v>302</v>
      </c>
      <c r="AQ86" s="817"/>
      <c r="AR86" s="817"/>
      <c r="AS86" s="817"/>
      <c r="AT86" s="817"/>
      <c r="AU86" s="817">
        <v>21</v>
      </c>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7"/>
      <c r="BT86" s="848"/>
      <c r="BU86" s="848"/>
      <c r="BV86" s="848"/>
      <c r="BW86" s="848"/>
      <c r="BX86" s="848"/>
      <c r="BY86" s="848"/>
      <c r="BZ86" s="848"/>
      <c r="CA86" s="848"/>
      <c r="CB86" s="848"/>
      <c r="CC86" s="848"/>
      <c r="CD86" s="848"/>
      <c r="CE86" s="848"/>
      <c r="CF86" s="848"/>
      <c r="CG86" s="853"/>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224"/>
    </row>
    <row r="87" spans="1:131" ht="26.25" customHeight="1" x14ac:dyDescent="0.2">
      <c r="A87" s="239">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6"/>
      <c r="BF87" s="236"/>
      <c r="BG87" s="236"/>
      <c r="BH87" s="236"/>
      <c r="BI87" s="236"/>
      <c r="BJ87" s="236"/>
      <c r="BK87" s="236"/>
      <c r="BL87" s="236"/>
      <c r="BM87" s="236"/>
      <c r="BN87" s="236"/>
      <c r="BO87" s="236"/>
      <c r="BP87" s="236"/>
      <c r="BQ87" s="233">
        <v>81</v>
      </c>
      <c r="BR87" s="238"/>
      <c r="BS87" s="847"/>
      <c r="BT87" s="848"/>
      <c r="BU87" s="848"/>
      <c r="BV87" s="848"/>
      <c r="BW87" s="848"/>
      <c r="BX87" s="848"/>
      <c r="BY87" s="848"/>
      <c r="BZ87" s="848"/>
      <c r="CA87" s="848"/>
      <c r="CB87" s="848"/>
      <c r="CC87" s="848"/>
      <c r="CD87" s="848"/>
      <c r="CE87" s="848"/>
      <c r="CF87" s="848"/>
      <c r="CG87" s="853"/>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224"/>
    </row>
    <row r="88" spans="1:131" ht="26.25" customHeight="1" thickBot="1" x14ac:dyDescent="0.25">
      <c r="A88" s="235" t="s">
        <v>377</v>
      </c>
      <c r="B88" s="776" t="s">
        <v>400</v>
      </c>
      <c r="C88" s="777"/>
      <c r="D88" s="777"/>
      <c r="E88" s="777"/>
      <c r="F88" s="777"/>
      <c r="G88" s="777"/>
      <c r="H88" s="777"/>
      <c r="I88" s="777"/>
      <c r="J88" s="777"/>
      <c r="K88" s="777"/>
      <c r="L88" s="777"/>
      <c r="M88" s="777"/>
      <c r="N88" s="777"/>
      <c r="O88" s="777"/>
      <c r="P88" s="778"/>
      <c r="Q88" s="828"/>
      <c r="R88" s="829"/>
      <c r="S88" s="829"/>
      <c r="T88" s="829"/>
      <c r="U88" s="829"/>
      <c r="V88" s="829"/>
      <c r="W88" s="829"/>
      <c r="X88" s="829"/>
      <c r="Y88" s="829"/>
      <c r="Z88" s="829"/>
      <c r="AA88" s="829"/>
      <c r="AB88" s="829"/>
      <c r="AC88" s="829"/>
      <c r="AD88" s="829"/>
      <c r="AE88" s="829"/>
      <c r="AF88" s="832">
        <v>1904</v>
      </c>
      <c r="AG88" s="832"/>
      <c r="AH88" s="832"/>
      <c r="AI88" s="832"/>
      <c r="AJ88" s="832"/>
      <c r="AK88" s="829"/>
      <c r="AL88" s="829"/>
      <c r="AM88" s="829"/>
      <c r="AN88" s="829"/>
      <c r="AO88" s="829"/>
      <c r="AP88" s="832">
        <v>5496</v>
      </c>
      <c r="AQ88" s="832"/>
      <c r="AR88" s="832"/>
      <c r="AS88" s="832"/>
      <c r="AT88" s="832"/>
      <c r="AU88" s="832">
        <v>377</v>
      </c>
      <c r="AV88" s="832"/>
      <c r="AW88" s="832"/>
      <c r="AX88" s="832"/>
      <c r="AY88" s="832"/>
      <c r="AZ88" s="837"/>
      <c r="BA88" s="837"/>
      <c r="BB88" s="837"/>
      <c r="BC88" s="837"/>
      <c r="BD88" s="838"/>
      <c r="BE88" s="236"/>
      <c r="BF88" s="236"/>
      <c r="BG88" s="236"/>
      <c r="BH88" s="236"/>
      <c r="BI88" s="236"/>
      <c r="BJ88" s="236"/>
      <c r="BK88" s="236"/>
      <c r="BL88" s="236"/>
      <c r="BM88" s="236"/>
      <c r="BN88" s="236"/>
      <c r="BO88" s="236"/>
      <c r="BP88" s="236"/>
      <c r="BQ88" s="233">
        <v>82</v>
      </c>
      <c r="BR88" s="238"/>
      <c r="BS88" s="847"/>
      <c r="BT88" s="848"/>
      <c r="BU88" s="848"/>
      <c r="BV88" s="848"/>
      <c r="BW88" s="848"/>
      <c r="BX88" s="848"/>
      <c r="BY88" s="848"/>
      <c r="BZ88" s="848"/>
      <c r="CA88" s="848"/>
      <c r="CB88" s="848"/>
      <c r="CC88" s="848"/>
      <c r="CD88" s="848"/>
      <c r="CE88" s="848"/>
      <c r="CF88" s="848"/>
      <c r="CG88" s="853"/>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7"/>
      <c r="BT89" s="848"/>
      <c r="BU89" s="848"/>
      <c r="BV89" s="848"/>
      <c r="BW89" s="848"/>
      <c r="BX89" s="848"/>
      <c r="BY89" s="848"/>
      <c r="BZ89" s="848"/>
      <c r="CA89" s="848"/>
      <c r="CB89" s="848"/>
      <c r="CC89" s="848"/>
      <c r="CD89" s="848"/>
      <c r="CE89" s="848"/>
      <c r="CF89" s="848"/>
      <c r="CG89" s="853"/>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7"/>
      <c r="BT90" s="848"/>
      <c r="BU90" s="848"/>
      <c r="BV90" s="848"/>
      <c r="BW90" s="848"/>
      <c r="BX90" s="848"/>
      <c r="BY90" s="848"/>
      <c r="BZ90" s="848"/>
      <c r="CA90" s="848"/>
      <c r="CB90" s="848"/>
      <c r="CC90" s="848"/>
      <c r="CD90" s="848"/>
      <c r="CE90" s="848"/>
      <c r="CF90" s="848"/>
      <c r="CG90" s="853"/>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7"/>
      <c r="BT91" s="848"/>
      <c r="BU91" s="848"/>
      <c r="BV91" s="848"/>
      <c r="BW91" s="848"/>
      <c r="BX91" s="848"/>
      <c r="BY91" s="848"/>
      <c r="BZ91" s="848"/>
      <c r="CA91" s="848"/>
      <c r="CB91" s="848"/>
      <c r="CC91" s="848"/>
      <c r="CD91" s="848"/>
      <c r="CE91" s="848"/>
      <c r="CF91" s="848"/>
      <c r="CG91" s="853"/>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7"/>
      <c r="BT92" s="848"/>
      <c r="BU92" s="848"/>
      <c r="BV92" s="848"/>
      <c r="BW92" s="848"/>
      <c r="BX92" s="848"/>
      <c r="BY92" s="848"/>
      <c r="BZ92" s="848"/>
      <c r="CA92" s="848"/>
      <c r="CB92" s="848"/>
      <c r="CC92" s="848"/>
      <c r="CD92" s="848"/>
      <c r="CE92" s="848"/>
      <c r="CF92" s="848"/>
      <c r="CG92" s="853"/>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7"/>
      <c r="BT93" s="848"/>
      <c r="BU93" s="848"/>
      <c r="BV93" s="848"/>
      <c r="BW93" s="848"/>
      <c r="BX93" s="848"/>
      <c r="BY93" s="848"/>
      <c r="BZ93" s="848"/>
      <c r="CA93" s="848"/>
      <c r="CB93" s="848"/>
      <c r="CC93" s="848"/>
      <c r="CD93" s="848"/>
      <c r="CE93" s="848"/>
      <c r="CF93" s="848"/>
      <c r="CG93" s="853"/>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7"/>
      <c r="BT94" s="848"/>
      <c r="BU94" s="848"/>
      <c r="BV94" s="848"/>
      <c r="BW94" s="848"/>
      <c r="BX94" s="848"/>
      <c r="BY94" s="848"/>
      <c r="BZ94" s="848"/>
      <c r="CA94" s="848"/>
      <c r="CB94" s="848"/>
      <c r="CC94" s="848"/>
      <c r="CD94" s="848"/>
      <c r="CE94" s="848"/>
      <c r="CF94" s="848"/>
      <c r="CG94" s="853"/>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7"/>
      <c r="BT95" s="848"/>
      <c r="BU95" s="848"/>
      <c r="BV95" s="848"/>
      <c r="BW95" s="848"/>
      <c r="BX95" s="848"/>
      <c r="BY95" s="848"/>
      <c r="BZ95" s="848"/>
      <c r="CA95" s="848"/>
      <c r="CB95" s="848"/>
      <c r="CC95" s="848"/>
      <c r="CD95" s="848"/>
      <c r="CE95" s="848"/>
      <c r="CF95" s="848"/>
      <c r="CG95" s="853"/>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7"/>
      <c r="BT96" s="848"/>
      <c r="BU96" s="848"/>
      <c r="BV96" s="848"/>
      <c r="BW96" s="848"/>
      <c r="BX96" s="848"/>
      <c r="BY96" s="848"/>
      <c r="BZ96" s="848"/>
      <c r="CA96" s="848"/>
      <c r="CB96" s="848"/>
      <c r="CC96" s="848"/>
      <c r="CD96" s="848"/>
      <c r="CE96" s="848"/>
      <c r="CF96" s="848"/>
      <c r="CG96" s="853"/>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7"/>
      <c r="BT97" s="848"/>
      <c r="BU97" s="848"/>
      <c r="BV97" s="848"/>
      <c r="BW97" s="848"/>
      <c r="BX97" s="848"/>
      <c r="BY97" s="848"/>
      <c r="BZ97" s="848"/>
      <c r="CA97" s="848"/>
      <c r="CB97" s="848"/>
      <c r="CC97" s="848"/>
      <c r="CD97" s="848"/>
      <c r="CE97" s="848"/>
      <c r="CF97" s="848"/>
      <c r="CG97" s="853"/>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7"/>
      <c r="BT98" s="848"/>
      <c r="BU98" s="848"/>
      <c r="BV98" s="848"/>
      <c r="BW98" s="848"/>
      <c r="BX98" s="848"/>
      <c r="BY98" s="848"/>
      <c r="BZ98" s="848"/>
      <c r="CA98" s="848"/>
      <c r="CB98" s="848"/>
      <c r="CC98" s="848"/>
      <c r="CD98" s="848"/>
      <c r="CE98" s="848"/>
      <c r="CF98" s="848"/>
      <c r="CG98" s="853"/>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7"/>
      <c r="BT99" s="848"/>
      <c r="BU99" s="848"/>
      <c r="BV99" s="848"/>
      <c r="BW99" s="848"/>
      <c r="BX99" s="848"/>
      <c r="BY99" s="848"/>
      <c r="BZ99" s="848"/>
      <c r="CA99" s="848"/>
      <c r="CB99" s="848"/>
      <c r="CC99" s="848"/>
      <c r="CD99" s="848"/>
      <c r="CE99" s="848"/>
      <c r="CF99" s="848"/>
      <c r="CG99" s="853"/>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7"/>
      <c r="BT100" s="848"/>
      <c r="BU100" s="848"/>
      <c r="BV100" s="848"/>
      <c r="BW100" s="848"/>
      <c r="BX100" s="848"/>
      <c r="BY100" s="848"/>
      <c r="BZ100" s="848"/>
      <c r="CA100" s="848"/>
      <c r="CB100" s="848"/>
      <c r="CC100" s="848"/>
      <c r="CD100" s="848"/>
      <c r="CE100" s="848"/>
      <c r="CF100" s="848"/>
      <c r="CG100" s="853"/>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7"/>
      <c r="BT101" s="848"/>
      <c r="BU101" s="848"/>
      <c r="BV101" s="848"/>
      <c r="BW101" s="848"/>
      <c r="BX101" s="848"/>
      <c r="BY101" s="848"/>
      <c r="BZ101" s="848"/>
      <c r="CA101" s="848"/>
      <c r="CB101" s="848"/>
      <c r="CC101" s="848"/>
      <c r="CD101" s="848"/>
      <c r="CE101" s="848"/>
      <c r="CF101" s="848"/>
      <c r="CG101" s="853"/>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40"/>
      <c r="CT102" s="840"/>
      <c r="CU102" s="840"/>
      <c r="CV102" s="879"/>
      <c r="CW102" s="878"/>
      <c r="CX102" s="840"/>
      <c r="CY102" s="840"/>
      <c r="CZ102" s="840"/>
      <c r="DA102" s="879"/>
      <c r="DB102" s="878"/>
      <c r="DC102" s="840"/>
      <c r="DD102" s="840"/>
      <c r="DE102" s="840"/>
      <c r="DF102" s="879"/>
      <c r="DG102" s="878"/>
      <c r="DH102" s="840"/>
      <c r="DI102" s="840"/>
      <c r="DJ102" s="840"/>
      <c r="DK102" s="879"/>
      <c r="DL102" s="878"/>
      <c r="DM102" s="840"/>
      <c r="DN102" s="840"/>
      <c r="DO102" s="840"/>
      <c r="DP102" s="879"/>
      <c r="DQ102" s="878"/>
      <c r="DR102" s="840"/>
      <c r="DS102" s="840"/>
      <c r="DT102" s="840"/>
      <c r="DU102" s="879"/>
      <c r="DV102" s="776"/>
      <c r="DW102" s="777"/>
      <c r="DX102" s="777"/>
      <c r="DY102" s="777"/>
      <c r="DZ102" s="902"/>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3" t="s">
        <v>402</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4" t="s">
        <v>403</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5" t="s">
        <v>406</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407</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4" customFormat="1" ht="26.25" customHeight="1" x14ac:dyDescent="0.2">
      <c r="A109" s="900" t="s">
        <v>408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409</v>
      </c>
      <c r="AB109" s="881"/>
      <c r="AC109" s="881"/>
      <c r="AD109" s="881"/>
      <c r="AE109" s="882"/>
      <c r="AF109" s="880" t="s">
        <v>410</v>
      </c>
      <c r="AG109" s="881"/>
      <c r="AH109" s="881"/>
      <c r="AI109" s="881"/>
      <c r="AJ109" s="882"/>
      <c r="AK109" s="880" t="s">
        <v>294</v>
      </c>
      <c r="AL109" s="881"/>
      <c r="AM109" s="881"/>
      <c r="AN109" s="881"/>
      <c r="AO109" s="882"/>
      <c r="AP109" s="880" t="s">
        <v>411</v>
      </c>
      <c r="AQ109" s="881"/>
      <c r="AR109" s="881"/>
      <c r="AS109" s="881"/>
      <c r="AT109" s="883"/>
      <c r="AU109" s="900" t="s">
        <v>408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409</v>
      </c>
      <c r="BR109" s="881"/>
      <c r="BS109" s="881"/>
      <c r="BT109" s="881"/>
      <c r="BU109" s="882"/>
      <c r="BV109" s="880" t="s">
        <v>410</v>
      </c>
      <c r="BW109" s="881"/>
      <c r="BX109" s="881"/>
      <c r="BY109" s="881"/>
      <c r="BZ109" s="882"/>
      <c r="CA109" s="880" t="s">
        <v>294</v>
      </c>
      <c r="CB109" s="881"/>
      <c r="CC109" s="881"/>
      <c r="CD109" s="881"/>
      <c r="CE109" s="882"/>
      <c r="CF109" s="901" t="s">
        <v>411</v>
      </c>
      <c r="CG109" s="901"/>
      <c r="CH109" s="901"/>
      <c r="CI109" s="901"/>
      <c r="CJ109" s="901"/>
      <c r="CK109" s="880" t="s">
        <v>412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409</v>
      </c>
      <c r="DH109" s="881"/>
      <c r="DI109" s="881"/>
      <c r="DJ109" s="881"/>
      <c r="DK109" s="882"/>
      <c r="DL109" s="880" t="s">
        <v>410</v>
      </c>
      <c r="DM109" s="881"/>
      <c r="DN109" s="881"/>
      <c r="DO109" s="881"/>
      <c r="DP109" s="882"/>
      <c r="DQ109" s="880" t="s">
        <v>294</v>
      </c>
      <c r="DR109" s="881"/>
      <c r="DS109" s="881"/>
      <c r="DT109" s="881"/>
      <c r="DU109" s="882"/>
      <c r="DV109" s="880" t="s">
        <v>411</v>
      </c>
      <c r="DW109" s="881"/>
      <c r="DX109" s="881"/>
      <c r="DY109" s="881"/>
      <c r="DZ109" s="883"/>
    </row>
    <row r="110" spans="1:131" s="224" customFormat="1" ht="26.25" customHeight="1" x14ac:dyDescent="0.2">
      <c r="A110" s="884" t="s">
        <v>413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541292</v>
      </c>
      <c r="AB110" s="888"/>
      <c r="AC110" s="888"/>
      <c r="AD110" s="888"/>
      <c r="AE110" s="889"/>
      <c r="AF110" s="890">
        <v>536924</v>
      </c>
      <c r="AG110" s="888"/>
      <c r="AH110" s="888"/>
      <c r="AI110" s="888"/>
      <c r="AJ110" s="889"/>
      <c r="AK110" s="890">
        <v>521481</v>
      </c>
      <c r="AL110" s="888"/>
      <c r="AM110" s="888"/>
      <c r="AN110" s="888"/>
      <c r="AO110" s="889"/>
      <c r="AP110" s="891">
        <v>9.6</v>
      </c>
      <c r="AQ110" s="892"/>
      <c r="AR110" s="892"/>
      <c r="AS110" s="892"/>
      <c r="AT110" s="893"/>
      <c r="AU110" s="894" t="s">
        <v>69</v>
      </c>
      <c r="AV110" s="895"/>
      <c r="AW110" s="895"/>
      <c r="AX110" s="895"/>
      <c r="AY110" s="895"/>
      <c r="AZ110" s="917" t="s">
        <v>414</v>
      </c>
      <c r="BA110" s="885"/>
      <c r="BB110" s="885"/>
      <c r="BC110" s="885"/>
      <c r="BD110" s="885"/>
      <c r="BE110" s="885"/>
      <c r="BF110" s="885"/>
      <c r="BG110" s="885"/>
      <c r="BH110" s="885"/>
      <c r="BI110" s="885"/>
      <c r="BJ110" s="885"/>
      <c r="BK110" s="885"/>
      <c r="BL110" s="885"/>
      <c r="BM110" s="885"/>
      <c r="BN110" s="885"/>
      <c r="BO110" s="885"/>
      <c r="BP110" s="886"/>
      <c r="BQ110" s="918">
        <v>3546001</v>
      </c>
      <c r="BR110" s="919"/>
      <c r="BS110" s="919"/>
      <c r="BT110" s="919"/>
      <c r="BU110" s="919"/>
      <c r="BV110" s="919">
        <v>3120113</v>
      </c>
      <c r="BW110" s="919"/>
      <c r="BX110" s="919"/>
      <c r="BY110" s="919"/>
      <c r="BZ110" s="919"/>
      <c r="CA110" s="919">
        <v>2716858</v>
      </c>
      <c r="CB110" s="919"/>
      <c r="CC110" s="919"/>
      <c r="CD110" s="919"/>
      <c r="CE110" s="919"/>
      <c r="CF110" s="932">
        <v>50.2</v>
      </c>
      <c r="CG110" s="933"/>
      <c r="CH110" s="933"/>
      <c r="CI110" s="933"/>
      <c r="CJ110" s="933"/>
      <c r="CK110" s="934" t="s">
        <v>415</v>
      </c>
      <c r="CL110" s="935"/>
      <c r="CM110" s="917" t="s">
        <v>416</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122</v>
      </c>
      <c r="DH110" s="919"/>
      <c r="DI110" s="919"/>
      <c r="DJ110" s="919"/>
      <c r="DK110" s="919"/>
      <c r="DL110" s="919" t="s">
        <v>122</v>
      </c>
      <c r="DM110" s="919"/>
      <c r="DN110" s="919"/>
      <c r="DO110" s="919"/>
      <c r="DP110" s="919"/>
      <c r="DQ110" s="919" t="s">
        <v>122</v>
      </c>
      <c r="DR110" s="919"/>
      <c r="DS110" s="919"/>
      <c r="DT110" s="919"/>
      <c r="DU110" s="919"/>
      <c r="DV110" s="920" t="s">
        <v>122</v>
      </c>
      <c r="DW110" s="920"/>
      <c r="DX110" s="920"/>
      <c r="DY110" s="920"/>
      <c r="DZ110" s="921"/>
    </row>
    <row r="111" spans="1:131" s="224" customFormat="1" ht="26.25" customHeight="1" x14ac:dyDescent="0.2">
      <c r="A111" s="922" t="s">
        <v>417</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122</v>
      </c>
      <c r="AB111" s="926"/>
      <c r="AC111" s="926"/>
      <c r="AD111" s="926"/>
      <c r="AE111" s="927"/>
      <c r="AF111" s="928" t="s">
        <v>122</v>
      </c>
      <c r="AG111" s="926"/>
      <c r="AH111" s="926"/>
      <c r="AI111" s="926"/>
      <c r="AJ111" s="927"/>
      <c r="AK111" s="928" t="s">
        <v>122</v>
      </c>
      <c r="AL111" s="926"/>
      <c r="AM111" s="926"/>
      <c r="AN111" s="926"/>
      <c r="AO111" s="927"/>
      <c r="AP111" s="929" t="s">
        <v>122</v>
      </c>
      <c r="AQ111" s="930"/>
      <c r="AR111" s="930"/>
      <c r="AS111" s="930"/>
      <c r="AT111" s="931"/>
      <c r="AU111" s="896"/>
      <c r="AV111" s="897"/>
      <c r="AW111" s="897"/>
      <c r="AX111" s="897"/>
      <c r="AY111" s="897"/>
      <c r="AZ111" s="910" t="s">
        <v>418</v>
      </c>
      <c r="BA111" s="911"/>
      <c r="BB111" s="911"/>
      <c r="BC111" s="911"/>
      <c r="BD111" s="911"/>
      <c r="BE111" s="911"/>
      <c r="BF111" s="911"/>
      <c r="BG111" s="911"/>
      <c r="BH111" s="911"/>
      <c r="BI111" s="911"/>
      <c r="BJ111" s="911"/>
      <c r="BK111" s="911"/>
      <c r="BL111" s="911"/>
      <c r="BM111" s="911"/>
      <c r="BN111" s="911"/>
      <c r="BO111" s="911"/>
      <c r="BP111" s="912"/>
      <c r="BQ111" s="913" t="s">
        <v>122</v>
      </c>
      <c r="BR111" s="914"/>
      <c r="BS111" s="914"/>
      <c r="BT111" s="914"/>
      <c r="BU111" s="914"/>
      <c r="BV111" s="914" t="s">
        <v>122</v>
      </c>
      <c r="BW111" s="914"/>
      <c r="BX111" s="914"/>
      <c r="BY111" s="914"/>
      <c r="BZ111" s="914"/>
      <c r="CA111" s="914" t="s">
        <v>122</v>
      </c>
      <c r="CB111" s="914"/>
      <c r="CC111" s="914"/>
      <c r="CD111" s="914"/>
      <c r="CE111" s="914"/>
      <c r="CF111" s="908" t="s">
        <v>122</v>
      </c>
      <c r="CG111" s="909"/>
      <c r="CH111" s="909"/>
      <c r="CI111" s="909"/>
      <c r="CJ111" s="909"/>
      <c r="CK111" s="936"/>
      <c r="CL111" s="937"/>
      <c r="CM111" s="910" t="s">
        <v>419</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122</v>
      </c>
      <c r="DH111" s="914"/>
      <c r="DI111" s="914"/>
      <c r="DJ111" s="914"/>
      <c r="DK111" s="914"/>
      <c r="DL111" s="914" t="s">
        <v>122</v>
      </c>
      <c r="DM111" s="914"/>
      <c r="DN111" s="914"/>
      <c r="DO111" s="914"/>
      <c r="DP111" s="914"/>
      <c r="DQ111" s="914" t="s">
        <v>122</v>
      </c>
      <c r="DR111" s="914"/>
      <c r="DS111" s="914"/>
      <c r="DT111" s="914"/>
      <c r="DU111" s="914"/>
      <c r="DV111" s="915" t="s">
        <v>122</v>
      </c>
      <c r="DW111" s="915"/>
      <c r="DX111" s="915"/>
      <c r="DY111" s="915"/>
      <c r="DZ111" s="916"/>
    </row>
    <row r="112" spans="1:131" s="224" customFormat="1" ht="26.25" customHeight="1" x14ac:dyDescent="0.2">
      <c r="A112" s="940" t="s">
        <v>420</v>
      </c>
      <c r="B112" s="941"/>
      <c r="C112" s="911" t="s">
        <v>421</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122</v>
      </c>
      <c r="AB112" s="947"/>
      <c r="AC112" s="947"/>
      <c r="AD112" s="947"/>
      <c r="AE112" s="948"/>
      <c r="AF112" s="949" t="s">
        <v>122</v>
      </c>
      <c r="AG112" s="947"/>
      <c r="AH112" s="947"/>
      <c r="AI112" s="947"/>
      <c r="AJ112" s="948"/>
      <c r="AK112" s="949" t="s">
        <v>122</v>
      </c>
      <c r="AL112" s="947"/>
      <c r="AM112" s="947"/>
      <c r="AN112" s="947"/>
      <c r="AO112" s="948"/>
      <c r="AP112" s="950" t="s">
        <v>122</v>
      </c>
      <c r="AQ112" s="951"/>
      <c r="AR112" s="951"/>
      <c r="AS112" s="951"/>
      <c r="AT112" s="952"/>
      <c r="AU112" s="896"/>
      <c r="AV112" s="897"/>
      <c r="AW112" s="897"/>
      <c r="AX112" s="897"/>
      <c r="AY112" s="897"/>
      <c r="AZ112" s="910" t="s">
        <v>422</v>
      </c>
      <c r="BA112" s="911"/>
      <c r="BB112" s="911"/>
      <c r="BC112" s="911"/>
      <c r="BD112" s="911"/>
      <c r="BE112" s="911"/>
      <c r="BF112" s="911"/>
      <c r="BG112" s="911"/>
      <c r="BH112" s="911"/>
      <c r="BI112" s="911"/>
      <c r="BJ112" s="911"/>
      <c r="BK112" s="911"/>
      <c r="BL112" s="911"/>
      <c r="BM112" s="911"/>
      <c r="BN112" s="911"/>
      <c r="BO112" s="911"/>
      <c r="BP112" s="912"/>
      <c r="BQ112" s="913">
        <v>4076647</v>
      </c>
      <c r="BR112" s="914"/>
      <c r="BS112" s="914"/>
      <c r="BT112" s="914"/>
      <c r="BU112" s="914"/>
      <c r="BV112" s="914">
        <v>3924375</v>
      </c>
      <c r="BW112" s="914"/>
      <c r="BX112" s="914"/>
      <c r="BY112" s="914"/>
      <c r="BZ112" s="914"/>
      <c r="CA112" s="914">
        <v>3808301</v>
      </c>
      <c r="CB112" s="914"/>
      <c r="CC112" s="914"/>
      <c r="CD112" s="914"/>
      <c r="CE112" s="914"/>
      <c r="CF112" s="908">
        <v>70.3</v>
      </c>
      <c r="CG112" s="909"/>
      <c r="CH112" s="909"/>
      <c r="CI112" s="909"/>
      <c r="CJ112" s="909"/>
      <c r="CK112" s="936"/>
      <c r="CL112" s="937"/>
      <c r="CM112" s="910" t="s">
        <v>423</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122</v>
      </c>
      <c r="DH112" s="914"/>
      <c r="DI112" s="914"/>
      <c r="DJ112" s="914"/>
      <c r="DK112" s="914"/>
      <c r="DL112" s="914" t="s">
        <v>122</v>
      </c>
      <c r="DM112" s="914"/>
      <c r="DN112" s="914"/>
      <c r="DO112" s="914"/>
      <c r="DP112" s="914"/>
      <c r="DQ112" s="914" t="s">
        <v>122</v>
      </c>
      <c r="DR112" s="914"/>
      <c r="DS112" s="914"/>
      <c r="DT112" s="914"/>
      <c r="DU112" s="914"/>
      <c r="DV112" s="915" t="s">
        <v>122</v>
      </c>
      <c r="DW112" s="915"/>
      <c r="DX112" s="915"/>
      <c r="DY112" s="915"/>
      <c r="DZ112" s="916"/>
    </row>
    <row r="113" spans="1:130" s="224" customFormat="1" ht="26.25" customHeight="1" x14ac:dyDescent="0.2">
      <c r="A113" s="942"/>
      <c r="B113" s="943"/>
      <c r="C113" s="911" t="s">
        <v>424</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348894</v>
      </c>
      <c r="AB113" s="926"/>
      <c r="AC113" s="926"/>
      <c r="AD113" s="926"/>
      <c r="AE113" s="927"/>
      <c r="AF113" s="928">
        <v>345409</v>
      </c>
      <c r="AG113" s="926"/>
      <c r="AH113" s="926"/>
      <c r="AI113" s="926"/>
      <c r="AJ113" s="927"/>
      <c r="AK113" s="928">
        <v>305975</v>
      </c>
      <c r="AL113" s="926"/>
      <c r="AM113" s="926"/>
      <c r="AN113" s="926"/>
      <c r="AO113" s="927"/>
      <c r="AP113" s="929">
        <v>5.7</v>
      </c>
      <c r="AQ113" s="930"/>
      <c r="AR113" s="930"/>
      <c r="AS113" s="930"/>
      <c r="AT113" s="931"/>
      <c r="AU113" s="896"/>
      <c r="AV113" s="897"/>
      <c r="AW113" s="897"/>
      <c r="AX113" s="897"/>
      <c r="AY113" s="897"/>
      <c r="AZ113" s="910" t="s">
        <v>425</v>
      </c>
      <c r="BA113" s="911"/>
      <c r="BB113" s="911"/>
      <c r="BC113" s="911"/>
      <c r="BD113" s="911"/>
      <c r="BE113" s="911"/>
      <c r="BF113" s="911"/>
      <c r="BG113" s="911"/>
      <c r="BH113" s="911"/>
      <c r="BI113" s="911"/>
      <c r="BJ113" s="911"/>
      <c r="BK113" s="911"/>
      <c r="BL113" s="911"/>
      <c r="BM113" s="911"/>
      <c r="BN113" s="911"/>
      <c r="BO113" s="911"/>
      <c r="BP113" s="912"/>
      <c r="BQ113" s="913">
        <v>445416</v>
      </c>
      <c r="BR113" s="914"/>
      <c r="BS113" s="914"/>
      <c r="BT113" s="914"/>
      <c r="BU113" s="914"/>
      <c r="BV113" s="914">
        <v>407550</v>
      </c>
      <c r="BW113" s="914"/>
      <c r="BX113" s="914"/>
      <c r="BY113" s="914"/>
      <c r="BZ113" s="914"/>
      <c r="CA113" s="914">
        <v>376694</v>
      </c>
      <c r="CB113" s="914"/>
      <c r="CC113" s="914"/>
      <c r="CD113" s="914"/>
      <c r="CE113" s="914"/>
      <c r="CF113" s="908">
        <v>7</v>
      </c>
      <c r="CG113" s="909"/>
      <c r="CH113" s="909"/>
      <c r="CI113" s="909"/>
      <c r="CJ113" s="909"/>
      <c r="CK113" s="936"/>
      <c r="CL113" s="937"/>
      <c r="CM113" s="910" t="s">
        <v>426</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122</v>
      </c>
      <c r="DH113" s="947"/>
      <c r="DI113" s="947"/>
      <c r="DJ113" s="947"/>
      <c r="DK113" s="948"/>
      <c r="DL113" s="949" t="s">
        <v>122</v>
      </c>
      <c r="DM113" s="947"/>
      <c r="DN113" s="947"/>
      <c r="DO113" s="947"/>
      <c r="DP113" s="948"/>
      <c r="DQ113" s="949" t="s">
        <v>122</v>
      </c>
      <c r="DR113" s="947"/>
      <c r="DS113" s="947"/>
      <c r="DT113" s="947"/>
      <c r="DU113" s="948"/>
      <c r="DV113" s="950" t="s">
        <v>122</v>
      </c>
      <c r="DW113" s="951"/>
      <c r="DX113" s="951"/>
      <c r="DY113" s="951"/>
      <c r="DZ113" s="952"/>
    </row>
    <row r="114" spans="1:130" s="224" customFormat="1" ht="26.25" customHeight="1" x14ac:dyDescent="0.2">
      <c r="A114" s="942"/>
      <c r="B114" s="943"/>
      <c r="C114" s="911" t="s">
        <v>427</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v>56388</v>
      </c>
      <c r="AB114" s="947"/>
      <c r="AC114" s="947"/>
      <c r="AD114" s="947"/>
      <c r="AE114" s="948"/>
      <c r="AF114" s="949">
        <v>56030</v>
      </c>
      <c r="AG114" s="947"/>
      <c r="AH114" s="947"/>
      <c r="AI114" s="947"/>
      <c r="AJ114" s="948"/>
      <c r="AK114" s="949">
        <v>55624</v>
      </c>
      <c r="AL114" s="947"/>
      <c r="AM114" s="947"/>
      <c r="AN114" s="947"/>
      <c r="AO114" s="948"/>
      <c r="AP114" s="950">
        <v>1</v>
      </c>
      <c r="AQ114" s="951"/>
      <c r="AR114" s="951"/>
      <c r="AS114" s="951"/>
      <c r="AT114" s="952"/>
      <c r="AU114" s="896"/>
      <c r="AV114" s="897"/>
      <c r="AW114" s="897"/>
      <c r="AX114" s="897"/>
      <c r="AY114" s="897"/>
      <c r="AZ114" s="910" t="s">
        <v>428</v>
      </c>
      <c r="BA114" s="911"/>
      <c r="BB114" s="911"/>
      <c r="BC114" s="911"/>
      <c r="BD114" s="911"/>
      <c r="BE114" s="911"/>
      <c r="BF114" s="911"/>
      <c r="BG114" s="911"/>
      <c r="BH114" s="911"/>
      <c r="BI114" s="911"/>
      <c r="BJ114" s="911"/>
      <c r="BK114" s="911"/>
      <c r="BL114" s="911"/>
      <c r="BM114" s="911"/>
      <c r="BN114" s="911"/>
      <c r="BO114" s="911"/>
      <c r="BP114" s="912"/>
      <c r="BQ114" s="913" t="s">
        <v>122</v>
      </c>
      <c r="BR114" s="914"/>
      <c r="BS114" s="914"/>
      <c r="BT114" s="914"/>
      <c r="BU114" s="914"/>
      <c r="BV114" s="914" t="s">
        <v>122</v>
      </c>
      <c r="BW114" s="914"/>
      <c r="BX114" s="914"/>
      <c r="BY114" s="914"/>
      <c r="BZ114" s="914"/>
      <c r="CA114" s="914" t="s">
        <v>122</v>
      </c>
      <c r="CB114" s="914"/>
      <c r="CC114" s="914"/>
      <c r="CD114" s="914"/>
      <c r="CE114" s="914"/>
      <c r="CF114" s="908" t="s">
        <v>122</v>
      </c>
      <c r="CG114" s="909"/>
      <c r="CH114" s="909"/>
      <c r="CI114" s="909"/>
      <c r="CJ114" s="909"/>
      <c r="CK114" s="936"/>
      <c r="CL114" s="937"/>
      <c r="CM114" s="910" t="s">
        <v>429</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122</v>
      </c>
      <c r="DH114" s="947"/>
      <c r="DI114" s="947"/>
      <c r="DJ114" s="947"/>
      <c r="DK114" s="948"/>
      <c r="DL114" s="949" t="s">
        <v>122</v>
      </c>
      <c r="DM114" s="947"/>
      <c r="DN114" s="947"/>
      <c r="DO114" s="947"/>
      <c r="DP114" s="948"/>
      <c r="DQ114" s="949" t="s">
        <v>122</v>
      </c>
      <c r="DR114" s="947"/>
      <c r="DS114" s="947"/>
      <c r="DT114" s="947"/>
      <c r="DU114" s="948"/>
      <c r="DV114" s="950" t="s">
        <v>122</v>
      </c>
      <c r="DW114" s="951"/>
      <c r="DX114" s="951"/>
      <c r="DY114" s="951"/>
      <c r="DZ114" s="952"/>
    </row>
    <row r="115" spans="1:130" s="224" customFormat="1" ht="26.25" customHeight="1" x14ac:dyDescent="0.2">
      <c r="A115" s="942"/>
      <c r="B115" s="943"/>
      <c r="C115" s="911" t="s">
        <v>430</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t="s">
        <v>122</v>
      </c>
      <c r="AB115" s="926"/>
      <c r="AC115" s="926"/>
      <c r="AD115" s="926"/>
      <c r="AE115" s="927"/>
      <c r="AF115" s="928" t="s">
        <v>122</v>
      </c>
      <c r="AG115" s="926"/>
      <c r="AH115" s="926"/>
      <c r="AI115" s="926"/>
      <c r="AJ115" s="927"/>
      <c r="AK115" s="928" t="s">
        <v>122</v>
      </c>
      <c r="AL115" s="926"/>
      <c r="AM115" s="926"/>
      <c r="AN115" s="926"/>
      <c r="AO115" s="927"/>
      <c r="AP115" s="929" t="s">
        <v>122</v>
      </c>
      <c r="AQ115" s="930"/>
      <c r="AR115" s="930"/>
      <c r="AS115" s="930"/>
      <c r="AT115" s="931"/>
      <c r="AU115" s="896"/>
      <c r="AV115" s="897"/>
      <c r="AW115" s="897"/>
      <c r="AX115" s="897"/>
      <c r="AY115" s="897"/>
      <c r="AZ115" s="910" t="s">
        <v>431</v>
      </c>
      <c r="BA115" s="911"/>
      <c r="BB115" s="911"/>
      <c r="BC115" s="911"/>
      <c r="BD115" s="911"/>
      <c r="BE115" s="911"/>
      <c r="BF115" s="911"/>
      <c r="BG115" s="911"/>
      <c r="BH115" s="911"/>
      <c r="BI115" s="911"/>
      <c r="BJ115" s="911"/>
      <c r="BK115" s="911"/>
      <c r="BL115" s="911"/>
      <c r="BM115" s="911"/>
      <c r="BN115" s="911"/>
      <c r="BO115" s="911"/>
      <c r="BP115" s="912"/>
      <c r="BQ115" s="913" t="s">
        <v>122</v>
      </c>
      <c r="BR115" s="914"/>
      <c r="BS115" s="914"/>
      <c r="BT115" s="914"/>
      <c r="BU115" s="914"/>
      <c r="BV115" s="914" t="s">
        <v>122</v>
      </c>
      <c r="BW115" s="914"/>
      <c r="BX115" s="914"/>
      <c r="BY115" s="914"/>
      <c r="BZ115" s="914"/>
      <c r="CA115" s="914" t="s">
        <v>122</v>
      </c>
      <c r="CB115" s="914"/>
      <c r="CC115" s="914"/>
      <c r="CD115" s="914"/>
      <c r="CE115" s="914"/>
      <c r="CF115" s="908" t="s">
        <v>122</v>
      </c>
      <c r="CG115" s="909"/>
      <c r="CH115" s="909"/>
      <c r="CI115" s="909"/>
      <c r="CJ115" s="909"/>
      <c r="CK115" s="936"/>
      <c r="CL115" s="937"/>
      <c r="CM115" s="910" t="s">
        <v>432</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t="s">
        <v>122</v>
      </c>
      <c r="DH115" s="947"/>
      <c r="DI115" s="947"/>
      <c r="DJ115" s="947"/>
      <c r="DK115" s="948"/>
      <c r="DL115" s="949" t="s">
        <v>122</v>
      </c>
      <c r="DM115" s="947"/>
      <c r="DN115" s="947"/>
      <c r="DO115" s="947"/>
      <c r="DP115" s="948"/>
      <c r="DQ115" s="949" t="s">
        <v>122</v>
      </c>
      <c r="DR115" s="947"/>
      <c r="DS115" s="947"/>
      <c r="DT115" s="947"/>
      <c r="DU115" s="948"/>
      <c r="DV115" s="950" t="s">
        <v>122</v>
      </c>
      <c r="DW115" s="951"/>
      <c r="DX115" s="951"/>
      <c r="DY115" s="951"/>
      <c r="DZ115" s="952"/>
    </row>
    <row r="116" spans="1:130" s="224" customFormat="1" ht="26.25" customHeight="1" x14ac:dyDescent="0.2">
      <c r="A116" s="944"/>
      <c r="B116" s="945"/>
      <c r="C116" s="953" t="s">
        <v>433</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t="s">
        <v>122</v>
      </c>
      <c r="AB116" s="947"/>
      <c r="AC116" s="947"/>
      <c r="AD116" s="947"/>
      <c r="AE116" s="948"/>
      <c r="AF116" s="949" t="s">
        <v>122</v>
      </c>
      <c r="AG116" s="947"/>
      <c r="AH116" s="947"/>
      <c r="AI116" s="947"/>
      <c r="AJ116" s="948"/>
      <c r="AK116" s="949" t="s">
        <v>122</v>
      </c>
      <c r="AL116" s="947"/>
      <c r="AM116" s="947"/>
      <c r="AN116" s="947"/>
      <c r="AO116" s="948"/>
      <c r="AP116" s="950" t="s">
        <v>122</v>
      </c>
      <c r="AQ116" s="951"/>
      <c r="AR116" s="951"/>
      <c r="AS116" s="951"/>
      <c r="AT116" s="952"/>
      <c r="AU116" s="896"/>
      <c r="AV116" s="897"/>
      <c r="AW116" s="897"/>
      <c r="AX116" s="897"/>
      <c r="AY116" s="897"/>
      <c r="AZ116" s="955" t="s">
        <v>434</v>
      </c>
      <c r="BA116" s="956"/>
      <c r="BB116" s="956"/>
      <c r="BC116" s="956"/>
      <c r="BD116" s="956"/>
      <c r="BE116" s="956"/>
      <c r="BF116" s="956"/>
      <c r="BG116" s="956"/>
      <c r="BH116" s="956"/>
      <c r="BI116" s="956"/>
      <c r="BJ116" s="956"/>
      <c r="BK116" s="956"/>
      <c r="BL116" s="956"/>
      <c r="BM116" s="956"/>
      <c r="BN116" s="956"/>
      <c r="BO116" s="956"/>
      <c r="BP116" s="957"/>
      <c r="BQ116" s="913" t="s">
        <v>122</v>
      </c>
      <c r="BR116" s="914"/>
      <c r="BS116" s="914"/>
      <c r="BT116" s="914"/>
      <c r="BU116" s="914"/>
      <c r="BV116" s="914" t="s">
        <v>122</v>
      </c>
      <c r="BW116" s="914"/>
      <c r="BX116" s="914"/>
      <c r="BY116" s="914"/>
      <c r="BZ116" s="914"/>
      <c r="CA116" s="914" t="s">
        <v>122</v>
      </c>
      <c r="CB116" s="914"/>
      <c r="CC116" s="914"/>
      <c r="CD116" s="914"/>
      <c r="CE116" s="914"/>
      <c r="CF116" s="908" t="s">
        <v>122</v>
      </c>
      <c r="CG116" s="909"/>
      <c r="CH116" s="909"/>
      <c r="CI116" s="909"/>
      <c r="CJ116" s="909"/>
      <c r="CK116" s="936"/>
      <c r="CL116" s="937"/>
      <c r="CM116" s="910" t="s">
        <v>435</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t="s">
        <v>122</v>
      </c>
      <c r="DH116" s="947"/>
      <c r="DI116" s="947"/>
      <c r="DJ116" s="947"/>
      <c r="DK116" s="948"/>
      <c r="DL116" s="949" t="s">
        <v>122</v>
      </c>
      <c r="DM116" s="947"/>
      <c r="DN116" s="947"/>
      <c r="DO116" s="947"/>
      <c r="DP116" s="948"/>
      <c r="DQ116" s="949" t="s">
        <v>122</v>
      </c>
      <c r="DR116" s="947"/>
      <c r="DS116" s="947"/>
      <c r="DT116" s="947"/>
      <c r="DU116" s="948"/>
      <c r="DV116" s="950" t="s">
        <v>122</v>
      </c>
      <c r="DW116" s="951"/>
      <c r="DX116" s="951"/>
      <c r="DY116" s="951"/>
      <c r="DZ116" s="952"/>
    </row>
    <row r="117" spans="1:130" s="224" customFormat="1" ht="26.25" customHeight="1" x14ac:dyDescent="0.2">
      <c r="A117" s="900" t="s">
        <v>177</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436</v>
      </c>
      <c r="Z117" s="882"/>
      <c r="AA117" s="966">
        <v>946574</v>
      </c>
      <c r="AB117" s="967"/>
      <c r="AC117" s="967"/>
      <c r="AD117" s="967"/>
      <c r="AE117" s="968"/>
      <c r="AF117" s="969">
        <v>938363</v>
      </c>
      <c r="AG117" s="967"/>
      <c r="AH117" s="967"/>
      <c r="AI117" s="967"/>
      <c r="AJ117" s="968"/>
      <c r="AK117" s="969">
        <v>883080</v>
      </c>
      <c r="AL117" s="967"/>
      <c r="AM117" s="967"/>
      <c r="AN117" s="967"/>
      <c r="AO117" s="968"/>
      <c r="AP117" s="970"/>
      <c r="AQ117" s="971"/>
      <c r="AR117" s="971"/>
      <c r="AS117" s="971"/>
      <c r="AT117" s="972"/>
      <c r="AU117" s="896"/>
      <c r="AV117" s="897"/>
      <c r="AW117" s="897"/>
      <c r="AX117" s="897"/>
      <c r="AY117" s="897"/>
      <c r="AZ117" s="962" t="s">
        <v>437</v>
      </c>
      <c r="BA117" s="963"/>
      <c r="BB117" s="963"/>
      <c r="BC117" s="963"/>
      <c r="BD117" s="963"/>
      <c r="BE117" s="963"/>
      <c r="BF117" s="963"/>
      <c r="BG117" s="963"/>
      <c r="BH117" s="963"/>
      <c r="BI117" s="963"/>
      <c r="BJ117" s="963"/>
      <c r="BK117" s="963"/>
      <c r="BL117" s="963"/>
      <c r="BM117" s="963"/>
      <c r="BN117" s="963"/>
      <c r="BO117" s="963"/>
      <c r="BP117" s="964"/>
      <c r="BQ117" s="913" t="s">
        <v>122</v>
      </c>
      <c r="BR117" s="914"/>
      <c r="BS117" s="914"/>
      <c r="BT117" s="914"/>
      <c r="BU117" s="914"/>
      <c r="BV117" s="914" t="s">
        <v>122</v>
      </c>
      <c r="BW117" s="914"/>
      <c r="BX117" s="914"/>
      <c r="BY117" s="914"/>
      <c r="BZ117" s="914"/>
      <c r="CA117" s="914" t="s">
        <v>122</v>
      </c>
      <c r="CB117" s="914"/>
      <c r="CC117" s="914"/>
      <c r="CD117" s="914"/>
      <c r="CE117" s="914"/>
      <c r="CF117" s="908" t="s">
        <v>122</v>
      </c>
      <c r="CG117" s="909"/>
      <c r="CH117" s="909"/>
      <c r="CI117" s="909"/>
      <c r="CJ117" s="909"/>
      <c r="CK117" s="936"/>
      <c r="CL117" s="937"/>
      <c r="CM117" s="910" t="s">
        <v>438</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122</v>
      </c>
      <c r="DH117" s="947"/>
      <c r="DI117" s="947"/>
      <c r="DJ117" s="947"/>
      <c r="DK117" s="948"/>
      <c r="DL117" s="949" t="s">
        <v>122</v>
      </c>
      <c r="DM117" s="947"/>
      <c r="DN117" s="947"/>
      <c r="DO117" s="947"/>
      <c r="DP117" s="948"/>
      <c r="DQ117" s="949" t="s">
        <v>122</v>
      </c>
      <c r="DR117" s="947"/>
      <c r="DS117" s="947"/>
      <c r="DT117" s="947"/>
      <c r="DU117" s="948"/>
      <c r="DV117" s="950" t="s">
        <v>122</v>
      </c>
      <c r="DW117" s="951"/>
      <c r="DX117" s="951"/>
      <c r="DY117" s="951"/>
      <c r="DZ117" s="952"/>
    </row>
    <row r="118" spans="1:130" s="224" customFormat="1" ht="26.25" customHeight="1" x14ac:dyDescent="0.2">
      <c r="A118" s="900" t="s">
        <v>412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409</v>
      </c>
      <c r="AB118" s="881"/>
      <c r="AC118" s="881"/>
      <c r="AD118" s="881"/>
      <c r="AE118" s="882"/>
      <c r="AF118" s="880" t="s">
        <v>410</v>
      </c>
      <c r="AG118" s="881"/>
      <c r="AH118" s="881"/>
      <c r="AI118" s="881"/>
      <c r="AJ118" s="882"/>
      <c r="AK118" s="880" t="s">
        <v>294</v>
      </c>
      <c r="AL118" s="881"/>
      <c r="AM118" s="881"/>
      <c r="AN118" s="881"/>
      <c r="AO118" s="882"/>
      <c r="AP118" s="958" t="s">
        <v>411</v>
      </c>
      <c r="AQ118" s="959"/>
      <c r="AR118" s="959"/>
      <c r="AS118" s="959"/>
      <c r="AT118" s="960"/>
      <c r="AU118" s="896"/>
      <c r="AV118" s="897"/>
      <c r="AW118" s="897"/>
      <c r="AX118" s="897"/>
      <c r="AY118" s="897"/>
      <c r="AZ118" s="961" t="s">
        <v>439</v>
      </c>
      <c r="BA118" s="953"/>
      <c r="BB118" s="953"/>
      <c r="BC118" s="953"/>
      <c r="BD118" s="953"/>
      <c r="BE118" s="953"/>
      <c r="BF118" s="953"/>
      <c r="BG118" s="953"/>
      <c r="BH118" s="953"/>
      <c r="BI118" s="953"/>
      <c r="BJ118" s="953"/>
      <c r="BK118" s="953"/>
      <c r="BL118" s="953"/>
      <c r="BM118" s="953"/>
      <c r="BN118" s="953"/>
      <c r="BO118" s="953"/>
      <c r="BP118" s="954"/>
      <c r="BQ118" s="987" t="s">
        <v>122</v>
      </c>
      <c r="BR118" s="988"/>
      <c r="BS118" s="988"/>
      <c r="BT118" s="988"/>
      <c r="BU118" s="988"/>
      <c r="BV118" s="988" t="s">
        <v>122</v>
      </c>
      <c r="BW118" s="988"/>
      <c r="BX118" s="988"/>
      <c r="BY118" s="988"/>
      <c r="BZ118" s="988"/>
      <c r="CA118" s="988" t="s">
        <v>122</v>
      </c>
      <c r="CB118" s="988"/>
      <c r="CC118" s="988"/>
      <c r="CD118" s="988"/>
      <c r="CE118" s="988"/>
      <c r="CF118" s="908" t="s">
        <v>122</v>
      </c>
      <c r="CG118" s="909"/>
      <c r="CH118" s="909"/>
      <c r="CI118" s="909"/>
      <c r="CJ118" s="909"/>
      <c r="CK118" s="936"/>
      <c r="CL118" s="937"/>
      <c r="CM118" s="910" t="s">
        <v>440</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122</v>
      </c>
      <c r="DH118" s="947"/>
      <c r="DI118" s="947"/>
      <c r="DJ118" s="947"/>
      <c r="DK118" s="948"/>
      <c r="DL118" s="949" t="s">
        <v>122</v>
      </c>
      <c r="DM118" s="947"/>
      <c r="DN118" s="947"/>
      <c r="DO118" s="947"/>
      <c r="DP118" s="948"/>
      <c r="DQ118" s="949" t="s">
        <v>122</v>
      </c>
      <c r="DR118" s="947"/>
      <c r="DS118" s="947"/>
      <c r="DT118" s="947"/>
      <c r="DU118" s="948"/>
      <c r="DV118" s="950" t="s">
        <v>122</v>
      </c>
      <c r="DW118" s="951"/>
      <c r="DX118" s="951"/>
      <c r="DY118" s="951"/>
      <c r="DZ118" s="952"/>
    </row>
    <row r="119" spans="1:130" s="224" customFormat="1" ht="26.25" customHeight="1" x14ac:dyDescent="0.2">
      <c r="A119" s="1044" t="s">
        <v>415</v>
      </c>
      <c r="B119" s="935"/>
      <c r="C119" s="917" t="s">
        <v>416</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122</v>
      </c>
      <c r="AB119" s="888"/>
      <c r="AC119" s="888"/>
      <c r="AD119" s="888"/>
      <c r="AE119" s="889"/>
      <c r="AF119" s="890" t="s">
        <v>122</v>
      </c>
      <c r="AG119" s="888"/>
      <c r="AH119" s="888"/>
      <c r="AI119" s="888"/>
      <c r="AJ119" s="889"/>
      <c r="AK119" s="890" t="s">
        <v>122</v>
      </c>
      <c r="AL119" s="888"/>
      <c r="AM119" s="888"/>
      <c r="AN119" s="888"/>
      <c r="AO119" s="889"/>
      <c r="AP119" s="891" t="s">
        <v>122</v>
      </c>
      <c r="AQ119" s="892"/>
      <c r="AR119" s="892"/>
      <c r="AS119" s="892"/>
      <c r="AT119" s="893"/>
      <c r="AU119" s="898"/>
      <c r="AV119" s="899"/>
      <c r="AW119" s="899"/>
      <c r="AX119" s="899"/>
      <c r="AY119" s="899"/>
      <c r="AZ119" s="247" t="s">
        <v>177</v>
      </c>
      <c r="BA119" s="247"/>
      <c r="BB119" s="247"/>
      <c r="BC119" s="247"/>
      <c r="BD119" s="247"/>
      <c r="BE119" s="247"/>
      <c r="BF119" s="247"/>
      <c r="BG119" s="247"/>
      <c r="BH119" s="247"/>
      <c r="BI119" s="247"/>
      <c r="BJ119" s="247"/>
      <c r="BK119" s="247"/>
      <c r="BL119" s="247"/>
      <c r="BM119" s="247"/>
      <c r="BN119" s="247"/>
      <c r="BO119" s="965" t="s">
        <v>441</v>
      </c>
      <c r="BP119" s="993"/>
      <c r="BQ119" s="987">
        <v>8068064</v>
      </c>
      <c r="BR119" s="988"/>
      <c r="BS119" s="988"/>
      <c r="BT119" s="988"/>
      <c r="BU119" s="988"/>
      <c r="BV119" s="988">
        <v>7452038</v>
      </c>
      <c r="BW119" s="988"/>
      <c r="BX119" s="988"/>
      <c r="BY119" s="988"/>
      <c r="BZ119" s="988"/>
      <c r="CA119" s="988">
        <v>6901853</v>
      </c>
      <c r="CB119" s="988"/>
      <c r="CC119" s="988"/>
      <c r="CD119" s="988"/>
      <c r="CE119" s="988"/>
      <c r="CF119" s="989"/>
      <c r="CG119" s="990"/>
      <c r="CH119" s="990"/>
      <c r="CI119" s="990"/>
      <c r="CJ119" s="991"/>
      <c r="CK119" s="938"/>
      <c r="CL119" s="939"/>
      <c r="CM119" s="961" t="s">
        <v>442</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t="s">
        <v>122</v>
      </c>
      <c r="DH119" s="974"/>
      <c r="DI119" s="974"/>
      <c r="DJ119" s="974"/>
      <c r="DK119" s="975"/>
      <c r="DL119" s="973" t="s">
        <v>122</v>
      </c>
      <c r="DM119" s="974"/>
      <c r="DN119" s="974"/>
      <c r="DO119" s="974"/>
      <c r="DP119" s="975"/>
      <c r="DQ119" s="973" t="s">
        <v>122</v>
      </c>
      <c r="DR119" s="974"/>
      <c r="DS119" s="974"/>
      <c r="DT119" s="974"/>
      <c r="DU119" s="975"/>
      <c r="DV119" s="976" t="s">
        <v>122</v>
      </c>
      <c r="DW119" s="977"/>
      <c r="DX119" s="977"/>
      <c r="DY119" s="977"/>
      <c r="DZ119" s="978"/>
    </row>
    <row r="120" spans="1:130" s="224" customFormat="1" ht="26.25" customHeight="1" x14ac:dyDescent="0.2">
      <c r="A120" s="1045"/>
      <c r="B120" s="937"/>
      <c r="C120" s="910" t="s">
        <v>419</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122</v>
      </c>
      <c r="AB120" s="947"/>
      <c r="AC120" s="947"/>
      <c r="AD120" s="947"/>
      <c r="AE120" s="948"/>
      <c r="AF120" s="949" t="s">
        <v>122</v>
      </c>
      <c r="AG120" s="947"/>
      <c r="AH120" s="947"/>
      <c r="AI120" s="947"/>
      <c r="AJ120" s="948"/>
      <c r="AK120" s="949" t="s">
        <v>122</v>
      </c>
      <c r="AL120" s="947"/>
      <c r="AM120" s="947"/>
      <c r="AN120" s="947"/>
      <c r="AO120" s="948"/>
      <c r="AP120" s="950" t="s">
        <v>122</v>
      </c>
      <c r="AQ120" s="951"/>
      <c r="AR120" s="951"/>
      <c r="AS120" s="951"/>
      <c r="AT120" s="952"/>
      <c r="AU120" s="979" t="s">
        <v>443</v>
      </c>
      <c r="AV120" s="980"/>
      <c r="AW120" s="980"/>
      <c r="AX120" s="980"/>
      <c r="AY120" s="981"/>
      <c r="AZ120" s="917" t="s">
        <v>444</v>
      </c>
      <c r="BA120" s="885"/>
      <c r="BB120" s="885"/>
      <c r="BC120" s="885"/>
      <c r="BD120" s="885"/>
      <c r="BE120" s="885"/>
      <c r="BF120" s="885"/>
      <c r="BG120" s="885"/>
      <c r="BH120" s="885"/>
      <c r="BI120" s="885"/>
      <c r="BJ120" s="885"/>
      <c r="BK120" s="885"/>
      <c r="BL120" s="885"/>
      <c r="BM120" s="885"/>
      <c r="BN120" s="885"/>
      <c r="BO120" s="885"/>
      <c r="BP120" s="886"/>
      <c r="BQ120" s="918">
        <v>5200321</v>
      </c>
      <c r="BR120" s="919"/>
      <c r="BS120" s="919"/>
      <c r="BT120" s="919"/>
      <c r="BU120" s="919"/>
      <c r="BV120" s="919">
        <v>5433367</v>
      </c>
      <c r="BW120" s="919"/>
      <c r="BX120" s="919"/>
      <c r="BY120" s="919"/>
      <c r="BZ120" s="919"/>
      <c r="CA120" s="919">
        <v>5213460</v>
      </c>
      <c r="CB120" s="919"/>
      <c r="CC120" s="919"/>
      <c r="CD120" s="919"/>
      <c r="CE120" s="919"/>
      <c r="CF120" s="932">
        <v>96.3</v>
      </c>
      <c r="CG120" s="933"/>
      <c r="CH120" s="933"/>
      <c r="CI120" s="933"/>
      <c r="CJ120" s="933"/>
      <c r="CK120" s="994" t="s">
        <v>445</v>
      </c>
      <c r="CL120" s="995"/>
      <c r="CM120" s="995"/>
      <c r="CN120" s="995"/>
      <c r="CO120" s="996"/>
      <c r="CP120" s="1002" t="s">
        <v>393</v>
      </c>
      <c r="CQ120" s="1003"/>
      <c r="CR120" s="1003"/>
      <c r="CS120" s="1003"/>
      <c r="CT120" s="1003"/>
      <c r="CU120" s="1003"/>
      <c r="CV120" s="1003"/>
      <c r="CW120" s="1003"/>
      <c r="CX120" s="1003"/>
      <c r="CY120" s="1003"/>
      <c r="CZ120" s="1003"/>
      <c r="DA120" s="1003"/>
      <c r="DB120" s="1003"/>
      <c r="DC120" s="1003"/>
      <c r="DD120" s="1003"/>
      <c r="DE120" s="1003"/>
      <c r="DF120" s="1004"/>
      <c r="DG120" s="918">
        <v>4076647</v>
      </c>
      <c r="DH120" s="919"/>
      <c r="DI120" s="919"/>
      <c r="DJ120" s="919"/>
      <c r="DK120" s="919"/>
      <c r="DL120" s="919">
        <v>3924375</v>
      </c>
      <c r="DM120" s="919"/>
      <c r="DN120" s="919"/>
      <c r="DO120" s="919"/>
      <c r="DP120" s="919"/>
      <c r="DQ120" s="919">
        <v>3808301</v>
      </c>
      <c r="DR120" s="919"/>
      <c r="DS120" s="919"/>
      <c r="DT120" s="919"/>
      <c r="DU120" s="919"/>
      <c r="DV120" s="920">
        <v>70.3</v>
      </c>
      <c r="DW120" s="920"/>
      <c r="DX120" s="920"/>
      <c r="DY120" s="920"/>
      <c r="DZ120" s="921"/>
    </row>
    <row r="121" spans="1:130" s="224" customFormat="1" ht="26.25" customHeight="1" x14ac:dyDescent="0.2">
      <c r="A121" s="1045"/>
      <c r="B121" s="937"/>
      <c r="C121" s="962" t="s">
        <v>446</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t="s">
        <v>122</v>
      </c>
      <c r="AB121" s="947"/>
      <c r="AC121" s="947"/>
      <c r="AD121" s="947"/>
      <c r="AE121" s="948"/>
      <c r="AF121" s="949" t="s">
        <v>122</v>
      </c>
      <c r="AG121" s="947"/>
      <c r="AH121" s="947"/>
      <c r="AI121" s="947"/>
      <c r="AJ121" s="948"/>
      <c r="AK121" s="949" t="s">
        <v>122</v>
      </c>
      <c r="AL121" s="947"/>
      <c r="AM121" s="947"/>
      <c r="AN121" s="947"/>
      <c r="AO121" s="948"/>
      <c r="AP121" s="950" t="s">
        <v>122</v>
      </c>
      <c r="AQ121" s="951"/>
      <c r="AR121" s="951"/>
      <c r="AS121" s="951"/>
      <c r="AT121" s="952"/>
      <c r="AU121" s="982"/>
      <c r="AV121" s="983"/>
      <c r="AW121" s="983"/>
      <c r="AX121" s="983"/>
      <c r="AY121" s="984"/>
      <c r="AZ121" s="910" t="s">
        <v>447</v>
      </c>
      <c r="BA121" s="911"/>
      <c r="BB121" s="911"/>
      <c r="BC121" s="911"/>
      <c r="BD121" s="911"/>
      <c r="BE121" s="911"/>
      <c r="BF121" s="911"/>
      <c r="BG121" s="911"/>
      <c r="BH121" s="911"/>
      <c r="BI121" s="911"/>
      <c r="BJ121" s="911"/>
      <c r="BK121" s="911"/>
      <c r="BL121" s="911"/>
      <c r="BM121" s="911"/>
      <c r="BN121" s="911"/>
      <c r="BO121" s="911"/>
      <c r="BP121" s="912"/>
      <c r="BQ121" s="913">
        <v>269602</v>
      </c>
      <c r="BR121" s="914"/>
      <c r="BS121" s="914"/>
      <c r="BT121" s="914"/>
      <c r="BU121" s="914"/>
      <c r="BV121" s="914">
        <v>256140</v>
      </c>
      <c r="BW121" s="914"/>
      <c r="BX121" s="914"/>
      <c r="BY121" s="914"/>
      <c r="BZ121" s="914"/>
      <c r="CA121" s="914">
        <v>200490</v>
      </c>
      <c r="CB121" s="914"/>
      <c r="CC121" s="914"/>
      <c r="CD121" s="914"/>
      <c r="CE121" s="914"/>
      <c r="CF121" s="908">
        <v>3.7</v>
      </c>
      <c r="CG121" s="909"/>
      <c r="CH121" s="909"/>
      <c r="CI121" s="909"/>
      <c r="CJ121" s="909"/>
      <c r="CK121" s="997"/>
      <c r="CL121" s="998"/>
      <c r="CM121" s="998"/>
      <c r="CN121" s="998"/>
      <c r="CO121" s="999"/>
      <c r="CP121" s="1007" t="s">
        <v>392</v>
      </c>
      <c r="CQ121" s="1008"/>
      <c r="CR121" s="1008"/>
      <c r="CS121" s="1008"/>
      <c r="CT121" s="1008"/>
      <c r="CU121" s="1008"/>
      <c r="CV121" s="1008"/>
      <c r="CW121" s="1008"/>
      <c r="CX121" s="1008"/>
      <c r="CY121" s="1008"/>
      <c r="CZ121" s="1008"/>
      <c r="DA121" s="1008"/>
      <c r="DB121" s="1008"/>
      <c r="DC121" s="1008"/>
      <c r="DD121" s="1008"/>
      <c r="DE121" s="1008"/>
      <c r="DF121" s="1009"/>
      <c r="DG121" s="913" t="s">
        <v>122</v>
      </c>
      <c r="DH121" s="914"/>
      <c r="DI121" s="914"/>
      <c r="DJ121" s="914"/>
      <c r="DK121" s="914"/>
      <c r="DL121" s="914" t="s">
        <v>122</v>
      </c>
      <c r="DM121" s="914"/>
      <c r="DN121" s="914"/>
      <c r="DO121" s="914"/>
      <c r="DP121" s="914"/>
      <c r="DQ121" s="914" t="s">
        <v>122</v>
      </c>
      <c r="DR121" s="914"/>
      <c r="DS121" s="914"/>
      <c r="DT121" s="914"/>
      <c r="DU121" s="914"/>
      <c r="DV121" s="915" t="s">
        <v>122</v>
      </c>
      <c r="DW121" s="915"/>
      <c r="DX121" s="915"/>
      <c r="DY121" s="915"/>
      <c r="DZ121" s="916"/>
    </row>
    <row r="122" spans="1:130" s="224" customFormat="1" ht="26.25" customHeight="1" x14ac:dyDescent="0.2">
      <c r="A122" s="1045"/>
      <c r="B122" s="937"/>
      <c r="C122" s="910" t="s">
        <v>429</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122</v>
      </c>
      <c r="AB122" s="947"/>
      <c r="AC122" s="947"/>
      <c r="AD122" s="947"/>
      <c r="AE122" s="948"/>
      <c r="AF122" s="949" t="s">
        <v>122</v>
      </c>
      <c r="AG122" s="947"/>
      <c r="AH122" s="947"/>
      <c r="AI122" s="947"/>
      <c r="AJ122" s="948"/>
      <c r="AK122" s="949" t="s">
        <v>122</v>
      </c>
      <c r="AL122" s="947"/>
      <c r="AM122" s="947"/>
      <c r="AN122" s="947"/>
      <c r="AO122" s="948"/>
      <c r="AP122" s="950" t="s">
        <v>122</v>
      </c>
      <c r="AQ122" s="951"/>
      <c r="AR122" s="951"/>
      <c r="AS122" s="951"/>
      <c r="AT122" s="952"/>
      <c r="AU122" s="982"/>
      <c r="AV122" s="983"/>
      <c r="AW122" s="983"/>
      <c r="AX122" s="983"/>
      <c r="AY122" s="984"/>
      <c r="AZ122" s="961" t="s">
        <v>448</v>
      </c>
      <c r="BA122" s="953"/>
      <c r="BB122" s="953"/>
      <c r="BC122" s="953"/>
      <c r="BD122" s="953"/>
      <c r="BE122" s="953"/>
      <c r="BF122" s="953"/>
      <c r="BG122" s="953"/>
      <c r="BH122" s="953"/>
      <c r="BI122" s="953"/>
      <c r="BJ122" s="953"/>
      <c r="BK122" s="953"/>
      <c r="BL122" s="953"/>
      <c r="BM122" s="953"/>
      <c r="BN122" s="953"/>
      <c r="BO122" s="953"/>
      <c r="BP122" s="954"/>
      <c r="BQ122" s="987">
        <v>3836300</v>
      </c>
      <c r="BR122" s="988"/>
      <c r="BS122" s="988"/>
      <c r="BT122" s="988"/>
      <c r="BU122" s="988"/>
      <c r="BV122" s="988">
        <v>3517349</v>
      </c>
      <c r="BW122" s="988"/>
      <c r="BX122" s="988"/>
      <c r="BY122" s="988"/>
      <c r="BZ122" s="988"/>
      <c r="CA122" s="988">
        <v>3235072</v>
      </c>
      <c r="CB122" s="988"/>
      <c r="CC122" s="988"/>
      <c r="CD122" s="988"/>
      <c r="CE122" s="988"/>
      <c r="CF122" s="1005">
        <v>59.8</v>
      </c>
      <c r="CG122" s="1006"/>
      <c r="CH122" s="1006"/>
      <c r="CI122" s="1006"/>
      <c r="CJ122" s="1006"/>
      <c r="CK122" s="997"/>
      <c r="CL122" s="998"/>
      <c r="CM122" s="998"/>
      <c r="CN122" s="998"/>
      <c r="CO122" s="999"/>
      <c r="CP122" s="1007" t="s">
        <v>390</v>
      </c>
      <c r="CQ122" s="1008"/>
      <c r="CR122" s="1008"/>
      <c r="CS122" s="1008"/>
      <c r="CT122" s="1008"/>
      <c r="CU122" s="1008"/>
      <c r="CV122" s="1008"/>
      <c r="CW122" s="1008"/>
      <c r="CX122" s="1008"/>
      <c r="CY122" s="1008"/>
      <c r="CZ122" s="1008"/>
      <c r="DA122" s="1008"/>
      <c r="DB122" s="1008"/>
      <c r="DC122" s="1008"/>
      <c r="DD122" s="1008"/>
      <c r="DE122" s="1008"/>
      <c r="DF122" s="1009"/>
      <c r="DG122" s="913" t="s">
        <v>122</v>
      </c>
      <c r="DH122" s="914"/>
      <c r="DI122" s="914"/>
      <c r="DJ122" s="914"/>
      <c r="DK122" s="914"/>
      <c r="DL122" s="914" t="s">
        <v>122</v>
      </c>
      <c r="DM122" s="914"/>
      <c r="DN122" s="914"/>
      <c r="DO122" s="914"/>
      <c r="DP122" s="914"/>
      <c r="DQ122" s="914" t="s">
        <v>122</v>
      </c>
      <c r="DR122" s="914"/>
      <c r="DS122" s="914"/>
      <c r="DT122" s="914"/>
      <c r="DU122" s="914"/>
      <c r="DV122" s="915" t="s">
        <v>122</v>
      </c>
      <c r="DW122" s="915"/>
      <c r="DX122" s="915"/>
      <c r="DY122" s="915"/>
      <c r="DZ122" s="916"/>
    </row>
    <row r="123" spans="1:130" s="224" customFormat="1" ht="26.25" customHeight="1" x14ac:dyDescent="0.2">
      <c r="A123" s="1045"/>
      <c r="B123" s="937"/>
      <c r="C123" s="910" t="s">
        <v>435</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t="s">
        <v>122</v>
      </c>
      <c r="AB123" s="947"/>
      <c r="AC123" s="947"/>
      <c r="AD123" s="947"/>
      <c r="AE123" s="948"/>
      <c r="AF123" s="949" t="s">
        <v>122</v>
      </c>
      <c r="AG123" s="947"/>
      <c r="AH123" s="947"/>
      <c r="AI123" s="947"/>
      <c r="AJ123" s="948"/>
      <c r="AK123" s="949" t="s">
        <v>122</v>
      </c>
      <c r="AL123" s="947"/>
      <c r="AM123" s="947"/>
      <c r="AN123" s="947"/>
      <c r="AO123" s="948"/>
      <c r="AP123" s="950" t="s">
        <v>122</v>
      </c>
      <c r="AQ123" s="951"/>
      <c r="AR123" s="951"/>
      <c r="AS123" s="951"/>
      <c r="AT123" s="952"/>
      <c r="AU123" s="985"/>
      <c r="AV123" s="986"/>
      <c r="AW123" s="986"/>
      <c r="AX123" s="986"/>
      <c r="AY123" s="986"/>
      <c r="AZ123" s="247" t="s">
        <v>177</v>
      </c>
      <c r="BA123" s="247"/>
      <c r="BB123" s="247"/>
      <c r="BC123" s="247"/>
      <c r="BD123" s="247"/>
      <c r="BE123" s="247"/>
      <c r="BF123" s="247"/>
      <c r="BG123" s="247"/>
      <c r="BH123" s="247"/>
      <c r="BI123" s="247"/>
      <c r="BJ123" s="247"/>
      <c r="BK123" s="247"/>
      <c r="BL123" s="247"/>
      <c r="BM123" s="247"/>
      <c r="BN123" s="247"/>
      <c r="BO123" s="965" t="s">
        <v>449</v>
      </c>
      <c r="BP123" s="993"/>
      <c r="BQ123" s="1051">
        <v>9306223</v>
      </c>
      <c r="BR123" s="1052"/>
      <c r="BS123" s="1052"/>
      <c r="BT123" s="1052"/>
      <c r="BU123" s="1052"/>
      <c r="BV123" s="1052">
        <v>9206856</v>
      </c>
      <c r="BW123" s="1052"/>
      <c r="BX123" s="1052"/>
      <c r="BY123" s="1052"/>
      <c r="BZ123" s="1052"/>
      <c r="CA123" s="1052">
        <v>8649022</v>
      </c>
      <c r="CB123" s="1052"/>
      <c r="CC123" s="1052"/>
      <c r="CD123" s="1052"/>
      <c r="CE123" s="1052"/>
      <c r="CF123" s="989"/>
      <c r="CG123" s="990"/>
      <c r="CH123" s="990"/>
      <c r="CI123" s="990"/>
      <c r="CJ123" s="991"/>
      <c r="CK123" s="997"/>
      <c r="CL123" s="998"/>
      <c r="CM123" s="998"/>
      <c r="CN123" s="998"/>
      <c r="CO123" s="999"/>
      <c r="CP123" s="1007" t="s">
        <v>391</v>
      </c>
      <c r="CQ123" s="1008"/>
      <c r="CR123" s="1008"/>
      <c r="CS123" s="1008"/>
      <c r="CT123" s="1008"/>
      <c r="CU123" s="1008"/>
      <c r="CV123" s="1008"/>
      <c r="CW123" s="1008"/>
      <c r="CX123" s="1008"/>
      <c r="CY123" s="1008"/>
      <c r="CZ123" s="1008"/>
      <c r="DA123" s="1008"/>
      <c r="DB123" s="1008"/>
      <c r="DC123" s="1008"/>
      <c r="DD123" s="1008"/>
      <c r="DE123" s="1008"/>
      <c r="DF123" s="1009"/>
      <c r="DG123" s="946" t="s">
        <v>122</v>
      </c>
      <c r="DH123" s="947"/>
      <c r="DI123" s="947"/>
      <c r="DJ123" s="947"/>
      <c r="DK123" s="948"/>
      <c r="DL123" s="949" t="s">
        <v>122</v>
      </c>
      <c r="DM123" s="947"/>
      <c r="DN123" s="947"/>
      <c r="DO123" s="947"/>
      <c r="DP123" s="948"/>
      <c r="DQ123" s="949" t="s">
        <v>122</v>
      </c>
      <c r="DR123" s="947"/>
      <c r="DS123" s="947"/>
      <c r="DT123" s="947"/>
      <c r="DU123" s="948"/>
      <c r="DV123" s="950" t="s">
        <v>122</v>
      </c>
      <c r="DW123" s="951"/>
      <c r="DX123" s="951"/>
      <c r="DY123" s="951"/>
      <c r="DZ123" s="952"/>
    </row>
    <row r="124" spans="1:130" s="224" customFormat="1" ht="26.25" customHeight="1" thickBot="1" x14ac:dyDescent="0.25">
      <c r="A124" s="1045"/>
      <c r="B124" s="937"/>
      <c r="C124" s="910" t="s">
        <v>438</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122</v>
      </c>
      <c r="AB124" s="947"/>
      <c r="AC124" s="947"/>
      <c r="AD124" s="947"/>
      <c r="AE124" s="948"/>
      <c r="AF124" s="949" t="s">
        <v>122</v>
      </c>
      <c r="AG124" s="947"/>
      <c r="AH124" s="947"/>
      <c r="AI124" s="947"/>
      <c r="AJ124" s="948"/>
      <c r="AK124" s="949" t="s">
        <v>122</v>
      </c>
      <c r="AL124" s="947"/>
      <c r="AM124" s="947"/>
      <c r="AN124" s="947"/>
      <c r="AO124" s="948"/>
      <c r="AP124" s="950" t="s">
        <v>122</v>
      </c>
      <c r="AQ124" s="951"/>
      <c r="AR124" s="951"/>
      <c r="AS124" s="951"/>
      <c r="AT124" s="952"/>
      <c r="AU124" s="1047" t="s">
        <v>450</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122</v>
      </c>
      <c r="BR124" s="1015"/>
      <c r="BS124" s="1015"/>
      <c r="BT124" s="1015"/>
      <c r="BU124" s="1015"/>
      <c r="BV124" s="1015" t="s">
        <v>122</v>
      </c>
      <c r="BW124" s="1015"/>
      <c r="BX124" s="1015"/>
      <c r="BY124" s="1015"/>
      <c r="BZ124" s="1015"/>
      <c r="CA124" s="1015" t="s">
        <v>122</v>
      </c>
      <c r="CB124" s="1015"/>
      <c r="CC124" s="1015"/>
      <c r="CD124" s="1015"/>
      <c r="CE124" s="1015"/>
      <c r="CF124" s="1016"/>
      <c r="CG124" s="1017"/>
      <c r="CH124" s="1017"/>
      <c r="CI124" s="1017"/>
      <c r="CJ124" s="1018"/>
      <c r="CK124" s="1000"/>
      <c r="CL124" s="1000"/>
      <c r="CM124" s="1000"/>
      <c r="CN124" s="1000"/>
      <c r="CO124" s="1001"/>
      <c r="CP124" s="1007" t="s">
        <v>451</v>
      </c>
      <c r="CQ124" s="1008"/>
      <c r="CR124" s="1008"/>
      <c r="CS124" s="1008"/>
      <c r="CT124" s="1008"/>
      <c r="CU124" s="1008"/>
      <c r="CV124" s="1008"/>
      <c r="CW124" s="1008"/>
      <c r="CX124" s="1008"/>
      <c r="CY124" s="1008"/>
      <c r="CZ124" s="1008"/>
      <c r="DA124" s="1008"/>
      <c r="DB124" s="1008"/>
      <c r="DC124" s="1008"/>
      <c r="DD124" s="1008"/>
      <c r="DE124" s="1008"/>
      <c r="DF124" s="1009"/>
      <c r="DG124" s="992" t="s">
        <v>122</v>
      </c>
      <c r="DH124" s="974"/>
      <c r="DI124" s="974"/>
      <c r="DJ124" s="974"/>
      <c r="DK124" s="975"/>
      <c r="DL124" s="973" t="s">
        <v>122</v>
      </c>
      <c r="DM124" s="974"/>
      <c r="DN124" s="974"/>
      <c r="DO124" s="974"/>
      <c r="DP124" s="975"/>
      <c r="DQ124" s="973" t="s">
        <v>122</v>
      </c>
      <c r="DR124" s="974"/>
      <c r="DS124" s="974"/>
      <c r="DT124" s="974"/>
      <c r="DU124" s="975"/>
      <c r="DV124" s="976" t="s">
        <v>122</v>
      </c>
      <c r="DW124" s="977"/>
      <c r="DX124" s="977"/>
      <c r="DY124" s="977"/>
      <c r="DZ124" s="978"/>
    </row>
    <row r="125" spans="1:130" s="224" customFormat="1" ht="26.25" customHeight="1" x14ac:dyDescent="0.2">
      <c r="A125" s="1045"/>
      <c r="B125" s="937"/>
      <c r="C125" s="910" t="s">
        <v>440</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122</v>
      </c>
      <c r="AB125" s="947"/>
      <c r="AC125" s="947"/>
      <c r="AD125" s="947"/>
      <c r="AE125" s="948"/>
      <c r="AF125" s="949" t="s">
        <v>122</v>
      </c>
      <c r="AG125" s="947"/>
      <c r="AH125" s="947"/>
      <c r="AI125" s="947"/>
      <c r="AJ125" s="948"/>
      <c r="AK125" s="949" t="s">
        <v>122</v>
      </c>
      <c r="AL125" s="947"/>
      <c r="AM125" s="947"/>
      <c r="AN125" s="947"/>
      <c r="AO125" s="948"/>
      <c r="AP125" s="950" t="s">
        <v>122</v>
      </c>
      <c r="AQ125" s="951"/>
      <c r="AR125" s="951"/>
      <c r="AS125" s="951"/>
      <c r="AT125" s="952"/>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0" t="s">
        <v>452</v>
      </c>
      <c r="CL125" s="995"/>
      <c r="CM125" s="995"/>
      <c r="CN125" s="995"/>
      <c r="CO125" s="996"/>
      <c r="CP125" s="917" t="s">
        <v>453</v>
      </c>
      <c r="CQ125" s="885"/>
      <c r="CR125" s="885"/>
      <c r="CS125" s="885"/>
      <c r="CT125" s="885"/>
      <c r="CU125" s="885"/>
      <c r="CV125" s="885"/>
      <c r="CW125" s="885"/>
      <c r="CX125" s="885"/>
      <c r="CY125" s="885"/>
      <c r="CZ125" s="885"/>
      <c r="DA125" s="885"/>
      <c r="DB125" s="885"/>
      <c r="DC125" s="885"/>
      <c r="DD125" s="885"/>
      <c r="DE125" s="885"/>
      <c r="DF125" s="886"/>
      <c r="DG125" s="918" t="s">
        <v>122</v>
      </c>
      <c r="DH125" s="919"/>
      <c r="DI125" s="919"/>
      <c r="DJ125" s="919"/>
      <c r="DK125" s="919"/>
      <c r="DL125" s="919" t="s">
        <v>122</v>
      </c>
      <c r="DM125" s="919"/>
      <c r="DN125" s="919"/>
      <c r="DO125" s="919"/>
      <c r="DP125" s="919"/>
      <c r="DQ125" s="919" t="s">
        <v>122</v>
      </c>
      <c r="DR125" s="919"/>
      <c r="DS125" s="919"/>
      <c r="DT125" s="919"/>
      <c r="DU125" s="919"/>
      <c r="DV125" s="920" t="s">
        <v>122</v>
      </c>
      <c r="DW125" s="920"/>
      <c r="DX125" s="920"/>
      <c r="DY125" s="920"/>
      <c r="DZ125" s="921"/>
    </row>
    <row r="126" spans="1:130" s="224" customFormat="1" ht="26.25" customHeight="1" thickBot="1" x14ac:dyDescent="0.25">
      <c r="A126" s="1045"/>
      <c r="B126" s="937"/>
      <c r="C126" s="910" t="s">
        <v>442</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t="s">
        <v>122</v>
      </c>
      <c r="AB126" s="947"/>
      <c r="AC126" s="947"/>
      <c r="AD126" s="947"/>
      <c r="AE126" s="948"/>
      <c r="AF126" s="949" t="s">
        <v>122</v>
      </c>
      <c r="AG126" s="947"/>
      <c r="AH126" s="947"/>
      <c r="AI126" s="947"/>
      <c r="AJ126" s="948"/>
      <c r="AK126" s="949" t="s">
        <v>122</v>
      </c>
      <c r="AL126" s="947"/>
      <c r="AM126" s="947"/>
      <c r="AN126" s="947"/>
      <c r="AO126" s="948"/>
      <c r="AP126" s="950" t="s">
        <v>122</v>
      </c>
      <c r="AQ126" s="951"/>
      <c r="AR126" s="951"/>
      <c r="AS126" s="951"/>
      <c r="AT126" s="95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1"/>
      <c r="CL126" s="998"/>
      <c r="CM126" s="998"/>
      <c r="CN126" s="998"/>
      <c r="CO126" s="999"/>
      <c r="CP126" s="910" t="s">
        <v>454</v>
      </c>
      <c r="CQ126" s="911"/>
      <c r="CR126" s="911"/>
      <c r="CS126" s="911"/>
      <c r="CT126" s="911"/>
      <c r="CU126" s="911"/>
      <c r="CV126" s="911"/>
      <c r="CW126" s="911"/>
      <c r="CX126" s="911"/>
      <c r="CY126" s="911"/>
      <c r="CZ126" s="911"/>
      <c r="DA126" s="911"/>
      <c r="DB126" s="911"/>
      <c r="DC126" s="911"/>
      <c r="DD126" s="911"/>
      <c r="DE126" s="911"/>
      <c r="DF126" s="912"/>
      <c r="DG126" s="913" t="s">
        <v>122</v>
      </c>
      <c r="DH126" s="914"/>
      <c r="DI126" s="914"/>
      <c r="DJ126" s="914"/>
      <c r="DK126" s="914"/>
      <c r="DL126" s="914" t="s">
        <v>122</v>
      </c>
      <c r="DM126" s="914"/>
      <c r="DN126" s="914"/>
      <c r="DO126" s="914"/>
      <c r="DP126" s="914"/>
      <c r="DQ126" s="914" t="s">
        <v>122</v>
      </c>
      <c r="DR126" s="914"/>
      <c r="DS126" s="914"/>
      <c r="DT126" s="914"/>
      <c r="DU126" s="914"/>
      <c r="DV126" s="915" t="s">
        <v>122</v>
      </c>
      <c r="DW126" s="915"/>
      <c r="DX126" s="915"/>
      <c r="DY126" s="915"/>
      <c r="DZ126" s="916"/>
    </row>
    <row r="127" spans="1:130" s="224" customFormat="1" ht="26.25" customHeight="1" x14ac:dyDescent="0.2">
      <c r="A127" s="1046"/>
      <c r="B127" s="939"/>
      <c r="C127" s="961" t="s">
        <v>455</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t="s">
        <v>122</v>
      </c>
      <c r="AB127" s="947"/>
      <c r="AC127" s="947"/>
      <c r="AD127" s="947"/>
      <c r="AE127" s="948"/>
      <c r="AF127" s="949" t="s">
        <v>122</v>
      </c>
      <c r="AG127" s="947"/>
      <c r="AH127" s="947"/>
      <c r="AI127" s="947"/>
      <c r="AJ127" s="948"/>
      <c r="AK127" s="949" t="s">
        <v>122</v>
      </c>
      <c r="AL127" s="947"/>
      <c r="AM127" s="947"/>
      <c r="AN127" s="947"/>
      <c r="AO127" s="948"/>
      <c r="AP127" s="950" t="s">
        <v>122</v>
      </c>
      <c r="AQ127" s="951"/>
      <c r="AR127" s="951"/>
      <c r="AS127" s="951"/>
      <c r="AT127" s="952"/>
      <c r="AU127" s="226"/>
      <c r="AV127" s="226"/>
      <c r="AW127" s="226"/>
      <c r="AX127" s="1019" t="s">
        <v>456</v>
      </c>
      <c r="AY127" s="1020"/>
      <c r="AZ127" s="1020"/>
      <c r="BA127" s="1020"/>
      <c r="BB127" s="1020"/>
      <c r="BC127" s="1020"/>
      <c r="BD127" s="1020"/>
      <c r="BE127" s="1021"/>
      <c r="BF127" s="1022" t="s">
        <v>457</v>
      </c>
      <c r="BG127" s="1020"/>
      <c r="BH127" s="1020"/>
      <c r="BI127" s="1020"/>
      <c r="BJ127" s="1020"/>
      <c r="BK127" s="1020"/>
      <c r="BL127" s="1021"/>
      <c r="BM127" s="1022" t="s">
        <v>458</v>
      </c>
      <c r="BN127" s="1020"/>
      <c r="BO127" s="1020"/>
      <c r="BP127" s="1020"/>
      <c r="BQ127" s="1020"/>
      <c r="BR127" s="1020"/>
      <c r="BS127" s="1021"/>
      <c r="BT127" s="1022" t="s">
        <v>459</v>
      </c>
      <c r="BU127" s="1020"/>
      <c r="BV127" s="1020"/>
      <c r="BW127" s="1020"/>
      <c r="BX127" s="1020"/>
      <c r="BY127" s="1020"/>
      <c r="BZ127" s="1043"/>
      <c r="CA127" s="226"/>
      <c r="CB127" s="226"/>
      <c r="CC127" s="226"/>
      <c r="CD127" s="249"/>
      <c r="CE127" s="249"/>
      <c r="CF127" s="249"/>
      <c r="CG127" s="226"/>
      <c r="CH127" s="226"/>
      <c r="CI127" s="226"/>
      <c r="CJ127" s="248"/>
      <c r="CK127" s="1011"/>
      <c r="CL127" s="998"/>
      <c r="CM127" s="998"/>
      <c r="CN127" s="998"/>
      <c r="CO127" s="999"/>
      <c r="CP127" s="910" t="s">
        <v>460</v>
      </c>
      <c r="CQ127" s="911"/>
      <c r="CR127" s="911"/>
      <c r="CS127" s="911"/>
      <c r="CT127" s="911"/>
      <c r="CU127" s="911"/>
      <c r="CV127" s="911"/>
      <c r="CW127" s="911"/>
      <c r="CX127" s="911"/>
      <c r="CY127" s="911"/>
      <c r="CZ127" s="911"/>
      <c r="DA127" s="911"/>
      <c r="DB127" s="911"/>
      <c r="DC127" s="911"/>
      <c r="DD127" s="911"/>
      <c r="DE127" s="911"/>
      <c r="DF127" s="912"/>
      <c r="DG127" s="913" t="s">
        <v>122</v>
      </c>
      <c r="DH127" s="914"/>
      <c r="DI127" s="914"/>
      <c r="DJ127" s="914"/>
      <c r="DK127" s="914"/>
      <c r="DL127" s="914" t="s">
        <v>122</v>
      </c>
      <c r="DM127" s="914"/>
      <c r="DN127" s="914"/>
      <c r="DO127" s="914"/>
      <c r="DP127" s="914"/>
      <c r="DQ127" s="914" t="s">
        <v>122</v>
      </c>
      <c r="DR127" s="914"/>
      <c r="DS127" s="914"/>
      <c r="DT127" s="914"/>
      <c r="DU127" s="914"/>
      <c r="DV127" s="915" t="s">
        <v>122</v>
      </c>
      <c r="DW127" s="915"/>
      <c r="DX127" s="915"/>
      <c r="DY127" s="915"/>
      <c r="DZ127" s="916"/>
    </row>
    <row r="128" spans="1:130" s="224" customFormat="1" ht="26.25" customHeight="1" thickBot="1" x14ac:dyDescent="0.25">
      <c r="A128" s="1029" t="s">
        <v>461</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462</v>
      </c>
      <c r="X128" s="1031"/>
      <c r="Y128" s="1031"/>
      <c r="Z128" s="1032"/>
      <c r="AA128" s="1033">
        <v>19609</v>
      </c>
      <c r="AB128" s="1034"/>
      <c r="AC128" s="1034"/>
      <c r="AD128" s="1034"/>
      <c r="AE128" s="1035"/>
      <c r="AF128" s="1036">
        <v>20736</v>
      </c>
      <c r="AG128" s="1034"/>
      <c r="AH128" s="1034"/>
      <c r="AI128" s="1034"/>
      <c r="AJ128" s="1035"/>
      <c r="AK128" s="1036">
        <v>15119</v>
      </c>
      <c r="AL128" s="1034"/>
      <c r="AM128" s="1034"/>
      <c r="AN128" s="1034"/>
      <c r="AO128" s="1035"/>
      <c r="AP128" s="1037"/>
      <c r="AQ128" s="1038"/>
      <c r="AR128" s="1038"/>
      <c r="AS128" s="1038"/>
      <c r="AT128" s="1039"/>
      <c r="AU128" s="226"/>
      <c r="AV128" s="226"/>
      <c r="AW128" s="226"/>
      <c r="AX128" s="884" t="s">
        <v>463</v>
      </c>
      <c r="AY128" s="885"/>
      <c r="AZ128" s="885"/>
      <c r="BA128" s="885"/>
      <c r="BB128" s="885"/>
      <c r="BC128" s="885"/>
      <c r="BD128" s="885"/>
      <c r="BE128" s="886"/>
      <c r="BF128" s="1040" t="s">
        <v>122</v>
      </c>
      <c r="BG128" s="1041"/>
      <c r="BH128" s="1041"/>
      <c r="BI128" s="1041"/>
      <c r="BJ128" s="1041"/>
      <c r="BK128" s="1041"/>
      <c r="BL128" s="1042"/>
      <c r="BM128" s="1040">
        <v>14.52</v>
      </c>
      <c r="BN128" s="1041"/>
      <c r="BO128" s="1041"/>
      <c r="BP128" s="1041"/>
      <c r="BQ128" s="1041"/>
      <c r="BR128" s="1041"/>
      <c r="BS128" s="1042"/>
      <c r="BT128" s="1040">
        <v>20</v>
      </c>
      <c r="BU128" s="1041"/>
      <c r="BV128" s="1041"/>
      <c r="BW128" s="1041"/>
      <c r="BX128" s="1041"/>
      <c r="BY128" s="1041"/>
      <c r="BZ128" s="1064"/>
      <c r="CA128" s="249"/>
      <c r="CB128" s="249"/>
      <c r="CC128" s="249"/>
      <c r="CD128" s="249"/>
      <c r="CE128" s="249"/>
      <c r="CF128" s="249"/>
      <c r="CG128" s="226"/>
      <c r="CH128" s="226"/>
      <c r="CI128" s="226"/>
      <c r="CJ128" s="248"/>
      <c r="CK128" s="1012"/>
      <c r="CL128" s="1013"/>
      <c r="CM128" s="1013"/>
      <c r="CN128" s="1013"/>
      <c r="CO128" s="1014"/>
      <c r="CP128" s="1023" t="s">
        <v>464</v>
      </c>
      <c r="CQ128" s="713"/>
      <c r="CR128" s="713"/>
      <c r="CS128" s="713"/>
      <c r="CT128" s="713"/>
      <c r="CU128" s="713"/>
      <c r="CV128" s="713"/>
      <c r="CW128" s="713"/>
      <c r="CX128" s="713"/>
      <c r="CY128" s="713"/>
      <c r="CZ128" s="713"/>
      <c r="DA128" s="713"/>
      <c r="DB128" s="713"/>
      <c r="DC128" s="713"/>
      <c r="DD128" s="713"/>
      <c r="DE128" s="713"/>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x14ac:dyDescent="0.2">
      <c r="A129" s="922" t="s">
        <v>103</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465</v>
      </c>
      <c r="X129" s="1059"/>
      <c r="Y129" s="1059"/>
      <c r="Z129" s="1060"/>
      <c r="AA129" s="946">
        <v>5223552</v>
      </c>
      <c r="AB129" s="947"/>
      <c r="AC129" s="947"/>
      <c r="AD129" s="947"/>
      <c r="AE129" s="948"/>
      <c r="AF129" s="949">
        <v>5875965</v>
      </c>
      <c r="AG129" s="947"/>
      <c r="AH129" s="947"/>
      <c r="AI129" s="947"/>
      <c r="AJ129" s="948"/>
      <c r="AK129" s="949">
        <v>5836596</v>
      </c>
      <c r="AL129" s="947"/>
      <c r="AM129" s="947"/>
      <c r="AN129" s="947"/>
      <c r="AO129" s="948"/>
      <c r="AP129" s="1061"/>
      <c r="AQ129" s="1062"/>
      <c r="AR129" s="1062"/>
      <c r="AS129" s="1062"/>
      <c r="AT129" s="1063"/>
      <c r="AU129" s="227"/>
      <c r="AV129" s="227"/>
      <c r="AW129" s="227"/>
      <c r="AX129" s="1053" t="s">
        <v>466</v>
      </c>
      <c r="AY129" s="911"/>
      <c r="AZ129" s="911"/>
      <c r="BA129" s="911"/>
      <c r="BB129" s="911"/>
      <c r="BC129" s="911"/>
      <c r="BD129" s="911"/>
      <c r="BE129" s="912"/>
      <c r="BF129" s="1054" t="s">
        <v>122</v>
      </c>
      <c r="BG129" s="1055"/>
      <c r="BH129" s="1055"/>
      <c r="BI129" s="1055"/>
      <c r="BJ129" s="1055"/>
      <c r="BK129" s="1055"/>
      <c r="BL129" s="1056"/>
      <c r="BM129" s="1054">
        <v>19.52</v>
      </c>
      <c r="BN129" s="1055"/>
      <c r="BO129" s="1055"/>
      <c r="BP129" s="1055"/>
      <c r="BQ129" s="1055"/>
      <c r="BR129" s="1055"/>
      <c r="BS129" s="1056"/>
      <c r="BT129" s="1054">
        <v>30</v>
      </c>
      <c r="BU129" s="1055"/>
      <c r="BV129" s="1055"/>
      <c r="BW129" s="1055"/>
      <c r="BX129" s="1055"/>
      <c r="BY129" s="1055"/>
      <c r="BZ129" s="1057"/>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2" t="s">
        <v>467</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468</v>
      </c>
      <c r="X130" s="1059"/>
      <c r="Y130" s="1059"/>
      <c r="Z130" s="1060"/>
      <c r="AA130" s="946">
        <v>479916</v>
      </c>
      <c r="AB130" s="947"/>
      <c r="AC130" s="947"/>
      <c r="AD130" s="947"/>
      <c r="AE130" s="948"/>
      <c r="AF130" s="949">
        <v>449451</v>
      </c>
      <c r="AG130" s="947"/>
      <c r="AH130" s="947"/>
      <c r="AI130" s="947"/>
      <c r="AJ130" s="948"/>
      <c r="AK130" s="949">
        <v>423218</v>
      </c>
      <c r="AL130" s="947"/>
      <c r="AM130" s="947"/>
      <c r="AN130" s="947"/>
      <c r="AO130" s="948"/>
      <c r="AP130" s="1061"/>
      <c r="AQ130" s="1062"/>
      <c r="AR130" s="1062"/>
      <c r="AS130" s="1062"/>
      <c r="AT130" s="1063"/>
      <c r="AU130" s="227"/>
      <c r="AV130" s="227"/>
      <c r="AW130" s="227"/>
      <c r="AX130" s="1053" t="s">
        <v>469</v>
      </c>
      <c r="AY130" s="911"/>
      <c r="AZ130" s="911"/>
      <c r="BA130" s="911"/>
      <c r="BB130" s="911"/>
      <c r="BC130" s="911"/>
      <c r="BD130" s="911"/>
      <c r="BE130" s="912"/>
      <c r="BF130" s="1089">
        <v>8.6999999999999993</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470</v>
      </c>
      <c r="X131" s="1096"/>
      <c r="Y131" s="1096"/>
      <c r="Z131" s="1097"/>
      <c r="AA131" s="992">
        <v>4743636</v>
      </c>
      <c r="AB131" s="974"/>
      <c r="AC131" s="974"/>
      <c r="AD131" s="974"/>
      <c r="AE131" s="975"/>
      <c r="AF131" s="973">
        <v>5426514</v>
      </c>
      <c r="AG131" s="974"/>
      <c r="AH131" s="974"/>
      <c r="AI131" s="974"/>
      <c r="AJ131" s="975"/>
      <c r="AK131" s="973">
        <v>5413378</v>
      </c>
      <c r="AL131" s="974"/>
      <c r="AM131" s="974"/>
      <c r="AN131" s="974"/>
      <c r="AO131" s="975"/>
      <c r="AP131" s="1098"/>
      <c r="AQ131" s="1099"/>
      <c r="AR131" s="1099"/>
      <c r="AS131" s="1099"/>
      <c r="AT131" s="1100"/>
      <c r="AU131" s="227"/>
      <c r="AV131" s="227"/>
      <c r="AW131" s="227"/>
      <c r="AX131" s="1071" t="s">
        <v>471</v>
      </c>
      <c r="AY131" s="713"/>
      <c r="AZ131" s="713"/>
      <c r="BA131" s="713"/>
      <c r="BB131" s="713"/>
      <c r="BC131" s="713"/>
      <c r="BD131" s="713"/>
      <c r="BE131" s="1024"/>
      <c r="BF131" s="1072" t="s">
        <v>122</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8" t="s">
        <v>472</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473</v>
      </c>
      <c r="W132" s="1082"/>
      <c r="X132" s="1082"/>
      <c r="Y132" s="1082"/>
      <c r="Z132" s="1083"/>
      <c r="AA132" s="1084">
        <v>9.424184318</v>
      </c>
      <c r="AB132" s="1085"/>
      <c r="AC132" s="1085"/>
      <c r="AD132" s="1085"/>
      <c r="AE132" s="1086"/>
      <c r="AF132" s="1087">
        <v>8.6275645839999999</v>
      </c>
      <c r="AG132" s="1085"/>
      <c r="AH132" s="1085"/>
      <c r="AI132" s="1085"/>
      <c r="AJ132" s="1086"/>
      <c r="AK132" s="1087">
        <v>8.2156280240000008</v>
      </c>
      <c r="AL132" s="1085"/>
      <c r="AM132" s="1085"/>
      <c r="AN132" s="1085"/>
      <c r="AO132" s="1086"/>
      <c r="AP132" s="989"/>
      <c r="AQ132" s="990"/>
      <c r="AR132" s="990"/>
      <c r="AS132" s="990"/>
      <c r="AT132" s="108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474</v>
      </c>
      <c r="W133" s="1065"/>
      <c r="X133" s="1065"/>
      <c r="Y133" s="1065"/>
      <c r="Z133" s="1066"/>
      <c r="AA133" s="1067">
        <v>8.9</v>
      </c>
      <c r="AB133" s="1068"/>
      <c r="AC133" s="1068"/>
      <c r="AD133" s="1068"/>
      <c r="AE133" s="1069"/>
      <c r="AF133" s="1067">
        <v>8.8000000000000007</v>
      </c>
      <c r="AG133" s="1068"/>
      <c r="AH133" s="1068"/>
      <c r="AI133" s="1068"/>
      <c r="AJ133" s="1069"/>
      <c r="AK133" s="1067">
        <v>8.6999999999999993</v>
      </c>
      <c r="AL133" s="1068"/>
      <c r="AM133" s="1068"/>
      <c r="AN133" s="1068"/>
      <c r="AO133" s="1069"/>
      <c r="AP133" s="1016"/>
      <c r="AQ133" s="1017"/>
      <c r="AR133" s="1017"/>
      <c r="AS133" s="1017"/>
      <c r="AT133" s="1070"/>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Khd05BrK8ECG1Nj/i9TPRW0fpFLl9Nor7Iizh1FxDu+naQHtjsO7uOAS4B+CwvZKa2B3UpWXRFHFntADCQa6Q==" saltValue="0DeIxpPZrRH/nYnzAA7bV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I/ls9u8vcedT/c8E0uYpMDzFJEhcJnZfTV4bvHDAlys0xVUeQrMOqVRMWIGakPp1wR+e2KKaNkT1sK+m0mDhaw==" saltValue="O3vxgqnFatvOXjACnhmo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oeNOYRoOPq3qJJkKzLfNOZov8R/qaCw3hJ3vnsQO1Ma5/su72kzTu8XsvPnDM+yvJS6rSPI+L1FiCeoI7XPrQ==" saltValue="FeJEEekro6V7fkWiNLBnDA=="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477</v>
      </c>
      <c r="AL6" s="260"/>
      <c r="AM6" s="260"/>
      <c r="AN6" s="260"/>
    </row>
    <row r="7" spans="1:46" ht="13.5" customHeight="1" x14ac:dyDescent="0.2">
      <c r="A7" s="259"/>
      <c r="AK7" s="262"/>
      <c r="AL7" s="263"/>
      <c r="AM7" s="263"/>
      <c r="AN7" s="264"/>
      <c r="AO7" s="1102" t="s">
        <v>478</v>
      </c>
      <c r="AP7" s="265"/>
      <c r="AQ7" s="266" t="s">
        <v>479</v>
      </c>
      <c r="AR7" s="267"/>
    </row>
    <row r="8" spans="1:46" ht="13.2" x14ac:dyDescent="0.2">
      <c r="A8" s="259"/>
      <c r="AK8" s="268"/>
      <c r="AL8" s="269"/>
      <c r="AM8" s="269"/>
      <c r="AN8" s="270"/>
      <c r="AO8" s="1103"/>
      <c r="AP8" s="271" t="s">
        <v>480</v>
      </c>
      <c r="AQ8" s="272" t="s">
        <v>481</v>
      </c>
      <c r="AR8" s="273" t="s">
        <v>482</v>
      </c>
    </row>
    <row r="9" spans="1:46" ht="13.2" x14ac:dyDescent="0.2">
      <c r="A9" s="259"/>
      <c r="AK9" s="1104" t="s">
        <v>483</v>
      </c>
      <c r="AL9" s="1105"/>
      <c r="AM9" s="1105"/>
      <c r="AN9" s="1106"/>
      <c r="AO9" s="274">
        <v>1219244</v>
      </c>
      <c r="AP9" s="274">
        <v>57476</v>
      </c>
      <c r="AQ9" s="275">
        <v>67248</v>
      </c>
      <c r="AR9" s="276">
        <v>-14.5</v>
      </c>
    </row>
    <row r="10" spans="1:46" ht="13.5" customHeight="1" x14ac:dyDescent="0.2">
      <c r="A10" s="259"/>
      <c r="AK10" s="1104" t="s">
        <v>484</v>
      </c>
      <c r="AL10" s="1105"/>
      <c r="AM10" s="1105"/>
      <c r="AN10" s="1106"/>
      <c r="AO10" s="277">
        <v>265984</v>
      </c>
      <c r="AP10" s="277">
        <v>12539</v>
      </c>
      <c r="AQ10" s="278">
        <v>9038</v>
      </c>
      <c r="AR10" s="279">
        <v>38.700000000000003</v>
      </c>
    </row>
    <row r="11" spans="1:46" ht="13.5" customHeight="1" x14ac:dyDescent="0.2">
      <c r="A11" s="259"/>
      <c r="AK11" s="1104" t="s">
        <v>485</v>
      </c>
      <c r="AL11" s="1105"/>
      <c r="AM11" s="1105"/>
      <c r="AN11" s="1106"/>
      <c r="AO11" s="277" t="s">
        <v>486</v>
      </c>
      <c r="AP11" s="277" t="s">
        <v>486</v>
      </c>
      <c r="AQ11" s="278">
        <v>320</v>
      </c>
      <c r="AR11" s="279" t="s">
        <v>486</v>
      </c>
    </row>
    <row r="12" spans="1:46" ht="13.5" customHeight="1" x14ac:dyDescent="0.2">
      <c r="A12" s="259"/>
      <c r="AK12" s="1104" t="s">
        <v>487</v>
      </c>
      <c r="AL12" s="1105"/>
      <c r="AM12" s="1105"/>
      <c r="AN12" s="1106"/>
      <c r="AO12" s="277" t="s">
        <v>486</v>
      </c>
      <c r="AP12" s="277" t="s">
        <v>486</v>
      </c>
      <c r="AQ12" s="278">
        <v>22</v>
      </c>
      <c r="AR12" s="279" t="s">
        <v>486</v>
      </c>
    </row>
    <row r="13" spans="1:46" ht="13.5" customHeight="1" x14ac:dyDescent="0.2">
      <c r="A13" s="259"/>
      <c r="AK13" s="1104" t="s">
        <v>488</v>
      </c>
      <c r="AL13" s="1105"/>
      <c r="AM13" s="1105"/>
      <c r="AN13" s="1106"/>
      <c r="AO13" s="277">
        <v>47933</v>
      </c>
      <c r="AP13" s="277">
        <v>2260</v>
      </c>
      <c r="AQ13" s="278">
        <v>2764</v>
      </c>
      <c r="AR13" s="279">
        <v>-18.2</v>
      </c>
    </row>
    <row r="14" spans="1:46" ht="13.5" customHeight="1" x14ac:dyDescent="0.2">
      <c r="A14" s="259"/>
      <c r="AK14" s="1104" t="s">
        <v>489</v>
      </c>
      <c r="AL14" s="1105"/>
      <c r="AM14" s="1105"/>
      <c r="AN14" s="1106"/>
      <c r="AO14" s="277" t="s">
        <v>486</v>
      </c>
      <c r="AP14" s="277" t="s">
        <v>486</v>
      </c>
      <c r="AQ14" s="278">
        <v>1165</v>
      </c>
      <c r="AR14" s="279" t="s">
        <v>486</v>
      </c>
    </row>
    <row r="15" spans="1:46" ht="13.5" customHeight="1" x14ac:dyDescent="0.2">
      <c r="A15" s="259"/>
      <c r="AK15" s="1107" t="s">
        <v>490</v>
      </c>
      <c r="AL15" s="1108"/>
      <c r="AM15" s="1108"/>
      <c r="AN15" s="1109"/>
      <c r="AO15" s="277">
        <v>-65125</v>
      </c>
      <c r="AP15" s="277">
        <v>-3070</v>
      </c>
      <c r="AQ15" s="278">
        <v>-3941</v>
      </c>
      <c r="AR15" s="279">
        <v>-22.1</v>
      </c>
    </row>
    <row r="16" spans="1:46" ht="13.2" x14ac:dyDescent="0.2">
      <c r="A16" s="259"/>
      <c r="AK16" s="1107" t="s">
        <v>177</v>
      </c>
      <c r="AL16" s="1108"/>
      <c r="AM16" s="1108"/>
      <c r="AN16" s="1109"/>
      <c r="AO16" s="277">
        <v>1468036</v>
      </c>
      <c r="AP16" s="277">
        <v>69205</v>
      </c>
      <c r="AQ16" s="278">
        <v>76616</v>
      </c>
      <c r="AR16" s="279">
        <v>-9.6999999999999993</v>
      </c>
    </row>
    <row r="17" spans="1:46" ht="13.2" x14ac:dyDescent="0.2">
      <c r="A17" s="259"/>
    </row>
    <row r="18" spans="1:46" ht="13.2" x14ac:dyDescent="0.2">
      <c r="A18" s="259"/>
      <c r="AQ18" s="280"/>
      <c r="AR18" s="280"/>
    </row>
    <row r="19" spans="1:46" ht="13.2" x14ac:dyDescent="0.2">
      <c r="A19" s="259"/>
      <c r="AK19" s="255" t="s">
        <v>491</v>
      </c>
    </row>
    <row r="20" spans="1:46" ht="13.2" x14ac:dyDescent="0.2">
      <c r="A20" s="259"/>
      <c r="AK20" s="281"/>
      <c r="AL20" s="282"/>
      <c r="AM20" s="282"/>
      <c r="AN20" s="283"/>
      <c r="AO20" s="284" t="s">
        <v>492</v>
      </c>
      <c r="AP20" s="285" t="s">
        <v>493</v>
      </c>
      <c r="AQ20" s="286" t="s">
        <v>494</v>
      </c>
      <c r="AR20" s="287"/>
    </row>
    <row r="21" spans="1:46" s="260" customFormat="1" ht="13.2" x14ac:dyDescent="0.2">
      <c r="A21" s="288"/>
      <c r="AK21" s="1110" t="s">
        <v>495</v>
      </c>
      <c r="AL21" s="1111"/>
      <c r="AM21" s="1111"/>
      <c r="AN21" s="1112"/>
      <c r="AO21" s="289">
        <v>4.34</v>
      </c>
      <c r="AP21" s="290">
        <v>6.73</v>
      </c>
      <c r="AQ21" s="291">
        <v>-2.39</v>
      </c>
      <c r="AS21" s="292"/>
      <c r="AT21" s="288"/>
    </row>
    <row r="22" spans="1:46" s="260" customFormat="1" ht="13.2" x14ac:dyDescent="0.2">
      <c r="A22" s="288"/>
      <c r="AK22" s="1110" t="s">
        <v>496</v>
      </c>
      <c r="AL22" s="1111"/>
      <c r="AM22" s="1111"/>
      <c r="AN22" s="1112"/>
      <c r="AO22" s="293">
        <v>93.9</v>
      </c>
      <c r="AP22" s="294">
        <v>96.9</v>
      </c>
      <c r="AQ22" s="295">
        <v>-3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1" t="s">
        <v>497</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ht="13.2" x14ac:dyDescent="0.2">
      <c r="A27" s="300"/>
      <c r="AS27" s="255"/>
      <c r="AT27" s="255"/>
    </row>
    <row r="28" spans="1:46" ht="16.2"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499</v>
      </c>
      <c r="AL29" s="260"/>
      <c r="AM29" s="260"/>
      <c r="AN29" s="260"/>
      <c r="AS29" s="302"/>
    </row>
    <row r="30" spans="1:46" ht="13.5" customHeight="1" x14ac:dyDescent="0.2">
      <c r="A30" s="259"/>
      <c r="AK30" s="262"/>
      <c r="AL30" s="263"/>
      <c r="AM30" s="263"/>
      <c r="AN30" s="264"/>
      <c r="AO30" s="1102" t="s">
        <v>478</v>
      </c>
      <c r="AP30" s="265"/>
      <c r="AQ30" s="266" t="s">
        <v>479</v>
      </c>
      <c r="AR30" s="267"/>
    </row>
    <row r="31" spans="1:46" ht="13.2" x14ac:dyDescent="0.2">
      <c r="A31" s="259"/>
      <c r="AK31" s="268"/>
      <c r="AL31" s="269"/>
      <c r="AM31" s="269"/>
      <c r="AN31" s="270"/>
      <c r="AO31" s="1103"/>
      <c r="AP31" s="271" t="s">
        <v>480</v>
      </c>
      <c r="AQ31" s="272" t="s">
        <v>481</v>
      </c>
      <c r="AR31" s="273" t="s">
        <v>482</v>
      </c>
    </row>
    <row r="32" spans="1:46" ht="27" customHeight="1" x14ac:dyDescent="0.2">
      <c r="A32" s="259"/>
      <c r="AK32" s="1118" t="s">
        <v>500</v>
      </c>
      <c r="AL32" s="1119"/>
      <c r="AM32" s="1119"/>
      <c r="AN32" s="1120"/>
      <c r="AO32" s="303">
        <v>521481</v>
      </c>
      <c r="AP32" s="303">
        <v>24583</v>
      </c>
      <c r="AQ32" s="304">
        <v>33390</v>
      </c>
      <c r="AR32" s="305">
        <v>-26.4</v>
      </c>
    </row>
    <row r="33" spans="1:46" ht="13.5" customHeight="1" x14ac:dyDescent="0.2">
      <c r="A33" s="259"/>
      <c r="AK33" s="1118" t="s">
        <v>501</v>
      </c>
      <c r="AL33" s="1119"/>
      <c r="AM33" s="1119"/>
      <c r="AN33" s="1120"/>
      <c r="AO33" s="303" t="s">
        <v>486</v>
      </c>
      <c r="AP33" s="303" t="s">
        <v>486</v>
      </c>
      <c r="AQ33" s="304" t="s">
        <v>486</v>
      </c>
      <c r="AR33" s="305" t="s">
        <v>486</v>
      </c>
    </row>
    <row r="34" spans="1:46" ht="27" customHeight="1" x14ac:dyDescent="0.2">
      <c r="A34" s="259"/>
      <c r="AK34" s="1118" t="s">
        <v>502</v>
      </c>
      <c r="AL34" s="1119"/>
      <c r="AM34" s="1119"/>
      <c r="AN34" s="1120"/>
      <c r="AO34" s="303" t="s">
        <v>486</v>
      </c>
      <c r="AP34" s="303" t="s">
        <v>486</v>
      </c>
      <c r="AQ34" s="304" t="s">
        <v>486</v>
      </c>
      <c r="AR34" s="305" t="s">
        <v>486</v>
      </c>
    </row>
    <row r="35" spans="1:46" ht="27" customHeight="1" x14ac:dyDescent="0.2">
      <c r="A35" s="259"/>
      <c r="AK35" s="1118" t="s">
        <v>503</v>
      </c>
      <c r="AL35" s="1119"/>
      <c r="AM35" s="1119"/>
      <c r="AN35" s="1120"/>
      <c r="AO35" s="303">
        <v>305975</v>
      </c>
      <c r="AP35" s="303">
        <v>14424</v>
      </c>
      <c r="AQ35" s="304">
        <v>8851</v>
      </c>
      <c r="AR35" s="305">
        <v>63</v>
      </c>
    </row>
    <row r="36" spans="1:46" ht="27" customHeight="1" x14ac:dyDescent="0.2">
      <c r="A36" s="259"/>
      <c r="AK36" s="1118" t="s">
        <v>504</v>
      </c>
      <c r="AL36" s="1119"/>
      <c r="AM36" s="1119"/>
      <c r="AN36" s="1120"/>
      <c r="AO36" s="303">
        <v>55624</v>
      </c>
      <c r="AP36" s="303">
        <v>2622</v>
      </c>
      <c r="AQ36" s="304">
        <v>2033</v>
      </c>
      <c r="AR36" s="305">
        <v>29</v>
      </c>
    </row>
    <row r="37" spans="1:46" ht="13.5" customHeight="1" x14ac:dyDescent="0.2">
      <c r="A37" s="259"/>
      <c r="AK37" s="1118" t="s">
        <v>505</v>
      </c>
      <c r="AL37" s="1119"/>
      <c r="AM37" s="1119"/>
      <c r="AN37" s="1120"/>
      <c r="AO37" s="303" t="s">
        <v>486</v>
      </c>
      <c r="AP37" s="303" t="s">
        <v>486</v>
      </c>
      <c r="AQ37" s="304">
        <v>640</v>
      </c>
      <c r="AR37" s="305" t="s">
        <v>486</v>
      </c>
    </row>
    <row r="38" spans="1:46" ht="27" customHeight="1" x14ac:dyDescent="0.2">
      <c r="A38" s="259"/>
      <c r="AK38" s="1121" t="s">
        <v>506</v>
      </c>
      <c r="AL38" s="1122"/>
      <c r="AM38" s="1122"/>
      <c r="AN38" s="1123"/>
      <c r="AO38" s="306" t="s">
        <v>486</v>
      </c>
      <c r="AP38" s="306" t="s">
        <v>486</v>
      </c>
      <c r="AQ38" s="307">
        <v>1</v>
      </c>
      <c r="AR38" s="295" t="s">
        <v>486</v>
      </c>
      <c r="AS38" s="302"/>
    </row>
    <row r="39" spans="1:46" ht="13.2" x14ac:dyDescent="0.2">
      <c r="A39" s="259"/>
      <c r="AK39" s="1121" t="s">
        <v>507</v>
      </c>
      <c r="AL39" s="1122"/>
      <c r="AM39" s="1122"/>
      <c r="AN39" s="1123"/>
      <c r="AO39" s="303">
        <v>-15119</v>
      </c>
      <c r="AP39" s="303">
        <v>-713</v>
      </c>
      <c r="AQ39" s="304">
        <v>-3025</v>
      </c>
      <c r="AR39" s="305">
        <v>-76.400000000000006</v>
      </c>
      <c r="AS39" s="302"/>
    </row>
    <row r="40" spans="1:46" ht="27" customHeight="1" x14ac:dyDescent="0.2">
      <c r="A40" s="259"/>
      <c r="AK40" s="1118" t="s">
        <v>508</v>
      </c>
      <c r="AL40" s="1119"/>
      <c r="AM40" s="1119"/>
      <c r="AN40" s="1120"/>
      <c r="AO40" s="303">
        <v>-423218</v>
      </c>
      <c r="AP40" s="303">
        <v>-19951</v>
      </c>
      <c r="AQ40" s="304">
        <v>-26876</v>
      </c>
      <c r="AR40" s="305">
        <v>-25.8</v>
      </c>
      <c r="AS40" s="302"/>
    </row>
    <row r="41" spans="1:46" ht="13.2" x14ac:dyDescent="0.2">
      <c r="A41" s="259"/>
      <c r="AK41" s="1124" t="s">
        <v>287</v>
      </c>
      <c r="AL41" s="1125"/>
      <c r="AM41" s="1125"/>
      <c r="AN41" s="1126"/>
      <c r="AO41" s="303">
        <v>444743</v>
      </c>
      <c r="AP41" s="303">
        <v>20966</v>
      </c>
      <c r="AQ41" s="304">
        <v>15015</v>
      </c>
      <c r="AR41" s="305">
        <v>39.6</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2" x14ac:dyDescent="0.2">
      <c r="A48" s="259"/>
      <c r="AK48" s="313" t="s">
        <v>510</v>
      </c>
      <c r="AL48" s="313"/>
      <c r="AM48" s="313"/>
      <c r="AN48" s="313"/>
      <c r="AO48" s="313"/>
      <c r="AP48" s="313"/>
      <c r="AQ48" s="314"/>
      <c r="AR48" s="313"/>
    </row>
    <row r="49" spans="1:44" ht="13.5" customHeight="1" x14ac:dyDescent="0.2">
      <c r="A49" s="259"/>
      <c r="AK49" s="315"/>
      <c r="AL49" s="316"/>
      <c r="AM49" s="1113" t="s">
        <v>478</v>
      </c>
      <c r="AN49" s="1115" t="s">
        <v>511</v>
      </c>
      <c r="AO49" s="1116"/>
      <c r="AP49" s="1116"/>
      <c r="AQ49" s="1116"/>
      <c r="AR49" s="1117"/>
    </row>
    <row r="50" spans="1:44" ht="13.2" x14ac:dyDescent="0.2">
      <c r="A50" s="259"/>
      <c r="AK50" s="317"/>
      <c r="AL50" s="318"/>
      <c r="AM50" s="1114"/>
      <c r="AN50" s="319" t="s">
        <v>512</v>
      </c>
      <c r="AO50" s="320" t="s">
        <v>513</v>
      </c>
      <c r="AP50" s="321" t="s">
        <v>514</v>
      </c>
      <c r="AQ50" s="322" t="s">
        <v>515</v>
      </c>
      <c r="AR50" s="323" t="s">
        <v>516</v>
      </c>
    </row>
    <row r="51" spans="1:44" ht="13.2" x14ac:dyDescent="0.2">
      <c r="A51" s="259"/>
      <c r="AK51" s="315" t="s">
        <v>517</v>
      </c>
      <c r="AL51" s="316"/>
      <c r="AM51" s="324">
        <v>728284</v>
      </c>
      <c r="AN51" s="325">
        <v>35578</v>
      </c>
      <c r="AO51" s="326">
        <v>-8.3000000000000007</v>
      </c>
      <c r="AP51" s="327">
        <v>87464</v>
      </c>
      <c r="AQ51" s="328">
        <v>19</v>
      </c>
      <c r="AR51" s="329">
        <v>-27.3</v>
      </c>
    </row>
    <row r="52" spans="1:44" ht="13.2" x14ac:dyDescent="0.2">
      <c r="A52" s="259"/>
      <c r="AK52" s="330"/>
      <c r="AL52" s="331" t="s">
        <v>518</v>
      </c>
      <c r="AM52" s="332">
        <v>633176</v>
      </c>
      <c r="AN52" s="333">
        <v>30932</v>
      </c>
      <c r="AO52" s="334">
        <v>-16.5</v>
      </c>
      <c r="AP52" s="335">
        <v>47479</v>
      </c>
      <c r="AQ52" s="336">
        <v>10.199999999999999</v>
      </c>
      <c r="AR52" s="337">
        <v>-26.7</v>
      </c>
    </row>
    <row r="53" spans="1:44" ht="13.2" x14ac:dyDescent="0.2">
      <c r="A53" s="259"/>
      <c r="AK53" s="315" t="s">
        <v>519</v>
      </c>
      <c r="AL53" s="316"/>
      <c r="AM53" s="324">
        <v>493291</v>
      </c>
      <c r="AN53" s="325">
        <v>23877</v>
      </c>
      <c r="AO53" s="326">
        <v>-32.9</v>
      </c>
      <c r="AP53" s="327">
        <v>52068</v>
      </c>
      <c r="AQ53" s="328">
        <v>-40.5</v>
      </c>
      <c r="AR53" s="329">
        <v>7.6</v>
      </c>
    </row>
    <row r="54" spans="1:44" ht="13.2" x14ac:dyDescent="0.2">
      <c r="A54" s="259"/>
      <c r="AK54" s="330"/>
      <c r="AL54" s="331" t="s">
        <v>518</v>
      </c>
      <c r="AM54" s="332">
        <v>220194</v>
      </c>
      <c r="AN54" s="333">
        <v>10658</v>
      </c>
      <c r="AO54" s="334">
        <v>-65.5</v>
      </c>
      <c r="AP54" s="335">
        <v>26936</v>
      </c>
      <c r="AQ54" s="336">
        <v>-43.3</v>
      </c>
      <c r="AR54" s="337">
        <v>-22.2</v>
      </c>
    </row>
    <row r="55" spans="1:44" ht="13.2" x14ac:dyDescent="0.2">
      <c r="A55" s="259"/>
      <c r="AK55" s="315" t="s">
        <v>520</v>
      </c>
      <c r="AL55" s="316"/>
      <c r="AM55" s="324">
        <v>635260</v>
      </c>
      <c r="AN55" s="325">
        <v>30470</v>
      </c>
      <c r="AO55" s="326">
        <v>27.6</v>
      </c>
      <c r="AP55" s="327">
        <v>47161</v>
      </c>
      <c r="AQ55" s="328">
        <v>-9.4</v>
      </c>
      <c r="AR55" s="329">
        <v>37</v>
      </c>
    </row>
    <row r="56" spans="1:44" ht="13.2" x14ac:dyDescent="0.2">
      <c r="A56" s="259"/>
      <c r="AK56" s="330"/>
      <c r="AL56" s="331" t="s">
        <v>518</v>
      </c>
      <c r="AM56" s="332">
        <v>357035</v>
      </c>
      <c r="AN56" s="333">
        <v>17125</v>
      </c>
      <c r="AO56" s="334">
        <v>60.7</v>
      </c>
      <c r="AP56" s="335">
        <v>24595</v>
      </c>
      <c r="AQ56" s="336">
        <v>-8.6999999999999993</v>
      </c>
      <c r="AR56" s="337">
        <v>69.400000000000006</v>
      </c>
    </row>
    <row r="57" spans="1:44" ht="13.2" x14ac:dyDescent="0.2">
      <c r="A57" s="259"/>
      <c r="AK57" s="315" t="s">
        <v>521</v>
      </c>
      <c r="AL57" s="316"/>
      <c r="AM57" s="324">
        <v>530454</v>
      </c>
      <c r="AN57" s="325">
        <v>25139</v>
      </c>
      <c r="AO57" s="326">
        <v>-17.5</v>
      </c>
      <c r="AP57" s="327">
        <v>43423</v>
      </c>
      <c r="AQ57" s="328">
        <v>-7.9</v>
      </c>
      <c r="AR57" s="329">
        <v>-9.6</v>
      </c>
    </row>
    <row r="58" spans="1:44" ht="13.2" x14ac:dyDescent="0.2">
      <c r="A58" s="259"/>
      <c r="AK58" s="330"/>
      <c r="AL58" s="331" t="s">
        <v>518</v>
      </c>
      <c r="AM58" s="332">
        <v>341095</v>
      </c>
      <c r="AN58" s="333">
        <v>16165</v>
      </c>
      <c r="AO58" s="334">
        <v>-5.6</v>
      </c>
      <c r="AP58" s="335">
        <v>22207</v>
      </c>
      <c r="AQ58" s="336">
        <v>-9.6999999999999993</v>
      </c>
      <c r="AR58" s="337">
        <v>4.0999999999999996</v>
      </c>
    </row>
    <row r="59" spans="1:44" ht="13.2" x14ac:dyDescent="0.2">
      <c r="A59" s="259"/>
      <c r="AK59" s="315" t="s">
        <v>522</v>
      </c>
      <c r="AL59" s="316"/>
      <c r="AM59" s="324">
        <v>788553</v>
      </c>
      <c r="AN59" s="325">
        <v>37173</v>
      </c>
      <c r="AO59" s="326">
        <v>47.9</v>
      </c>
      <c r="AP59" s="327">
        <v>45265</v>
      </c>
      <c r="AQ59" s="328">
        <v>4.2</v>
      </c>
      <c r="AR59" s="329">
        <v>43.7</v>
      </c>
    </row>
    <row r="60" spans="1:44" ht="13.2" x14ac:dyDescent="0.2">
      <c r="A60" s="259"/>
      <c r="AK60" s="330"/>
      <c r="AL60" s="331" t="s">
        <v>518</v>
      </c>
      <c r="AM60" s="332">
        <v>581190</v>
      </c>
      <c r="AN60" s="333">
        <v>27398</v>
      </c>
      <c r="AO60" s="334">
        <v>69.5</v>
      </c>
      <c r="AP60" s="335">
        <v>22600</v>
      </c>
      <c r="AQ60" s="336">
        <v>1.8</v>
      </c>
      <c r="AR60" s="337">
        <v>67.7</v>
      </c>
    </row>
    <row r="61" spans="1:44" ht="13.2" x14ac:dyDescent="0.2">
      <c r="A61" s="259"/>
      <c r="AK61" s="315" t="s">
        <v>523</v>
      </c>
      <c r="AL61" s="338"/>
      <c r="AM61" s="324">
        <v>635168</v>
      </c>
      <c r="AN61" s="325">
        <v>30447</v>
      </c>
      <c r="AO61" s="326">
        <v>3.4</v>
      </c>
      <c r="AP61" s="327">
        <v>55076</v>
      </c>
      <c r="AQ61" s="339">
        <v>-6.9</v>
      </c>
      <c r="AR61" s="329">
        <v>10.3</v>
      </c>
    </row>
    <row r="62" spans="1:44" ht="13.2" x14ac:dyDescent="0.2">
      <c r="A62" s="259"/>
      <c r="AK62" s="330"/>
      <c r="AL62" s="331" t="s">
        <v>518</v>
      </c>
      <c r="AM62" s="332">
        <v>426538</v>
      </c>
      <c r="AN62" s="333">
        <v>20456</v>
      </c>
      <c r="AO62" s="334">
        <v>8.5</v>
      </c>
      <c r="AP62" s="335">
        <v>28763</v>
      </c>
      <c r="AQ62" s="336">
        <v>-9.9</v>
      </c>
      <c r="AR62" s="337">
        <v>18.399999999999999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3hA5S/L5QVSVcRoQ3EkxGxPvcUy+f8YbLqQfajpMfdBCxFaBcZfLpfLGU7ieCCAVIEsyyQqk+NDGMm+UgESrXA==" saltValue="Np/t5zWPTyMU8cxEw/8N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ci7qY0FLarnr8q1CNXDk2yevlHZKZq4BlJYZmG3HBjSkIep0qa7i3rwtXqqkfboV7/0w+i9B59LPmvW0GTPAwQ==" saltValue="wSDHu1PP2BtLY8ZWjZVgjg=="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G8LWWWFtnWmZULzFD6xGxIeDZLGKqn0+8xd3Ug8izMe82hrfBQcZIjs9oip5ZMkeXZmFOEYbS5kiFmS/HB2Ukw==" saltValue="c1imBqe4iuZqtRjMXpA2Z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7" t="s">
        <v>3</v>
      </c>
      <c r="D47" s="1127"/>
      <c r="E47" s="1128"/>
      <c r="F47" s="11">
        <v>37.11</v>
      </c>
      <c r="G47" s="12">
        <v>33.04</v>
      </c>
      <c r="H47" s="12">
        <v>31.3</v>
      </c>
      <c r="I47" s="12">
        <v>29.39</v>
      </c>
      <c r="J47" s="13">
        <v>30.1</v>
      </c>
    </row>
    <row r="48" spans="2:10" ht="57.75" customHeight="1" x14ac:dyDescent="0.2">
      <c r="B48" s="14"/>
      <c r="C48" s="1129" t="s">
        <v>4</v>
      </c>
      <c r="D48" s="1129"/>
      <c r="E48" s="1130"/>
      <c r="F48" s="15">
        <v>6.34</v>
      </c>
      <c r="G48" s="16">
        <v>8.7200000000000006</v>
      </c>
      <c r="H48" s="16">
        <v>12.75</v>
      </c>
      <c r="I48" s="16">
        <v>7.72</v>
      </c>
      <c r="J48" s="17">
        <v>8.0399999999999991</v>
      </c>
    </row>
    <row r="49" spans="2:10" ht="57.75" customHeight="1" thickBot="1" x14ac:dyDescent="0.25">
      <c r="B49" s="18"/>
      <c r="C49" s="1131" t="s">
        <v>5</v>
      </c>
      <c r="D49" s="1131"/>
      <c r="E49" s="1132"/>
      <c r="F49" s="19" t="s">
        <v>530</v>
      </c>
      <c r="G49" s="20" t="s">
        <v>531</v>
      </c>
      <c r="H49" s="20" t="s">
        <v>532</v>
      </c>
      <c r="I49" s="20" t="s">
        <v>533</v>
      </c>
      <c r="J49" s="21">
        <v>0.77</v>
      </c>
    </row>
    <row r="50" spans="2:10" ht="13.2" x14ac:dyDescent="0.2"/>
  </sheetData>
  <sheetProtection algorithmName="SHA-512" hashValue="Dk6jX9QECVQk7KX30yNdaBRes5qw+6l0wf4+gR5UjkVwEldx6z4iNlGZxkACFzIBrvGqelV7tB7F1iSW6MDDoA==" saltValue="4jOfoQoQh7qBjPlSX5j7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7" t="s">
        <v>534</v>
      </c>
      <c r="D34" s="1137"/>
      <c r="E34" s="1138"/>
      <c r="F34" s="32">
        <v>6.33</v>
      </c>
      <c r="G34" s="33">
        <v>8.6999999999999993</v>
      </c>
      <c r="H34" s="33">
        <v>12.74</v>
      </c>
      <c r="I34" s="33">
        <v>7.69</v>
      </c>
      <c r="J34" s="34">
        <v>7.93</v>
      </c>
      <c r="K34" s="22"/>
      <c r="L34" s="22"/>
      <c r="M34" s="22"/>
      <c r="N34" s="22"/>
      <c r="O34" s="22"/>
      <c r="P34" s="22"/>
    </row>
    <row r="35" spans="1:16" ht="39" customHeight="1" x14ac:dyDescent="0.2">
      <c r="A35" s="22"/>
      <c r="B35" s="35"/>
      <c r="C35" s="1133" t="s">
        <v>535</v>
      </c>
      <c r="D35" s="1133"/>
      <c r="E35" s="1134"/>
      <c r="F35" s="36">
        <v>0.18</v>
      </c>
      <c r="G35" s="37">
        <v>0.08</v>
      </c>
      <c r="H35" s="37">
        <v>0.13</v>
      </c>
      <c r="I35" s="37">
        <v>0.23</v>
      </c>
      <c r="J35" s="38">
        <v>0.75</v>
      </c>
      <c r="K35" s="22"/>
      <c r="L35" s="22"/>
      <c r="M35" s="22"/>
      <c r="N35" s="22"/>
      <c r="O35" s="22"/>
      <c r="P35" s="22"/>
    </row>
    <row r="36" spans="1:16" ht="39" customHeight="1" x14ac:dyDescent="0.2">
      <c r="A36" s="22"/>
      <c r="B36" s="35"/>
      <c r="C36" s="1133" t="s">
        <v>536</v>
      </c>
      <c r="D36" s="1133"/>
      <c r="E36" s="1134"/>
      <c r="F36" s="36">
        <v>1.31</v>
      </c>
      <c r="G36" s="37">
        <v>1.0900000000000001</v>
      </c>
      <c r="H36" s="37">
        <v>1.03</v>
      </c>
      <c r="I36" s="37">
        <v>0.9</v>
      </c>
      <c r="J36" s="38">
        <v>0.69</v>
      </c>
      <c r="K36" s="22"/>
      <c r="L36" s="22"/>
      <c r="M36" s="22"/>
      <c r="N36" s="22"/>
      <c r="O36" s="22"/>
      <c r="P36" s="22"/>
    </row>
    <row r="37" spans="1:16" ht="39" customHeight="1" x14ac:dyDescent="0.2">
      <c r="A37" s="22"/>
      <c r="B37" s="35"/>
      <c r="C37" s="1133" t="s">
        <v>537</v>
      </c>
      <c r="D37" s="1133"/>
      <c r="E37" s="1134"/>
      <c r="F37" s="36">
        <v>0.61</v>
      </c>
      <c r="G37" s="37">
        <v>0.3</v>
      </c>
      <c r="H37" s="37">
        <v>0.35</v>
      </c>
      <c r="I37" s="37">
        <v>0.21</v>
      </c>
      <c r="J37" s="38">
        <v>0.34</v>
      </c>
      <c r="K37" s="22"/>
      <c r="L37" s="22"/>
      <c r="M37" s="22"/>
      <c r="N37" s="22"/>
      <c r="O37" s="22"/>
      <c r="P37" s="22"/>
    </row>
    <row r="38" spans="1:16" ht="39" customHeight="1" x14ac:dyDescent="0.2">
      <c r="A38" s="22"/>
      <c r="B38" s="35"/>
      <c r="C38" s="1133" t="s">
        <v>538</v>
      </c>
      <c r="D38" s="1133"/>
      <c r="E38" s="1134"/>
      <c r="F38" s="36">
        <v>0</v>
      </c>
      <c r="G38" s="37">
        <v>0</v>
      </c>
      <c r="H38" s="37">
        <v>0</v>
      </c>
      <c r="I38" s="37">
        <v>0.02</v>
      </c>
      <c r="J38" s="38">
        <v>0.1</v>
      </c>
      <c r="K38" s="22"/>
      <c r="L38" s="22"/>
      <c r="M38" s="22"/>
      <c r="N38" s="22"/>
      <c r="O38" s="22"/>
      <c r="P38" s="22"/>
    </row>
    <row r="39" spans="1:16" ht="39" customHeight="1" x14ac:dyDescent="0.2">
      <c r="A39" s="22"/>
      <c r="B39" s="35"/>
      <c r="C39" s="1133" t="s">
        <v>539</v>
      </c>
      <c r="D39" s="1133"/>
      <c r="E39" s="1134"/>
      <c r="F39" s="36">
        <v>0</v>
      </c>
      <c r="G39" s="37">
        <v>0.01</v>
      </c>
      <c r="H39" s="37">
        <v>0.01</v>
      </c>
      <c r="I39" s="37">
        <v>0</v>
      </c>
      <c r="J39" s="38">
        <v>0</v>
      </c>
      <c r="K39" s="22"/>
      <c r="L39" s="22"/>
      <c r="M39" s="22"/>
      <c r="N39" s="22"/>
      <c r="O39" s="22"/>
      <c r="P39" s="22"/>
    </row>
    <row r="40" spans="1:16" ht="39" customHeight="1" x14ac:dyDescent="0.2">
      <c r="A40" s="22"/>
      <c r="B40" s="35"/>
      <c r="C40" s="1133" t="s">
        <v>540</v>
      </c>
      <c r="D40" s="1133"/>
      <c r="E40" s="1134"/>
      <c r="F40" s="36">
        <v>0.01</v>
      </c>
      <c r="G40" s="37">
        <v>0.01</v>
      </c>
      <c r="H40" s="37">
        <v>0</v>
      </c>
      <c r="I40" s="37">
        <v>0.01</v>
      </c>
      <c r="J40" s="38">
        <v>0</v>
      </c>
      <c r="K40" s="22"/>
      <c r="L40" s="22"/>
      <c r="M40" s="22"/>
      <c r="N40" s="22"/>
      <c r="O40" s="22"/>
      <c r="P40" s="22"/>
    </row>
    <row r="41" spans="1:16" ht="39" customHeight="1" x14ac:dyDescent="0.2">
      <c r="A41" s="22"/>
      <c r="B41" s="35"/>
      <c r="C41" s="1133"/>
      <c r="D41" s="1133"/>
      <c r="E41" s="1134"/>
      <c r="F41" s="36"/>
      <c r="G41" s="37"/>
      <c r="H41" s="37"/>
      <c r="I41" s="37"/>
      <c r="J41" s="38"/>
      <c r="K41" s="22"/>
      <c r="L41" s="22"/>
      <c r="M41" s="22"/>
      <c r="N41" s="22"/>
      <c r="O41" s="22"/>
      <c r="P41" s="22"/>
    </row>
    <row r="42" spans="1:16" ht="39" customHeight="1" x14ac:dyDescent="0.2">
      <c r="A42" s="22"/>
      <c r="B42" s="39"/>
      <c r="C42" s="1133" t="s">
        <v>541</v>
      </c>
      <c r="D42" s="1133"/>
      <c r="E42" s="1134"/>
      <c r="F42" s="36" t="s">
        <v>486</v>
      </c>
      <c r="G42" s="37" t="s">
        <v>486</v>
      </c>
      <c r="H42" s="37" t="s">
        <v>486</v>
      </c>
      <c r="I42" s="37" t="s">
        <v>486</v>
      </c>
      <c r="J42" s="38" t="s">
        <v>486</v>
      </c>
      <c r="K42" s="22"/>
      <c r="L42" s="22"/>
      <c r="M42" s="22"/>
      <c r="N42" s="22"/>
      <c r="O42" s="22"/>
      <c r="P42" s="22"/>
    </row>
    <row r="43" spans="1:16" ht="39" customHeight="1" thickBot="1" x14ac:dyDescent="0.25">
      <c r="A43" s="22"/>
      <c r="B43" s="40"/>
      <c r="C43" s="1135" t="s">
        <v>542</v>
      </c>
      <c r="D43" s="1135"/>
      <c r="E43" s="1136"/>
      <c r="F43" s="41" t="s">
        <v>486</v>
      </c>
      <c r="G43" s="42" t="s">
        <v>486</v>
      </c>
      <c r="H43" s="42" t="s">
        <v>486</v>
      </c>
      <c r="I43" s="42" t="s">
        <v>486</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IgrJe3H8i4uZWpVL9s5PyeofsIC5gAViJenW5CgsahL8oLmaR6OyFMH51hyieKG9Jrt2mn0bL9hi8oytMNeihA==" saltValue="uXW//mGDMw37IX9SJ6pq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39" t="s">
        <v>9</v>
      </c>
      <c r="C45" s="1140"/>
      <c r="D45" s="56"/>
      <c r="E45" s="1145" t="s">
        <v>10</v>
      </c>
      <c r="F45" s="1145"/>
      <c r="G45" s="1145"/>
      <c r="H45" s="1145"/>
      <c r="I45" s="1145"/>
      <c r="J45" s="1146"/>
      <c r="K45" s="57">
        <v>530</v>
      </c>
      <c r="L45" s="58">
        <v>528</v>
      </c>
      <c r="M45" s="58">
        <v>541</v>
      </c>
      <c r="N45" s="58">
        <v>537</v>
      </c>
      <c r="O45" s="59">
        <v>521</v>
      </c>
      <c r="P45" s="46"/>
      <c r="Q45" s="46"/>
      <c r="R45" s="46"/>
      <c r="S45" s="46"/>
      <c r="T45" s="46"/>
      <c r="U45" s="46"/>
    </row>
    <row r="46" spans="1:21" ht="30.75" customHeight="1" x14ac:dyDescent="0.2">
      <c r="A46" s="46"/>
      <c r="B46" s="1141"/>
      <c r="C46" s="1142"/>
      <c r="D46" s="60"/>
      <c r="E46" s="1147" t="s">
        <v>11</v>
      </c>
      <c r="F46" s="1147"/>
      <c r="G46" s="1147"/>
      <c r="H46" s="1147"/>
      <c r="I46" s="1147"/>
      <c r="J46" s="1148"/>
      <c r="K46" s="61" t="s">
        <v>486</v>
      </c>
      <c r="L46" s="62" t="s">
        <v>486</v>
      </c>
      <c r="M46" s="62" t="s">
        <v>486</v>
      </c>
      <c r="N46" s="62" t="s">
        <v>486</v>
      </c>
      <c r="O46" s="63" t="s">
        <v>486</v>
      </c>
      <c r="P46" s="46"/>
      <c r="Q46" s="46"/>
      <c r="R46" s="46"/>
      <c r="S46" s="46"/>
      <c r="T46" s="46"/>
      <c r="U46" s="46"/>
    </row>
    <row r="47" spans="1:21" ht="30.75" customHeight="1" x14ac:dyDescent="0.2">
      <c r="A47" s="46"/>
      <c r="B47" s="1141"/>
      <c r="C47" s="1142"/>
      <c r="D47" s="60"/>
      <c r="E47" s="1147" t="s">
        <v>12</v>
      </c>
      <c r="F47" s="1147"/>
      <c r="G47" s="1147"/>
      <c r="H47" s="1147"/>
      <c r="I47" s="1147"/>
      <c r="J47" s="1148"/>
      <c r="K47" s="61" t="s">
        <v>486</v>
      </c>
      <c r="L47" s="62" t="s">
        <v>486</v>
      </c>
      <c r="M47" s="62" t="s">
        <v>486</v>
      </c>
      <c r="N47" s="62" t="s">
        <v>486</v>
      </c>
      <c r="O47" s="63" t="s">
        <v>486</v>
      </c>
      <c r="P47" s="46"/>
      <c r="Q47" s="46"/>
      <c r="R47" s="46"/>
      <c r="S47" s="46"/>
      <c r="T47" s="46"/>
      <c r="U47" s="46"/>
    </row>
    <row r="48" spans="1:21" ht="30.75" customHeight="1" x14ac:dyDescent="0.2">
      <c r="A48" s="46"/>
      <c r="B48" s="1141"/>
      <c r="C48" s="1142"/>
      <c r="D48" s="60"/>
      <c r="E48" s="1147" t="s">
        <v>13</v>
      </c>
      <c r="F48" s="1147"/>
      <c r="G48" s="1147"/>
      <c r="H48" s="1147"/>
      <c r="I48" s="1147"/>
      <c r="J48" s="1148"/>
      <c r="K48" s="61">
        <v>393</v>
      </c>
      <c r="L48" s="62">
        <v>374</v>
      </c>
      <c r="M48" s="62">
        <v>349</v>
      </c>
      <c r="N48" s="62">
        <v>345</v>
      </c>
      <c r="O48" s="63">
        <v>306</v>
      </c>
      <c r="P48" s="46"/>
      <c r="Q48" s="46"/>
      <c r="R48" s="46"/>
      <c r="S48" s="46"/>
      <c r="T48" s="46"/>
      <c r="U48" s="46"/>
    </row>
    <row r="49" spans="1:21" ht="30.75" customHeight="1" x14ac:dyDescent="0.2">
      <c r="A49" s="46"/>
      <c r="B49" s="1141"/>
      <c r="C49" s="1142"/>
      <c r="D49" s="60"/>
      <c r="E49" s="1147" t="s">
        <v>14</v>
      </c>
      <c r="F49" s="1147"/>
      <c r="G49" s="1147"/>
      <c r="H49" s="1147"/>
      <c r="I49" s="1147"/>
      <c r="J49" s="1148"/>
      <c r="K49" s="61">
        <v>50</v>
      </c>
      <c r="L49" s="62">
        <v>51</v>
      </c>
      <c r="M49" s="62">
        <v>56</v>
      </c>
      <c r="N49" s="62">
        <v>56</v>
      </c>
      <c r="O49" s="63">
        <v>56</v>
      </c>
      <c r="P49" s="46"/>
      <c r="Q49" s="46"/>
      <c r="R49" s="46"/>
      <c r="S49" s="46"/>
      <c r="T49" s="46"/>
      <c r="U49" s="46"/>
    </row>
    <row r="50" spans="1:21" ht="30.75" customHeight="1" x14ac:dyDescent="0.2">
      <c r="A50" s="46"/>
      <c r="B50" s="1141"/>
      <c r="C50" s="1142"/>
      <c r="D50" s="60"/>
      <c r="E50" s="1147" t="s">
        <v>15</v>
      </c>
      <c r="F50" s="1147"/>
      <c r="G50" s="1147"/>
      <c r="H50" s="1147"/>
      <c r="I50" s="1147"/>
      <c r="J50" s="1148"/>
      <c r="K50" s="61" t="s">
        <v>486</v>
      </c>
      <c r="L50" s="62" t="s">
        <v>486</v>
      </c>
      <c r="M50" s="62" t="s">
        <v>486</v>
      </c>
      <c r="N50" s="62" t="s">
        <v>486</v>
      </c>
      <c r="O50" s="63" t="s">
        <v>486</v>
      </c>
      <c r="P50" s="46"/>
      <c r="Q50" s="46"/>
      <c r="R50" s="46"/>
      <c r="S50" s="46"/>
      <c r="T50" s="46"/>
      <c r="U50" s="46"/>
    </row>
    <row r="51" spans="1:21" ht="30.75" customHeight="1" x14ac:dyDescent="0.2">
      <c r="A51" s="46"/>
      <c r="B51" s="1143"/>
      <c r="C51" s="1144"/>
      <c r="D51" s="64"/>
      <c r="E51" s="1147" t="s">
        <v>16</v>
      </c>
      <c r="F51" s="1147"/>
      <c r="G51" s="1147"/>
      <c r="H51" s="1147"/>
      <c r="I51" s="1147"/>
      <c r="J51" s="1148"/>
      <c r="K51" s="61" t="s">
        <v>486</v>
      </c>
      <c r="L51" s="62" t="s">
        <v>486</v>
      </c>
      <c r="M51" s="62" t="s">
        <v>486</v>
      </c>
      <c r="N51" s="62" t="s">
        <v>486</v>
      </c>
      <c r="O51" s="63" t="s">
        <v>486</v>
      </c>
      <c r="P51" s="46"/>
      <c r="Q51" s="46"/>
      <c r="R51" s="46"/>
      <c r="S51" s="46"/>
      <c r="T51" s="46"/>
      <c r="U51" s="46"/>
    </row>
    <row r="52" spans="1:21" ht="30.75" customHeight="1" x14ac:dyDescent="0.2">
      <c r="A52" s="46"/>
      <c r="B52" s="1149" t="s">
        <v>17</v>
      </c>
      <c r="C52" s="1150"/>
      <c r="D52" s="64"/>
      <c r="E52" s="1147" t="s">
        <v>18</v>
      </c>
      <c r="F52" s="1147"/>
      <c r="G52" s="1147"/>
      <c r="H52" s="1147"/>
      <c r="I52" s="1147"/>
      <c r="J52" s="1148"/>
      <c r="K52" s="61">
        <v>543</v>
      </c>
      <c r="L52" s="62">
        <v>529</v>
      </c>
      <c r="M52" s="62">
        <v>500</v>
      </c>
      <c r="N52" s="62">
        <v>471</v>
      </c>
      <c r="O52" s="63">
        <v>438</v>
      </c>
      <c r="P52" s="46"/>
      <c r="Q52" s="46"/>
      <c r="R52" s="46"/>
      <c r="S52" s="46"/>
      <c r="T52" s="46"/>
      <c r="U52" s="46"/>
    </row>
    <row r="53" spans="1:21" ht="30.75" customHeight="1" thickBot="1" x14ac:dyDescent="0.25">
      <c r="A53" s="46"/>
      <c r="B53" s="1151" t="s">
        <v>19</v>
      </c>
      <c r="C53" s="1152"/>
      <c r="D53" s="65"/>
      <c r="E53" s="1153" t="s">
        <v>20</v>
      </c>
      <c r="F53" s="1153"/>
      <c r="G53" s="1153"/>
      <c r="H53" s="1153"/>
      <c r="I53" s="1153"/>
      <c r="J53" s="1154"/>
      <c r="K53" s="66">
        <v>430</v>
      </c>
      <c r="L53" s="67">
        <v>424</v>
      </c>
      <c r="M53" s="67">
        <v>446</v>
      </c>
      <c r="N53" s="67">
        <v>467</v>
      </c>
      <c r="O53" s="68">
        <v>445</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2">
      <c r="B58" s="1155" t="s">
        <v>24</v>
      </c>
      <c r="C58" s="1156"/>
      <c r="D58" s="1161" t="s">
        <v>25</v>
      </c>
      <c r="E58" s="1162"/>
      <c r="F58" s="1162"/>
      <c r="G58" s="1162"/>
      <c r="H58" s="1162"/>
      <c r="I58" s="1162"/>
      <c r="J58" s="1163"/>
      <c r="K58" s="81"/>
      <c r="L58" s="82"/>
      <c r="M58" s="82"/>
      <c r="N58" s="82"/>
      <c r="O58" s="83"/>
    </row>
    <row r="59" spans="1:21" ht="31.5" customHeight="1" x14ac:dyDescent="0.2">
      <c r="B59" s="1157"/>
      <c r="C59" s="1158"/>
      <c r="D59" s="1164" t="s">
        <v>26</v>
      </c>
      <c r="E59" s="1165"/>
      <c r="F59" s="1165"/>
      <c r="G59" s="1165"/>
      <c r="H59" s="1165"/>
      <c r="I59" s="1165"/>
      <c r="J59" s="1166"/>
      <c r="K59" s="84"/>
      <c r="L59" s="85"/>
      <c r="M59" s="85"/>
      <c r="N59" s="85"/>
      <c r="O59" s="86"/>
    </row>
    <row r="60" spans="1:21" ht="31.5" customHeight="1" thickBot="1" x14ac:dyDescent="0.25">
      <c r="B60" s="1159"/>
      <c r="C60" s="1160"/>
      <c r="D60" s="1167" t="s">
        <v>27</v>
      </c>
      <c r="E60" s="1168"/>
      <c r="F60" s="1168"/>
      <c r="G60" s="1168"/>
      <c r="H60" s="1168"/>
      <c r="I60" s="1168"/>
      <c r="J60" s="1169"/>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row r="66" s="47" customFormat="1" ht="12.6" hidden="1" customHeight="1" x14ac:dyDescent="0.2"/>
    <row r="67" s="47" customFormat="1" ht="12.6" hidden="1" customHeight="1" x14ac:dyDescent="0.2"/>
    <row r="68" s="47" customFormat="1" ht="12.6" hidden="1" customHeight="1" x14ac:dyDescent="0.2"/>
    <row r="69" s="47" customFormat="1" ht="12.6" hidden="1" customHeight="1" x14ac:dyDescent="0.2"/>
    <row r="70" s="47" customFormat="1" ht="12.6" hidden="1" customHeight="1" x14ac:dyDescent="0.2"/>
  </sheetData>
  <sheetProtection algorithmName="SHA-512" hashValue="N3CTLc+TdHkmKRMtwxPZturfGnfBmnI13lAGh7kNEai6B5g2NKsj8N2ELXtHhjI/PVgZuIO8hGF+EAZQJDTjUg==" saltValue="Xqr1n4tdQdJbVlqzOJSpI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70" t="s">
        <v>30</v>
      </c>
      <c r="C41" s="1171"/>
      <c r="D41" s="103"/>
      <c r="E41" s="1176" t="s">
        <v>31</v>
      </c>
      <c r="F41" s="1176"/>
      <c r="G41" s="1176"/>
      <c r="H41" s="1177"/>
      <c r="I41" s="342">
        <v>4278</v>
      </c>
      <c r="J41" s="343">
        <v>3959</v>
      </c>
      <c r="K41" s="343">
        <v>3546</v>
      </c>
      <c r="L41" s="343">
        <v>3120</v>
      </c>
      <c r="M41" s="344">
        <v>2717</v>
      </c>
    </row>
    <row r="42" spans="2:13" ht="27.75" customHeight="1" x14ac:dyDescent="0.2">
      <c r="B42" s="1172"/>
      <c r="C42" s="1173"/>
      <c r="D42" s="104"/>
      <c r="E42" s="1178" t="s">
        <v>32</v>
      </c>
      <c r="F42" s="1178"/>
      <c r="G42" s="1178"/>
      <c r="H42" s="1179"/>
      <c r="I42" s="345" t="s">
        <v>486</v>
      </c>
      <c r="J42" s="346" t="s">
        <v>486</v>
      </c>
      <c r="K42" s="346" t="s">
        <v>486</v>
      </c>
      <c r="L42" s="346" t="s">
        <v>486</v>
      </c>
      <c r="M42" s="347" t="s">
        <v>486</v>
      </c>
    </row>
    <row r="43" spans="2:13" ht="27.75" customHeight="1" x14ac:dyDescent="0.2">
      <c r="B43" s="1172"/>
      <c r="C43" s="1173"/>
      <c r="D43" s="104"/>
      <c r="E43" s="1178" t="s">
        <v>33</v>
      </c>
      <c r="F43" s="1178"/>
      <c r="G43" s="1178"/>
      <c r="H43" s="1179"/>
      <c r="I43" s="345">
        <v>4106</v>
      </c>
      <c r="J43" s="346">
        <v>4191</v>
      </c>
      <c r="K43" s="346">
        <v>4077</v>
      </c>
      <c r="L43" s="346">
        <v>3924</v>
      </c>
      <c r="M43" s="347">
        <v>3808</v>
      </c>
    </row>
    <row r="44" spans="2:13" ht="27.75" customHeight="1" x14ac:dyDescent="0.2">
      <c r="B44" s="1172"/>
      <c r="C44" s="1173"/>
      <c r="D44" s="104"/>
      <c r="E44" s="1178" t="s">
        <v>34</v>
      </c>
      <c r="F44" s="1178"/>
      <c r="G44" s="1178"/>
      <c r="H44" s="1179"/>
      <c r="I44" s="345">
        <v>464</v>
      </c>
      <c r="J44" s="346">
        <v>429</v>
      </c>
      <c r="K44" s="346">
        <v>445</v>
      </c>
      <c r="L44" s="346">
        <v>408</v>
      </c>
      <c r="M44" s="347">
        <v>377</v>
      </c>
    </row>
    <row r="45" spans="2:13" ht="27.75" customHeight="1" x14ac:dyDescent="0.2">
      <c r="B45" s="1172"/>
      <c r="C45" s="1173"/>
      <c r="D45" s="104"/>
      <c r="E45" s="1178" t="s">
        <v>35</v>
      </c>
      <c r="F45" s="1178"/>
      <c r="G45" s="1178"/>
      <c r="H45" s="1179"/>
      <c r="I45" s="345" t="s">
        <v>486</v>
      </c>
      <c r="J45" s="346">
        <v>14</v>
      </c>
      <c r="K45" s="346" t="s">
        <v>486</v>
      </c>
      <c r="L45" s="346" t="s">
        <v>486</v>
      </c>
      <c r="M45" s="347" t="s">
        <v>486</v>
      </c>
    </row>
    <row r="46" spans="2:13" ht="27.75" customHeight="1" x14ac:dyDescent="0.2">
      <c r="B46" s="1172"/>
      <c r="C46" s="1173"/>
      <c r="D46" s="105"/>
      <c r="E46" s="1178" t="s">
        <v>36</v>
      </c>
      <c r="F46" s="1178"/>
      <c r="G46" s="1178"/>
      <c r="H46" s="1179"/>
      <c r="I46" s="345" t="s">
        <v>486</v>
      </c>
      <c r="J46" s="346" t="s">
        <v>486</v>
      </c>
      <c r="K46" s="346" t="s">
        <v>486</v>
      </c>
      <c r="L46" s="346" t="s">
        <v>486</v>
      </c>
      <c r="M46" s="347" t="s">
        <v>486</v>
      </c>
    </row>
    <row r="47" spans="2:13" ht="27.75" customHeight="1" x14ac:dyDescent="0.2">
      <c r="B47" s="1172"/>
      <c r="C47" s="1173"/>
      <c r="D47" s="106"/>
      <c r="E47" s="1180" t="s">
        <v>37</v>
      </c>
      <c r="F47" s="1181"/>
      <c r="G47" s="1181"/>
      <c r="H47" s="1182"/>
      <c r="I47" s="345" t="s">
        <v>486</v>
      </c>
      <c r="J47" s="346" t="s">
        <v>486</v>
      </c>
      <c r="K47" s="346" t="s">
        <v>486</v>
      </c>
      <c r="L47" s="346" t="s">
        <v>486</v>
      </c>
      <c r="M47" s="347" t="s">
        <v>486</v>
      </c>
    </row>
    <row r="48" spans="2:13" ht="27.75" customHeight="1" x14ac:dyDescent="0.2">
      <c r="B48" s="1172"/>
      <c r="C48" s="1173"/>
      <c r="D48" s="104"/>
      <c r="E48" s="1178" t="s">
        <v>38</v>
      </c>
      <c r="F48" s="1178"/>
      <c r="G48" s="1178"/>
      <c r="H48" s="1179"/>
      <c r="I48" s="345" t="s">
        <v>486</v>
      </c>
      <c r="J48" s="346" t="s">
        <v>486</v>
      </c>
      <c r="K48" s="346" t="s">
        <v>486</v>
      </c>
      <c r="L48" s="346" t="s">
        <v>486</v>
      </c>
      <c r="M48" s="347" t="s">
        <v>486</v>
      </c>
    </row>
    <row r="49" spans="2:13" ht="27.75" customHeight="1" x14ac:dyDescent="0.2">
      <c r="B49" s="1174"/>
      <c r="C49" s="1175"/>
      <c r="D49" s="104"/>
      <c r="E49" s="1178" t="s">
        <v>39</v>
      </c>
      <c r="F49" s="1178"/>
      <c r="G49" s="1178"/>
      <c r="H49" s="1179"/>
      <c r="I49" s="345" t="s">
        <v>486</v>
      </c>
      <c r="J49" s="346" t="s">
        <v>486</v>
      </c>
      <c r="K49" s="346" t="s">
        <v>486</v>
      </c>
      <c r="L49" s="346" t="s">
        <v>486</v>
      </c>
      <c r="M49" s="347" t="s">
        <v>486</v>
      </c>
    </row>
    <row r="50" spans="2:13" ht="27.75" customHeight="1" x14ac:dyDescent="0.2">
      <c r="B50" s="1183" t="s">
        <v>40</v>
      </c>
      <c r="C50" s="1184"/>
      <c r="D50" s="107"/>
      <c r="E50" s="1178" t="s">
        <v>41</v>
      </c>
      <c r="F50" s="1178"/>
      <c r="G50" s="1178"/>
      <c r="H50" s="1179"/>
      <c r="I50" s="345">
        <v>5034</v>
      </c>
      <c r="J50" s="346">
        <v>4926</v>
      </c>
      <c r="K50" s="346">
        <v>5200</v>
      </c>
      <c r="L50" s="346">
        <v>5433</v>
      </c>
      <c r="M50" s="347">
        <v>5213</v>
      </c>
    </row>
    <row r="51" spans="2:13" ht="27.75" customHeight="1" x14ac:dyDescent="0.2">
      <c r="B51" s="1172"/>
      <c r="C51" s="1173"/>
      <c r="D51" s="104"/>
      <c r="E51" s="1178" t="s">
        <v>42</v>
      </c>
      <c r="F51" s="1178"/>
      <c r="G51" s="1178"/>
      <c r="H51" s="1179"/>
      <c r="I51" s="345">
        <v>298</v>
      </c>
      <c r="J51" s="346">
        <v>289</v>
      </c>
      <c r="K51" s="346">
        <v>270</v>
      </c>
      <c r="L51" s="346">
        <v>256</v>
      </c>
      <c r="M51" s="347">
        <v>200</v>
      </c>
    </row>
    <row r="52" spans="2:13" ht="27.75" customHeight="1" x14ac:dyDescent="0.2">
      <c r="B52" s="1174"/>
      <c r="C52" s="1175"/>
      <c r="D52" s="104"/>
      <c r="E52" s="1178" t="s">
        <v>43</v>
      </c>
      <c r="F52" s="1178"/>
      <c r="G52" s="1178"/>
      <c r="H52" s="1179"/>
      <c r="I52" s="345">
        <v>4482</v>
      </c>
      <c r="J52" s="346">
        <v>4174</v>
      </c>
      <c r="K52" s="346">
        <v>3836</v>
      </c>
      <c r="L52" s="346">
        <v>3517</v>
      </c>
      <c r="M52" s="347">
        <v>3235</v>
      </c>
    </row>
    <row r="53" spans="2:13" ht="27.75" customHeight="1" thickBot="1" x14ac:dyDescent="0.25">
      <c r="B53" s="1185" t="s">
        <v>19</v>
      </c>
      <c r="C53" s="1186"/>
      <c r="D53" s="108"/>
      <c r="E53" s="1187" t="s">
        <v>44</v>
      </c>
      <c r="F53" s="1187"/>
      <c r="G53" s="1187"/>
      <c r="H53" s="1188"/>
      <c r="I53" s="348">
        <v>-967</v>
      </c>
      <c r="J53" s="349">
        <v>-797</v>
      </c>
      <c r="K53" s="349">
        <v>-1238</v>
      </c>
      <c r="L53" s="349">
        <v>-1755</v>
      </c>
      <c r="M53" s="350">
        <v>-1747</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bJSqOsOuWLdZzziFa74QWajmsyhH5JY8+xFBkSC12dRXCdtKVONS08i8ghEHlxoOdCnM50xwMHkCNjK0/y5VHg==" saltValue="ljvEYVOKootRmgkOgDtw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7" t="s">
        <v>46</v>
      </c>
      <c r="D55" s="1197"/>
      <c r="E55" s="1198"/>
      <c r="F55" s="120">
        <v>1635</v>
      </c>
      <c r="G55" s="120">
        <v>1727</v>
      </c>
      <c r="H55" s="121">
        <v>1757</v>
      </c>
    </row>
    <row r="56" spans="2:8" ht="52.5" customHeight="1" x14ac:dyDescent="0.2">
      <c r="B56" s="122"/>
      <c r="C56" s="1199" t="s">
        <v>47</v>
      </c>
      <c r="D56" s="1199"/>
      <c r="E56" s="1200"/>
      <c r="F56" s="123">
        <v>93</v>
      </c>
      <c r="G56" s="123">
        <v>93</v>
      </c>
      <c r="H56" s="124">
        <v>93</v>
      </c>
    </row>
    <row r="57" spans="2:8" ht="53.25" customHeight="1" x14ac:dyDescent="0.2">
      <c r="B57" s="122"/>
      <c r="C57" s="1201" t="s">
        <v>48</v>
      </c>
      <c r="D57" s="1201"/>
      <c r="E57" s="1202"/>
      <c r="F57" s="125">
        <v>2874</v>
      </c>
      <c r="G57" s="125">
        <v>3003</v>
      </c>
      <c r="H57" s="126">
        <v>2824</v>
      </c>
    </row>
    <row r="58" spans="2:8" ht="45.75" customHeight="1" x14ac:dyDescent="0.2">
      <c r="B58" s="127"/>
      <c r="C58" s="1189" t="s">
        <v>568</v>
      </c>
      <c r="D58" s="1190"/>
      <c r="E58" s="1191"/>
      <c r="F58" s="128">
        <v>1585</v>
      </c>
      <c r="G58" s="128">
        <v>1836</v>
      </c>
      <c r="H58" s="129">
        <v>2036</v>
      </c>
    </row>
    <row r="59" spans="2:8" ht="45.75" customHeight="1" x14ac:dyDescent="0.2">
      <c r="B59" s="127"/>
      <c r="C59" s="1189" t="s">
        <v>569</v>
      </c>
      <c r="D59" s="1190"/>
      <c r="E59" s="1191"/>
      <c r="F59" s="128">
        <v>637</v>
      </c>
      <c r="G59" s="128">
        <v>638</v>
      </c>
      <c r="H59" s="129">
        <v>624</v>
      </c>
    </row>
    <row r="60" spans="2:8" ht="45.75" customHeight="1" x14ac:dyDescent="0.2">
      <c r="B60" s="127"/>
      <c r="C60" s="1189" t="s">
        <v>570</v>
      </c>
      <c r="D60" s="1190"/>
      <c r="E60" s="1191"/>
      <c r="F60" s="128">
        <v>564</v>
      </c>
      <c r="G60" s="128">
        <v>464</v>
      </c>
      <c r="H60" s="129">
        <v>134</v>
      </c>
    </row>
    <row r="61" spans="2:8" ht="45.75" customHeight="1" x14ac:dyDescent="0.2">
      <c r="B61" s="127"/>
      <c r="C61" s="1189" t="s">
        <v>571</v>
      </c>
      <c r="D61" s="1190"/>
      <c r="E61" s="1191"/>
      <c r="F61" s="128">
        <v>12</v>
      </c>
      <c r="G61" s="128">
        <v>12</v>
      </c>
      <c r="H61" s="129">
        <v>12</v>
      </c>
    </row>
    <row r="62" spans="2:8" ht="45.75" customHeight="1" thickBot="1" x14ac:dyDescent="0.25">
      <c r="B62" s="130"/>
      <c r="C62" s="1192" t="s">
        <v>572</v>
      </c>
      <c r="D62" s="1193"/>
      <c r="E62" s="1194"/>
      <c r="F62" s="131">
        <v>9</v>
      </c>
      <c r="G62" s="131">
        <v>9</v>
      </c>
      <c r="H62" s="132">
        <v>9</v>
      </c>
    </row>
    <row r="63" spans="2:8" ht="52.5" customHeight="1" thickBot="1" x14ac:dyDescent="0.25">
      <c r="B63" s="133"/>
      <c r="C63" s="1195" t="s">
        <v>49</v>
      </c>
      <c r="D63" s="1195"/>
      <c r="E63" s="1196"/>
      <c r="F63" s="134">
        <v>4602</v>
      </c>
      <c r="G63" s="134">
        <v>4823</v>
      </c>
      <c r="H63" s="135">
        <v>4673</v>
      </c>
    </row>
    <row r="64" spans="2:8" ht="13.2" x14ac:dyDescent="0.2"/>
    <row r="65" s="1" customFormat="1" ht="13.5" hidden="1" customHeight="1" x14ac:dyDescent="0.2"/>
    <row r="66" s="1" customFormat="1" ht="13.5" hidden="1" customHeight="1" x14ac:dyDescent="0.2"/>
  </sheetData>
  <sheetProtection algorithmName="SHA-512" hashValue="TFYt15pydn+qhO1QSQyDu++c8dH741wzez7DFL2pwntFnNRtJ7FO58hgWrMj9ByRRX4+z1bVoPVYqLsa/eKYQQ==" saltValue="FRCGK3yrUGrIJTQvSRog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35578</v>
      </c>
      <c r="E3" s="154"/>
      <c r="F3" s="155">
        <v>87464</v>
      </c>
      <c r="G3" s="156"/>
      <c r="H3" s="157"/>
    </row>
    <row r="4" spans="1:8" x14ac:dyDescent="0.2">
      <c r="A4" s="158"/>
      <c r="B4" s="159"/>
      <c r="C4" s="160"/>
      <c r="D4" s="161">
        <v>30932</v>
      </c>
      <c r="E4" s="162"/>
      <c r="F4" s="163">
        <v>47479</v>
      </c>
      <c r="G4" s="164"/>
      <c r="H4" s="165"/>
    </row>
    <row r="5" spans="1:8" x14ac:dyDescent="0.2">
      <c r="A5" s="146" t="s">
        <v>519</v>
      </c>
      <c r="B5" s="151"/>
      <c r="C5" s="152"/>
      <c r="D5" s="153">
        <v>23877</v>
      </c>
      <c r="E5" s="154"/>
      <c r="F5" s="155">
        <v>52068</v>
      </c>
      <c r="G5" s="156"/>
      <c r="H5" s="157"/>
    </row>
    <row r="6" spans="1:8" x14ac:dyDescent="0.2">
      <c r="A6" s="158"/>
      <c r="B6" s="159"/>
      <c r="C6" s="160"/>
      <c r="D6" s="161">
        <v>10658</v>
      </c>
      <c r="E6" s="162"/>
      <c r="F6" s="163">
        <v>26936</v>
      </c>
      <c r="G6" s="164"/>
      <c r="H6" s="165"/>
    </row>
    <row r="7" spans="1:8" x14ac:dyDescent="0.2">
      <c r="A7" s="146" t="s">
        <v>520</v>
      </c>
      <c r="B7" s="151"/>
      <c r="C7" s="152"/>
      <c r="D7" s="153">
        <v>30470</v>
      </c>
      <c r="E7" s="154"/>
      <c r="F7" s="155">
        <v>47161</v>
      </c>
      <c r="G7" s="156"/>
      <c r="H7" s="157"/>
    </row>
    <row r="8" spans="1:8" x14ac:dyDescent="0.2">
      <c r="A8" s="158"/>
      <c r="B8" s="159"/>
      <c r="C8" s="160"/>
      <c r="D8" s="161">
        <v>17125</v>
      </c>
      <c r="E8" s="162"/>
      <c r="F8" s="163">
        <v>24595</v>
      </c>
      <c r="G8" s="164"/>
      <c r="H8" s="165"/>
    </row>
    <row r="9" spans="1:8" x14ac:dyDescent="0.2">
      <c r="A9" s="146" t="s">
        <v>521</v>
      </c>
      <c r="B9" s="151"/>
      <c r="C9" s="152"/>
      <c r="D9" s="153">
        <v>25139</v>
      </c>
      <c r="E9" s="154"/>
      <c r="F9" s="155">
        <v>43423</v>
      </c>
      <c r="G9" s="156"/>
      <c r="H9" s="157"/>
    </row>
    <row r="10" spans="1:8" x14ac:dyDescent="0.2">
      <c r="A10" s="158"/>
      <c r="B10" s="159"/>
      <c r="C10" s="160"/>
      <c r="D10" s="161">
        <v>16165</v>
      </c>
      <c r="E10" s="162"/>
      <c r="F10" s="163">
        <v>22207</v>
      </c>
      <c r="G10" s="164"/>
      <c r="H10" s="165"/>
    </row>
    <row r="11" spans="1:8" x14ac:dyDescent="0.2">
      <c r="A11" s="146" t="s">
        <v>522</v>
      </c>
      <c r="B11" s="151"/>
      <c r="C11" s="152"/>
      <c r="D11" s="153">
        <v>37173</v>
      </c>
      <c r="E11" s="154"/>
      <c r="F11" s="155">
        <v>45265</v>
      </c>
      <c r="G11" s="156"/>
      <c r="H11" s="157"/>
    </row>
    <row r="12" spans="1:8" x14ac:dyDescent="0.2">
      <c r="A12" s="158"/>
      <c r="B12" s="159"/>
      <c r="C12" s="166"/>
      <c r="D12" s="161">
        <v>27398</v>
      </c>
      <c r="E12" s="162"/>
      <c r="F12" s="163">
        <v>22600</v>
      </c>
      <c r="G12" s="164"/>
      <c r="H12" s="165"/>
    </row>
    <row r="13" spans="1:8" x14ac:dyDescent="0.2">
      <c r="A13" s="146"/>
      <c r="B13" s="151"/>
      <c r="C13" s="152"/>
      <c r="D13" s="153">
        <v>30447</v>
      </c>
      <c r="E13" s="154"/>
      <c r="F13" s="155">
        <v>55076</v>
      </c>
      <c r="G13" s="167"/>
      <c r="H13" s="157"/>
    </row>
    <row r="14" spans="1:8" x14ac:dyDescent="0.2">
      <c r="A14" s="158"/>
      <c r="B14" s="159"/>
      <c r="C14" s="160"/>
      <c r="D14" s="161">
        <v>20456</v>
      </c>
      <c r="E14" s="162"/>
      <c r="F14" s="163">
        <v>28763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6.34</v>
      </c>
      <c r="C19" s="168">
        <f>ROUND(VALUE(SUBSTITUTE(実質収支比率等に係る経年分析!G$48,"▲","-")),2)</f>
        <v>8.7200000000000006</v>
      </c>
      <c r="D19" s="168">
        <f>ROUND(VALUE(SUBSTITUTE(実質収支比率等に係る経年分析!H$48,"▲","-")),2)</f>
        <v>12.75</v>
      </c>
      <c r="E19" s="168">
        <f>ROUND(VALUE(SUBSTITUTE(実質収支比率等に係る経年分析!I$48,"▲","-")),2)</f>
        <v>7.72</v>
      </c>
      <c r="F19" s="168">
        <f>ROUND(VALUE(SUBSTITUTE(実質収支比率等に係る経年分析!J$48,"▲","-")),2)</f>
        <v>8.0399999999999991</v>
      </c>
    </row>
    <row r="20" spans="1:11" x14ac:dyDescent="0.2">
      <c r="A20" s="168" t="s">
        <v>53</v>
      </c>
      <c r="B20" s="168">
        <f>ROUND(VALUE(SUBSTITUTE(実質収支比率等に係る経年分析!F$47,"▲","-")),2)</f>
        <v>37.11</v>
      </c>
      <c r="C20" s="168">
        <f>ROUND(VALUE(SUBSTITUTE(実質収支比率等に係る経年分析!G$47,"▲","-")),2)</f>
        <v>33.04</v>
      </c>
      <c r="D20" s="168">
        <f>ROUND(VALUE(SUBSTITUTE(実質収支比率等に係る経年分析!H$47,"▲","-")),2)</f>
        <v>31.3</v>
      </c>
      <c r="E20" s="168">
        <f>ROUND(VALUE(SUBSTITUTE(実質収支比率等に係る経年分析!I$47,"▲","-")),2)</f>
        <v>29.39</v>
      </c>
      <c r="F20" s="168">
        <f>ROUND(VALUE(SUBSTITUTE(実質収支比率等に係る経年分析!J$47,"▲","-")),2)</f>
        <v>30.1</v>
      </c>
    </row>
    <row r="21" spans="1:11" x14ac:dyDescent="0.2">
      <c r="A21" s="168" t="s">
        <v>54</v>
      </c>
      <c r="B21" s="168">
        <f>IF(ISNUMBER(VALUE(SUBSTITUTE(実質収支比率等に係る経年分析!F$49,"▲","-"))),ROUND(VALUE(SUBSTITUTE(実質収支比率等に係る経年分析!F$49,"▲","-")),2),NA())</f>
        <v>-2.44</v>
      </c>
      <c r="C21" s="168">
        <f>IF(ISNUMBER(VALUE(SUBSTITUTE(実質収支比率等に係る経年分析!G$49,"▲","-"))),ROUND(VALUE(SUBSTITUTE(実質収支比率等に係る経年分析!G$49,"▲","-")),2),NA())</f>
        <v>-0.12</v>
      </c>
      <c r="D21" s="168">
        <f>IF(ISNUMBER(VALUE(SUBSTITUTE(実質収支比率等に係る経年分析!H$49,"▲","-"))),ROUND(VALUE(SUBSTITUTE(実質収支比率等に係る経年分析!H$49,"▲","-")),2),NA())</f>
        <v>-0.2</v>
      </c>
      <c r="E21" s="168">
        <f>IF(ISNUMBER(VALUE(SUBSTITUTE(実質収支比率等に係る経年分析!I$49,"▲","-"))),ROUND(VALUE(SUBSTITUTE(実質収支比率等に係る経年分析!I$49,"▲","-")),2),NA())</f>
        <v>-2.04</v>
      </c>
      <c r="F21" s="168">
        <f>IF(ISNUMBER(VALUE(SUBSTITUTE(実質収支比率等に係る経年分析!J$49,"▲","-"))),ROUND(VALUE(SUBSTITUTE(実質収支比率等に係る経年分析!J$49,"▲","-")),2),NA())</f>
        <v>0.77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介護サービス特別会計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渇水対策事業特別会計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0.34</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1.0900000000000001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0.69</v>
      </c>
    </row>
    <row r="35" spans="1:16" x14ac:dyDescent="0.2">
      <c r="A35" s="169" t="str">
        <f>IF(連結実質赤字比率に係る赤字・黒字の構成分析!C$35="",NA(),連結実質赤字比率に係る赤字・黒字の構成分析!C$35)</f>
        <v>下水道事業特別会計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0.18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0.08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0.13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0.23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0.75</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6.33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8.6999999999999993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12.74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7.69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7.93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543</v>
      </c>
      <c r="E42" s="170"/>
      <c r="F42" s="170"/>
      <c r="G42" s="170">
        <f>'実質公債費比率（分子）の構造'!L$52</f>
        <v>529</v>
      </c>
      <c r="H42" s="170"/>
      <c r="I42" s="170"/>
      <c r="J42" s="170">
        <f>'実質公債費比率（分子）の構造'!M$52</f>
        <v>500</v>
      </c>
      <c r="K42" s="170"/>
      <c r="L42" s="170"/>
      <c r="M42" s="170">
        <f>'実質公債費比率（分子）の構造'!N$52</f>
        <v>471</v>
      </c>
      <c r="N42" s="170"/>
      <c r="O42" s="170"/>
      <c r="P42" s="170">
        <f>'実質公債費比率（分子）の構造'!O$52</f>
        <v>438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50</v>
      </c>
      <c r="C45" s="170"/>
      <c r="D45" s="170"/>
      <c r="E45" s="170">
        <f>'実質公債費比率（分子）の構造'!L$49</f>
        <v>51</v>
      </c>
      <c r="F45" s="170"/>
      <c r="G45" s="170"/>
      <c r="H45" s="170">
        <f>'実質公債費比率（分子）の構造'!M$49</f>
        <v>56</v>
      </c>
      <c r="I45" s="170"/>
      <c r="J45" s="170"/>
      <c r="K45" s="170">
        <f>'実質公債費比率（分子）の構造'!N$49</f>
        <v>56</v>
      </c>
      <c r="L45" s="170"/>
      <c r="M45" s="170"/>
      <c r="N45" s="170">
        <f>'実質公債費比率（分子）の構造'!O$49</f>
        <v>56</v>
      </c>
      <c r="O45" s="170"/>
      <c r="P45" s="170"/>
    </row>
    <row r="46" spans="1:16" x14ac:dyDescent="0.2">
      <c r="A46" s="170" t="s">
        <v>64</v>
      </c>
      <c r="B46" s="170">
        <f>'実質公債費比率（分子）の構造'!K$48</f>
        <v>393</v>
      </c>
      <c r="C46" s="170"/>
      <c r="D46" s="170"/>
      <c r="E46" s="170">
        <f>'実質公債費比率（分子）の構造'!L$48</f>
        <v>374</v>
      </c>
      <c r="F46" s="170"/>
      <c r="G46" s="170"/>
      <c r="H46" s="170">
        <f>'実質公債費比率（分子）の構造'!M$48</f>
        <v>349</v>
      </c>
      <c r="I46" s="170"/>
      <c r="J46" s="170"/>
      <c r="K46" s="170">
        <f>'実質公債費比率（分子）の構造'!N$48</f>
        <v>345</v>
      </c>
      <c r="L46" s="170"/>
      <c r="M46" s="170"/>
      <c r="N46" s="170">
        <f>'実質公債費比率（分子）の構造'!O$48</f>
        <v>306</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530</v>
      </c>
      <c r="C49" s="170"/>
      <c r="D49" s="170"/>
      <c r="E49" s="170">
        <f>'実質公債費比率（分子）の構造'!L$45</f>
        <v>528</v>
      </c>
      <c r="F49" s="170"/>
      <c r="G49" s="170"/>
      <c r="H49" s="170">
        <f>'実質公債費比率（分子）の構造'!M$45</f>
        <v>541</v>
      </c>
      <c r="I49" s="170"/>
      <c r="J49" s="170"/>
      <c r="K49" s="170">
        <f>'実質公債費比率（分子）の構造'!N$45</f>
        <v>537</v>
      </c>
      <c r="L49" s="170"/>
      <c r="M49" s="170"/>
      <c r="N49" s="170">
        <f>'実質公債費比率（分子）の構造'!O$45</f>
        <v>521</v>
      </c>
      <c r="O49" s="170"/>
      <c r="P49" s="170"/>
    </row>
    <row r="50" spans="1:16" x14ac:dyDescent="0.2">
      <c r="A50" s="170" t="s">
        <v>67</v>
      </c>
      <c r="B50" s="170" t="e">
        <f>NA()</f>
        <v>#N/A</v>
      </c>
      <c r="C50" s="170">
        <f>IF(ISNUMBER('実質公債費比率（分子）の構造'!K$53),'実質公債費比率（分子）の構造'!K$53,NA())</f>
        <v>430</v>
      </c>
      <c r="D50" s="170" t="e">
        <f>NA()</f>
        <v>#N/A</v>
      </c>
      <c r="E50" s="170" t="e">
        <f>NA()</f>
        <v>#N/A</v>
      </c>
      <c r="F50" s="170">
        <f>IF(ISNUMBER('実質公債費比率（分子）の構造'!L$53),'実質公債費比率（分子）の構造'!L$53,NA())</f>
        <v>424</v>
      </c>
      <c r="G50" s="170" t="e">
        <f>NA()</f>
        <v>#N/A</v>
      </c>
      <c r="H50" s="170" t="e">
        <f>NA()</f>
        <v>#N/A</v>
      </c>
      <c r="I50" s="170">
        <f>IF(ISNUMBER('実質公債費比率（分子）の構造'!M$53),'実質公債費比率（分子）の構造'!M$53,NA())</f>
        <v>446</v>
      </c>
      <c r="J50" s="170" t="e">
        <f>NA()</f>
        <v>#N/A</v>
      </c>
      <c r="K50" s="170" t="e">
        <f>NA()</f>
        <v>#N/A</v>
      </c>
      <c r="L50" s="170">
        <f>IF(ISNUMBER('実質公債費比率（分子）の構造'!N$53),'実質公債費比率（分子）の構造'!N$53,NA())</f>
        <v>467</v>
      </c>
      <c r="M50" s="170" t="e">
        <f>NA()</f>
        <v>#N/A</v>
      </c>
      <c r="N50" s="170" t="e">
        <f>NA()</f>
        <v>#N/A</v>
      </c>
      <c r="O50" s="170">
        <f>IF(ISNUMBER('実質公債費比率（分子）の構造'!O$53),'実質公債費比率（分子）の構造'!O$53,NA())</f>
        <v>445</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4482</v>
      </c>
      <c r="E56" s="169"/>
      <c r="F56" s="169"/>
      <c r="G56" s="169">
        <f>'将来負担比率（分子）の構造'!J$52</f>
        <v>4174</v>
      </c>
      <c r="H56" s="169"/>
      <c r="I56" s="169"/>
      <c r="J56" s="169">
        <f>'将来負担比率（分子）の構造'!K$52</f>
        <v>3836</v>
      </c>
      <c r="K56" s="169"/>
      <c r="L56" s="169"/>
      <c r="M56" s="169">
        <f>'将来負担比率（分子）の構造'!L$52</f>
        <v>3517</v>
      </c>
      <c r="N56" s="169"/>
      <c r="O56" s="169"/>
      <c r="P56" s="169">
        <f>'将来負担比率（分子）の構造'!M$52</f>
        <v>3235</v>
      </c>
    </row>
    <row r="57" spans="1:16" x14ac:dyDescent="0.2">
      <c r="A57" s="169" t="s">
        <v>42</v>
      </c>
      <c r="B57" s="169"/>
      <c r="C57" s="169"/>
      <c r="D57" s="169">
        <f>'将来負担比率（分子）の構造'!I$51</f>
        <v>298</v>
      </c>
      <c r="E57" s="169"/>
      <c r="F57" s="169"/>
      <c r="G57" s="169">
        <f>'将来負担比率（分子）の構造'!J$51</f>
        <v>289</v>
      </c>
      <c r="H57" s="169"/>
      <c r="I57" s="169"/>
      <c r="J57" s="169">
        <f>'将来負担比率（分子）の構造'!K$51</f>
        <v>270</v>
      </c>
      <c r="K57" s="169"/>
      <c r="L57" s="169"/>
      <c r="M57" s="169">
        <f>'将来負担比率（分子）の構造'!L$51</f>
        <v>256</v>
      </c>
      <c r="N57" s="169"/>
      <c r="O57" s="169"/>
      <c r="P57" s="169">
        <f>'将来負担比率（分子）の構造'!M$51</f>
        <v>200</v>
      </c>
    </row>
    <row r="58" spans="1:16" x14ac:dyDescent="0.2">
      <c r="A58" s="169" t="s">
        <v>41</v>
      </c>
      <c r="B58" s="169"/>
      <c r="C58" s="169"/>
      <c r="D58" s="169">
        <f>'将来負担比率（分子）の構造'!I$50</f>
        <v>5034</v>
      </c>
      <c r="E58" s="169"/>
      <c r="F58" s="169"/>
      <c r="G58" s="169">
        <f>'将来負担比率（分子）の構造'!J$50</f>
        <v>4926</v>
      </c>
      <c r="H58" s="169"/>
      <c r="I58" s="169"/>
      <c r="J58" s="169">
        <f>'将来負担比率（分子）の構造'!K$50</f>
        <v>5200</v>
      </c>
      <c r="K58" s="169"/>
      <c r="L58" s="169"/>
      <c r="M58" s="169">
        <f>'将来負担比率（分子）の構造'!L$50</f>
        <v>5433</v>
      </c>
      <c r="N58" s="169"/>
      <c r="O58" s="169"/>
      <c r="P58" s="169">
        <f>'将来負担比率（分子）の構造'!M$50</f>
        <v>5213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t="str">
        <f>'将来負担比率（分子）の構造'!I$45</f>
        <v>-</v>
      </c>
      <c r="C62" s="169"/>
      <c r="D62" s="169"/>
      <c r="E62" s="169">
        <f>'将来負担比率（分子）の構造'!J$45</f>
        <v>14</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2">
      <c r="A63" s="169" t="s">
        <v>34</v>
      </c>
      <c r="B63" s="169">
        <f>'将来負担比率（分子）の構造'!I$44</f>
        <v>464</v>
      </c>
      <c r="C63" s="169"/>
      <c r="D63" s="169"/>
      <c r="E63" s="169">
        <f>'将来負担比率（分子）の構造'!J$44</f>
        <v>429</v>
      </c>
      <c r="F63" s="169"/>
      <c r="G63" s="169"/>
      <c r="H63" s="169">
        <f>'将来負担比率（分子）の構造'!K$44</f>
        <v>445</v>
      </c>
      <c r="I63" s="169"/>
      <c r="J63" s="169"/>
      <c r="K63" s="169">
        <f>'将来負担比率（分子）の構造'!L$44</f>
        <v>408</v>
      </c>
      <c r="L63" s="169"/>
      <c r="M63" s="169"/>
      <c r="N63" s="169">
        <f>'将来負担比率（分子）の構造'!M$44</f>
        <v>377</v>
      </c>
      <c r="O63" s="169"/>
      <c r="P63" s="169"/>
    </row>
    <row r="64" spans="1:16" x14ac:dyDescent="0.2">
      <c r="A64" s="169" t="s">
        <v>33</v>
      </c>
      <c r="B64" s="169">
        <f>'将来負担比率（分子）の構造'!I$43</f>
        <v>4106</v>
      </c>
      <c r="C64" s="169"/>
      <c r="D64" s="169"/>
      <c r="E64" s="169">
        <f>'将来負担比率（分子）の構造'!J$43</f>
        <v>4191</v>
      </c>
      <c r="F64" s="169"/>
      <c r="G64" s="169"/>
      <c r="H64" s="169">
        <f>'将来負担比率（分子）の構造'!K$43</f>
        <v>4077</v>
      </c>
      <c r="I64" s="169"/>
      <c r="J64" s="169"/>
      <c r="K64" s="169">
        <f>'将来負担比率（分子）の構造'!L$43</f>
        <v>3924</v>
      </c>
      <c r="L64" s="169"/>
      <c r="M64" s="169"/>
      <c r="N64" s="169">
        <f>'将来負担比率（分子）の構造'!M$43</f>
        <v>3808</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4278</v>
      </c>
      <c r="C66" s="169"/>
      <c r="D66" s="169"/>
      <c r="E66" s="169">
        <f>'将来負担比率（分子）の構造'!J$41</f>
        <v>3959</v>
      </c>
      <c r="F66" s="169"/>
      <c r="G66" s="169"/>
      <c r="H66" s="169">
        <f>'将来負担比率（分子）の構造'!K$41</f>
        <v>3546</v>
      </c>
      <c r="I66" s="169"/>
      <c r="J66" s="169"/>
      <c r="K66" s="169">
        <f>'将来負担比率（分子）の構造'!L$41</f>
        <v>3120</v>
      </c>
      <c r="L66" s="169"/>
      <c r="M66" s="169"/>
      <c r="N66" s="169">
        <f>'将来負担比率（分子）の構造'!M$41</f>
        <v>2717</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1635</v>
      </c>
      <c r="C72" s="173">
        <f>基金残高に係る経年分析!G55</f>
        <v>1727</v>
      </c>
      <c r="D72" s="173">
        <f>基金残高に係る経年分析!H55</f>
        <v>1757</v>
      </c>
    </row>
    <row r="73" spans="1:16" x14ac:dyDescent="0.2">
      <c r="A73" s="172" t="s">
        <v>74</v>
      </c>
      <c r="B73" s="173">
        <f>基金残高に係る経年分析!F56</f>
        <v>93</v>
      </c>
      <c r="C73" s="173">
        <f>基金残高に係る経年分析!G56</f>
        <v>93</v>
      </c>
      <c r="D73" s="173">
        <f>基金残高に係る経年分析!H56</f>
        <v>93</v>
      </c>
    </row>
    <row r="74" spans="1:16" x14ac:dyDescent="0.2">
      <c r="A74" s="172" t="s">
        <v>75</v>
      </c>
      <c r="B74" s="173">
        <f>基金残高に係る経年分析!F57</f>
        <v>2874</v>
      </c>
      <c r="C74" s="173">
        <f>基金残高に係る経年分析!G57</f>
        <v>3003</v>
      </c>
      <c r="D74" s="173">
        <f>基金残高に係る経年分析!H57</f>
        <v>2824</v>
      </c>
    </row>
  </sheetData>
  <sheetProtection algorithmName="SHA-512" hashValue="Bl/yaqswndchrjBTicHVXV7tlLEF5NqJZMmlQEVizWa2eeVo3fqBJZvtCtxukJCHLYD4V92ch3ZeUIALIoADfw==" saltValue="oDh4HX+jq5KpdTeSGooY4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2025-03-20T02:19:27Z</cp:lastPrinted>
  <dcterms:created xsi:type="dcterms:W3CDTF">2025-02-19T02:24:01Z</dcterms:created>
  <dcterms:modified xsi:type="dcterms:W3CDTF">2025-03-20T02:19:29Z</dcterms:modified>
  <cp:category/>
</cp:coreProperties>
</file>