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2甲州市\"/>
    </mc:Choice>
  </mc:AlternateContent>
  <xr:revisionPtr revIDLastSave="0" documentId="13_ncr:1_{23DB66CA-CE77-46CC-B5E5-0C001CA24919}" xr6:coauthVersionLast="47" xr6:coauthVersionMax="47" xr10:uidLastSave="{00000000-0000-0000-0000-000000000000}"/>
  <workbookProtection workbookAlgorithmName="SHA-512" workbookHashValue="9EUSZGcK989cnI+ScyL5mWGjqwdZ/Bd/5938YYW6aQdDF2Xcjnqnyd2e+SYlOaw4vpKvdsI0LpfXrxcT2DpPgQ==" workbookSaltValue="+SBj5gNOGXbER/rYq559pQ==" workbookSpinCount="100000" lockStructure="1"/>
  <bookViews>
    <workbookView xWindow="-108" yWindow="-108" windowWidth="30936" windowHeight="167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I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<sst xmlns="http://schemas.openxmlformats.org/spreadsheetml/2006/main" count="253" uniqueCount="115">
  <si>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</si>
  <si>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</si>
  <si>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</si>
  <si>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</si>
  <si>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</si>
  <si>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</si>
  <si>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</si>
  <si>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</si>
  <si>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</si>
  <si>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</si>
  <si>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</si>
  <si>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</si>
  <si>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</si>
  <si>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</si>
  <si>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</si>
  <si>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</si>
  <si>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</si>
  <si>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</si>
  <si>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</si>
  <si>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</si>
  <si>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</si>
  <si>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</si>
  <si>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</si>
  <si>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</si>
  <si>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</si>
  <si>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</si>
  <si>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</si>
  <si>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</si>
  <si>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</si>
  <si>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</si>
  <si>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</si>
  <si>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</si>
  <si>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</si>
  <si>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</si>
  <si>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</si>
  <si>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</si>
  <si>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</si>
  <si>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</si>
  <si>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</si>
  <si>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</si>
  <si>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</si>
  <si>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</si>
  <si>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</si>
  <si>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</si>
  <si>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</si>
  <si>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</si>
  <si>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</si>
  <si>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</si>
  <si>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</si>
  <si>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</si>
  <si>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</si>
  <si>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</si>
  <si>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</si>
  <si>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</si>
  <si>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</si>
  <si>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</si>
  <si>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</si>
  <si>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</si>
  <si>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</si>
  <si>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</si>
  <si>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</si>
  <si>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</si>
  <si>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</si>
  <si>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</si>
  <si>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</si>
  <si>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</si>
  <si>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</si>
  <si>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</si>
  <si>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</si>
  <si>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</si>
  <si>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</si>
  <si>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</si>
  <si>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</si>
  <si>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</si>
  <si>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</si>
  <si>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</si>
  <si>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</si>
  <si>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</si>
  <si>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</si>
  <si>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</si>
  <si>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</si>
  <si>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</si>
  <si>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</si>
  <si>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</si>
  <si>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</si>
  <si>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</si>
  <si>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</si>
  <si>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</si>
  <si>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</si>
  <si>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</si>
  <si>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</si>
  <si>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</si>
  <si>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</si>
  <si>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</si>
  <si>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</si>
  <si>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</si>
  <si>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</si>
  <si>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</si>
  <si>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</si>
  <si>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</si>
  <si>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</si>
  <si>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</si>
  <si>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</si>
  <si>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</si>
  <si>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</si>
  <si>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</si>
  <si>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</si>
  <si>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</si>
  <si>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</si>
  <si>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</si>
  <si>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</si>
  <si>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</si>
  <si>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特定環境保全公共下水道事業は令和2年度から公営企業会計に移行し会計処理を行っている。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大きく下回っており、類似団体と比較しても低い。しかし、流動負債の大部分を建設改良に充てるための企業債が占めており、使用料収入や一般会計繰入金等の原資により計画的な償還を予定している。④企業債残高対事業規模比率は、類似団体と比較し低水準である。施設更新の段階を迎えておらず、投資規模の縮小が影響していると考えられる。⑤経費回収率は100％を下回っており、使用料収入のみでは汚水処理費用を賄えていない。令和3年度に使用料の改定を行ったところであるが、自主的な経営を目指し、引き続き料金改定の検討、経費削減に努めていく。⑥汚水処理原価について、類似団体と比較し高い。接続率はほぼ達成しており人口減少の中、有収水量の向上は見込めないため経費の節減を進めていく必要がある。⑦施設利用率は類似団体と比較してもかなり低く、遊休状態になっている。大和浄化センターの耐用年数を踏まえ、今後の見通しを検討する必要がある。⑧水洗化率は、類似団体と比較すると高く、水質保全の観点からも大和浄化センターのある大和地区の特定地域生活排水処理事業とあわせると100％に近い値となっているため、問題ないと考える。</t>
    <rPh sb="396" eb="402">
      <t>オスイショリゲンカ</t>
    </rPh>
    <rPh sb="407" eb="411">
      <t>ルイジダンタイ</t>
    </rPh>
    <rPh sb="412" eb="414">
      <t>ヒカク</t>
    </rPh>
    <rPh sb="415" eb="416">
      <t>タカ</t>
    </rPh>
    <rPh sb="430" eb="434">
      <t>ジンコウゲンショウ</t>
    </rPh>
    <rPh sb="435" eb="436">
      <t>ナカ</t>
    </rPh>
    <rPh sb="521" eb="523">
      <t>コンゴ</t>
    </rPh>
    <rPh sb="524" eb="526">
      <t>ミトオ</t>
    </rPh>
    <rPh sb="545" eb="549">
      <t>ルイジダンタイ</t>
    </rPh>
    <rPh sb="550" eb="552">
      <t>ヒカク</t>
    </rPh>
    <rPh sb="555" eb="556">
      <t>タカ</t>
    </rPh>
    <rPh sb="558" eb="562">
      <t>スイシツホゼン</t>
    </rPh>
    <rPh sb="563" eb="565">
      <t>カンテン</t>
    </rPh>
    <rPh sb="568" eb="572">
      <t>ヤマトジョウカ</t>
    </rPh>
    <rPh sb="579" eb="581">
      <t>ヤマト</t>
    </rPh>
    <rPh sb="581" eb="583">
      <t>チク</t>
    </rPh>
    <rPh sb="584" eb="586">
      <t>トクテイ</t>
    </rPh>
    <rPh sb="586" eb="588">
      <t>チイキ</t>
    </rPh>
    <rPh sb="588" eb="590">
      <t>セイカツ</t>
    </rPh>
    <rPh sb="590" eb="592">
      <t>ハイスイ</t>
    </rPh>
    <rPh sb="592" eb="594">
      <t>ショリ</t>
    </rPh>
    <phoneticPr fontId="4"/>
  </si>
  <si>
    <t>①有形固定資産減価償却費率は、類似団体と比較して低い。管渠施設については、直ちに改築・更新が必要な時期ではない。大和浄化センターについては令和3年度に耐震工事を完了した。今後の老朽化対策については、ストックマネジメント計画に基づき、優先順位をつけ計画的に改築・更新工事を行っていく必要がある。
②管渠老朽化率は、法定耐用年数を超えた管渠延長がないため0％である。
③管渠改善率は、当該年度に更新した管渠延長がないため0％である。</t>
    <rPh sb="112" eb="113">
      <t>モト</t>
    </rPh>
    <phoneticPr fontId="4"/>
  </si>
  <si>
    <t>公営企業会計に移行したことで、資産状況や経営状況を的確に把握することが可能となった。
経常収支比率は100％であり、累積欠損金は発生しておらず、経営の健全性は良好な状態にある。また、計画区域内における下水道整備済みで、企業債残高対事業規模比率は類似団体以下であり、水洗化率は高い。しかし、施設利用率が低いため、汚水処理原価が類似団体と比較して高くなり、経費回収率が賄えていない。
管渠施設や処理施設の老朽化対策については、ストックマネジメント計画に基づき優先順位をつけ計画性をもって最小投資による最大成果を目指していく。経営の健全性・効率性については、経費節減はもちろんのこと、今後についても経営戦略の見直しのうえ料金改定を行い、引き続き経営基盤の強化と財政マネジメントの向上に取り組んでいく。</t>
    <rPh sb="91" eb="95">
      <t>ケイカククイキ</t>
    </rPh>
    <rPh sb="95" eb="96">
      <t>ナイ</t>
    </rPh>
    <rPh sb="100" eb="103">
      <t>ゲスイドウ</t>
    </rPh>
    <rPh sb="103" eb="105">
      <t>セイビ</t>
    </rPh>
    <rPh sb="105" eb="106">
      <t>ス</t>
    </rPh>
    <rPh sb="132" eb="136">
      <t>スイセンカリツ</t>
    </rPh>
    <rPh sb="137" eb="138">
      <t>タカ</t>
    </rPh>
    <rPh sb="144" eb="149">
      <t>シセツリヨウリツ</t>
    </rPh>
    <rPh sb="150" eb="151">
      <t>ヒク</t>
    </rPh>
    <rPh sb="155" eb="159">
      <t>オスイショリ</t>
    </rPh>
    <rPh sb="159" eb="161">
      <t>ゲンカ</t>
    </rPh>
    <rPh sb="162" eb="166">
      <t>ルイジダンタイ</t>
    </rPh>
    <rPh sb="167" eb="169">
      <t>ヒカク</t>
    </rPh>
    <rPh sb="171" eb="172">
      <t>タカ</t>
    </rPh>
    <rPh sb="176" eb="181">
      <t>ケイヒカイシュウリツ</t>
    </rPh>
    <rPh sb="182" eb="183">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</si>
</sst>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44-4D77-AE03-600693AD09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5944-4D77-AE03-600693AD09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24.5</c:v>
                </c:pt>
                <c:pt idx="2">
                  <c:v>23.67</c:v>
                </c:pt>
                <c:pt idx="3">
                  <c:v>22.42</c:v>
                </c:pt>
                <c:pt idx="4">
                  <c:v>21.25</c:v>
                </c:pt>
              </c:numCache>
            </c:numRef>
          </c:val>
          <c:extLst>
            <c:ext xmlns:c16="http://schemas.microsoft.com/office/drawing/2014/chart" uri="{C3380CC4-5D6E-409C-BE32-E72D297353CC}">
              <c16:uniqueId val="{00000000-2EA8-4AD8-9AA7-7B899F477F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2EA8-4AD8-9AA7-7B899F477F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96.86</c:v>
                </c:pt>
                <c:pt idx="2">
                  <c:v>97.01</c:v>
                </c:pt>
                <c:pt idx="3">
                  <c:v>97.05</c:v>
                </c:pt>
                <c:pt idx="4">
                  <c:v>97.05</c:v>
                </c:pt>
              </c:numCache>
            </c:numRef>
          </c:val>
          <c:extLst>
            <c:ext xmlns:c16="http://schemas.microsoft.com/office/drawing/2014/chart" uri="{C3380CC4-5D6E-409C-BE32-E72D297353CC}">
              <c16:uniqueId val="{00000000-06AC-405B-8947-11A8BABF4D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06AC-405B-8947-11A8BABF4D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100.18</c:v>
                </c:pt>
                <c:pt idx="2">
                  <c:v>100</c:v>
                </c:pt>
                <c:pt idx="3">
                  <c:v>100</c:v>
                </c:pt>
                <c:pt idx="4">
                  <c:v>100.02</c:v>
                </c:pt>
              </c:numCache>
            </c:numRef>
          </c:val>
          <c:extLst>
            <c:ext xmlns:c16="http://schemas.microsoft.com/office/drawing/2014/chart" uri="{C3380CC4-5D6E-409C-BE32-E72D297353CC}">
              <c16:uniqueId val="{00000000-13DA-4FAD-810F-3F3CFFD063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13DA-4FAD-810F-3F3CFFD063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6.73</c:v>
                </c:pt>
                <c:pt idx="2">
                  <c:v>10.9</c:v>
                </c:pt>
                <c:pt idx="3">
                  <c:v>14.11</c:v>
                </c:pt>
                <c:pt idx="4">
                  <c:v>17.27</c:v>
                </c:pt>
              </c:numCache>
            </c:numRef>
          </c:val>
          <c:extLst>
            <c:ext xmlns:c16="http://schemas.microsoft.com/office/drawing/2014/chart" uri="{C3380CC4-5D6E-409C-BE32-E72D297353CC}">
              <c16:uniqueId val="{00000000-F83C-47E7-AFAB-30CA0AABDA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F83C-47E7-AFAB-30CA0AABDA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9F-4EF0-BC76-C7688405AD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579F-4EF0-BC76-C7688405AD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70-47C0-9C23-570D1182A4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8170-47C0-9C23-570D1182A4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4.95</c:v>
                </c:pt>
                <c:pt idx="2">
                  <c:v>5.62</c:v>
                </c:pt>
                <c:pt idx="3">
                  <c:v>10.119999999999999</c:v>
                </c:pt>
                <c:pt idx="4">
                  <c:v>26.74</c:v>
                </c:pt>
              </c:numCache>
            </c:numRef>
          </c:val>
          <c:extLst>
            <c:ext xmlns:c16="http://schemas.microsoft.com/office/drawing/2014/chart" uri="{C3380CC4-5D6E-409C-BE32-E72D297353CC}">
              <c16:uniqueId val="{00000000-F953-408F-9C49-151EC95CE7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F953-408F-9C49-151EC95CE7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395.61</c:v>
                </c:pt>
                <c:pt idx="2">
                  <c:v>593.82000000000005</c:v>
                </c:pt>
                <c:pt idx="3">
                  <c:v>352.74</c:v>
                </c:pt>
                <c:pt idx="4">
                  <c:v>688.29</c:v>
                </c:pt>
              </c:numCache>
            </c:numRef>
          </c:val>
          <c:extLst>
            <c:ext xmlns:c16="http://schemas.microsoft.com/office/drawing/2014/chart" uri="{C3380CC4-5D6E-409C-BE32-E72D297353CC}">
              <c16:uniqueId val="{00000000-013C-4850-A15C-20831970FC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013C-4850-A15C-20831970FC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72.19</c:v>
                </c:pt>
                <c:pt idx="2">
                  <c:v>49.31</c:v>
                </c:pt>
                <c:pt idx="3">
                  <c:v>53.98</c:v>
                </c:pt>
                <c:pt idx="4">
                  <c:v>49.24</c:v>
                </c:pt>
              </c:numCache>
            </c:numRef>
          </c:val>
          <c:extLst>
            <c:ext xmlns:c16="http://schemas.microsoft.com/office/drawing/2014/chart" uri="{C3380CC4-5D6E-409C-BE32-E72D297353CC}">
              <c16:uniqueId val="{00000000-C5C7-4055-8A88-ADBA9A77DB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5C7-4055-8A88-ADBA9A77DB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175.56</c:v>
                </c:pt>
                <c:pt idx="2">
                  <c:v>289.10000000000002</c:v>
                </c:pt>
                <c:pt idx="3">
                  <c:v>278.7</c:v>
                </c:pt>
                <c:pt idx="4">
                  <c:v>308.14</c:v>
                </c:pt>
              </c:numCache>
            </c:numRef>
          </c:val>
          <c:extLst>
            <c:ext xmlns:c16="http://schemas.microsoft.com/office/drawing/2014/chart" uri="{C3380CC4-5D6E-409C-BE32-E72D297353CC}">
              <c16:uniqueId val="{00000000-FE36-4808-AC12-BCCEC20AA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E36-4808-AC12-BCCEC20AA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甲州市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29600</v>
      </c>
      <c r="AM8" s="45"/>
      <c r="AN8" s="45"/>
      <c r="AO8" s="45"/>
      <c r="AP8" s="45"/>
      <c r="AQ8" s="45"/>
      <c r="AR8" s="45"/>
      <c r="AS8" s="45"/>
      <c r="AT8" s="44">
        <f>データ!T6</f>
        <v>264.11</v>
      </c>
      <c r="AU8" s="44"/>
      <c r="AV8" s="44"/>
      <c r="AW8" s="44"/>
      <c r="AX8" s="44"/>
      <c r="AY8" s="44"/>
      <c r="AZ8" s="44"/>
      <c r="BA8" s="44"/>
      <c r="BB8" s="44">
        <f>データ!U6</f>
        <v>112.07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71.47</v>
      </c>
      <c r="J10" s="44"/>
      <c r="K10" s="44"/>
      <c r="L10" s="44"/>
      <c r="M10" s="44"/>
      <c r="N10" s="44"/>
      <c r="O10" s="44"/>
      <c r="P10" s="44">
        <f>データ!P6</f>
        <v>3</v>
      </c>
      <c r="Q10" s="44"/>
      <c r="R10" s="44"/>
      <c r="S10" s="44"/>
      <c r="T10" s="44"/>
      <c r="U10" s="44"/>
      <c r="V10" s="44"/>
      <c r="W10" s="44">
        <f>データ!Q6</f>
        <v>100</v>
      </c>
      <c r="X10" s="44"/>
      <c r="Y10" s="44"/>
      <c r="Z10" s="44"/>
      <c r="AA10" s="44"/>
      <c r="AB10" s="44"/>
      <c r="AC10" s="44"/>
      <c r="AD10" s="45">
        <f>データ!R6</f>
        <v>2712</v>
      </c>
      <c r="AE10" s="45"/>
      <c r="AF10" s="45"/>
      <c r="AG10" s="45"/>
      <c r="AH10" s="45"/>
      <c r="AI10" s="45"/>
      <c r="AJ10" s="45"/>
      <c r="AK10" s="2"/>
      <c r="AL10" s="45">
        <f>データ!V6</f>
        <v>882</v>
      </c>
      <c r="AM10" s="45"/>
      <c r="AN10" s="45"/>
      <c r="AO10" s="45"/>
      <c r="AP10" s="45"/>
      <c r="AQ10" s="45"/>
      <c r="AR10" s="45"/>
      <c r="AS10" s="45"/>
      <c r="AT10" s="44">
        <f>データ!W6</f>
        <v>0.47</v>
      </c>
      <c r="AU10" s="44"/>
      <c r="AV10" s="44"/>
      <c r="AW10" s="44"/>
      <c r="AX10" s="44"/>
      <c r="AY10" s="44"/>
      <c r="AZ10" s="44"/>
      <c r="BA10" s="44"/>
      <c r="BB10" s="44">
        <f>データ!X6</f>
        <v>1876.6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112</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IzckofPO4uevn9xgyV4a8TabW20mc8oLdphMFzDtcM436tBWJhStb5wVkgStXWlcIIj5UoXdYpaacNfzag0fg==" saltValue="S2ZhERroI2QCdz8Xunlv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192139</v>
      </c>
      <c r="D6" s="19">
        <f t="shared" si="3"/>
        <v>46</v>
      </c>
      <c r="E6" s="19">
        <f t="shared" si="3"/>
        <v>17</v>
      </c>
      <c r="F6" s="19">
        <f t="shared" si="3"/>
        <v>4</v>
      </c>
      <c r="G6" s="19">
        <f t="shared" si="3"/>
        <v>0</v>
      </c>
      <c r="H6" s="19" t="str">
        <f t="shared" si="3"/>
        <v>山梨県　甲州市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71.47</v>
      </c>
      <c r="P6" s="20">
        <f t="shared" si="3"/>
        <v>3</v>
      </c>
      <c r="Q6" s="20">
        <f t="shared" si="3"/>
        <v>100</v>
      </c>
      <c r="R6" s="20">
        <f t="shared" si="3"/>
        <v>2712</v>
      </c>
      <c r="S6" s="20">
        <f t="shared" si="3"/>
        <v>29600</v>
      </c>
      <c r="T6" s="20">
        <f t="shared" si="3"/>
        <v>264.11</v>
      </c>
      <c r="U6" s="20">
        <f t="shared" si="3"/>
        <v>112.07</v>
      </c>
      <c r="V6" s="20">
        <f t="shared" si="3"/>
        <v>882</v>
      </c>
      <c r="W6" s="20">
        <f t="shared" si="3"/>
        <v>0.47</v>
      </c>
      <c r="X6" s="20">
        <f t="shared" si="3"/>
        <v>1876.6</v>
      </c>
      <c r="Y6" s="21" t="str">
        <f>IF(Y7="",NA(),Y7)</f>
        <v>-</v>
      </c>
      <c r="Z6" s="21">
        <f t="shared" ref="Z6:AH6" si="4">IF(Z7="",NA(),Z7)</f>
        <v>100.18</v>
      </c>
      <c r="AA6" s="21">
        <f t="shared" si="4"/>
        <v>100</v>
      </c>
      <c r="AB6" s="21">
        <f t="shared" si="4"/>
        <v>100</v>
      </c>
      <c r="AC6" s="21">
        <f t="shared" si="4"/>
        <v>100.02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4.95</v>
      </c>
      <c r="AW6" s="21">
        <f t="shared" si="6"/>
        <v>5.62</v>
      </c>
      <c r="AX6" s="21">
        <f t="shared" si="6"/>
        <v>10.119999999999999</v>
      </c>
      <c r="AY6" s="21">
        <f t="shared" si="6"/>
        <v>26.74</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395.61</v>
      </c>
      <c r="BH6" s="21">
        <f t="shared" si="7"/>
        <v>593.82000000000005</v>
      </c>
      <c r="BI6" s="21">
        <f t="shared" si="7"/>
        <v>352.74</v>
      </c>
      <c r="BJ6" s="21">
        <f t="shared" si="7"/>
        <v>688.29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72.19</v>
      </c>
      <c r="BS6" s="21">
        <f t="shared" si="8"/>
        <v>49.31</v>
      </c>
      <c r="BT6" s="21">
        <f t="shared" si="8"/>
        <v>53.98</v>
      </c>
      <c r="BU6" s="21">
        <f t="shared" si="8"/>
        <v>49.24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175.56</v>
      </c>
      <c r="CD6" s="21">
        <f t="shared" si="9"/>
        <v>289.10000000000002</v>
      </c>
      <c r="CE6" s="21">
        <f t="shared" si="9"/>
        <v>278.7</v>
      </c>
      <c r="CF6" s="21">
        <f t="shared" si="9"/>
        <v>308.14</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24.5</v>
      </c>
      <c r="CO6" s="21">
        <f t="shared" si="10"/>
        <v>23.67</v>
      </c>
      <c r="CP6" s="21">
        <f t="shared" si="10"/>
        <v>22.42</v>
      </c>
      <c r="CQ6" s="21">
        <f t="shared" si="10"/>
        <v>21.25</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96.86</v>
      </c>
      <c r="CZ6" s="21">
        <f t="shared" si="11"/>
        <v>97.01</v>
      </c>
      <c r="DA6" s="21">
        <f t="shared" si="11"/>
        <v>97.05</v>
      </c>
      <c r="DB6" s="21">
        <f t="shared" si="11"/>
        <v>97.05</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6.73</v>
      </c>
      <c r="DK6" s="21">
        <f t="shared" si="12"/>
        <v>10.9</v>
      </c>
      <c r="DL6" s="21">
        <f t="shared" si="12"/>
        <v>14.11</v>
      </c>
      <c r="DM6" s="21">
        <f t="shared" si="12"/>
        <v>17.27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192139</v>
      </c>
      <c r="D7" s="23">
        <v>46</v>
      </c>
      <c r="E7" s="23">
        <v>17</v>
      </c>
      <c r="F7" s="23">
        <v>4</v>
      </c>
      <c r="G7" s="23">
        <v>0</v>
      </c>
      <c r="H7" s="23" t="s">
        <v>95</v>
      </c>
      <c r="I7" s="23" t="s">
        <v>96</v>
      </c>
      <c r="J7" s="23" t="s">
        <v>97</v>
      </c>
      <c r="K7" s="23" t="s">
        <v>98</v>
      </c>
      <c r="L7" s="23" t="s">
        <v>99</v>
      </c>
      <c r="M7" s="23" t="s">
        <v>100</v>
      </c>
      <c r="N7" s="24" t="s">
        <v>101</v>
      </c>
      <c r="O7" s="24">
        <v>71.47</v>
      </c>
      <c r="P7" s="24">
        <v>3</v>
      </c>
      <c r="Q7" s="24">
        <v>100</v>
      </c>
      <c r="R7" s="24">
        <v>2712</v>
      </c>
      <c r="S7" s="24">
        <v>29600</v>
      </c>
      <c r="T7" s="24">
        <v>264.11</v>
      </c>
      <c r="U7" s="24">
        <v>112.07</v>
      </c>
      <c r="V7" s="24">
        <v>882</v>
      </c>
      <c r="W7" s="24">
        <v>0.47</v>
      </c>
      <c r="X7" s="24">
        <v>1876.6</v>
      </c>
      <c r="Y7" s="24" t="s">
        <v>101</v>
      </c>
      <c r="Z7" s="24">
        <v>100.18</v>
      </c>
      <c r="AA7" s="24">
        <v>100</v>
      </c>
      <c r="AB7" s="24">
        <v>100</v>
      </c>
      <c r="AC7" s="24">
        <v>100.02</v>
      </c>
      <c r="AD7" s="24" t="s">
        <v>101</v>
      </c>
      <c r="AE7" s="24">
        <v>105.78</v>
      </c>
      <c r="AF7" s="24">
        <v>106.09</v>
      </c>
      <c r="AG7" s="24">
        <v>106.44</v>
      </c>
      <c r="AH7" s="24">
        <v>107.11</v>
      </c>
      <c r="AI7" s="24">
        <v>105.09</v>
      </c>
      <c r="AJ7" s="24" t="s">
        <v>101</v>
      </c>
      <c r="AK7" s="24">
        <v>0</v>
      </c>
      <c r="AL7" s="24">
        <v>0</v>
      </c>
      <c r="AM7" s="24">
        <v>0</v>
      </c>
      <c r="AN7" s="24">
        <v>0</v>
      </c>
      <c r="AO7" s="24" t="s">
        <v>101</v>
      </c>
      <c r="AP7" s="24">
        <v>63.96</v>
      </c>
      <c r="AQ7" s="24">
        <v>69.42</v>
      </c>
      <c r="AR7" s="24">
        <v>72.86</v>
      </c>
      <c r="AS7" s="24">
        <v>69.540000000000006</v>
      </c>
      <c r="AT7" s="24">
        <v>65.73</v>
      </c>
      <c r="AU7" s="24" t="s">
        <v>101</v>
      </c>
      <c r="AV7" s="24">
        <v>4.95</v>
      </c>
      <c r="AW7" s="24">
        <v>5.62</v>
      </c>
      <c r="AX7" s="24">
        <v>10.119999999999999</v>
      </c>
      <c r="AY7" s="24">
        <v>26.74</v>
      </c>
      <c r="AZ7" s="24" t="s">
        <v>101</v>
      </c>
      <c r="BA7" s="24">
        <v>44.24</v>
      </c>
      <c r="BB7" s="24">
        <v>43.07</v>
      </c>
      <c r="BC7" s="24">
        <v>45.42</v>
      </c>
      <c r="BD7" s="24">
        <v>50.63</v>
      </c>
      <c r="BE7" s="24">
        <v>48.91</v>
      </c>
      <c r="BF7" s="24" t="s">
        <v>101</v>
      </c>
      <c r="BG7" s="24">
        <v>395.61</v>
      </c>
      <c r="BH7" s="24">
        <v>593.82000000000005</v>
      </c>
      <c r="BI7" s="24">
        <v>352.74</v>
      </c>
      <c r="BJ7" s="24">
        <v>688.29</v>
      </c>
      <c r="BK7" s="24" t="s">
        <v>101</v>
      </c>
      <c r="BL7" s="24">
        <v>1258.43</v>
      </c>
      <c r="BM7" s="24">
        <v>1163.75</v>
      </c>
      <c r="BN7" s="24">
        <v>1195.47</v>
      </c>
      <c r="BO7" s="24">
        <v>1168.69</v>
      </c>
      <c r="BP7" s="24">
        <v>1156.82</v>
      </c>
      <c r="BQ7" s="24" t="s">
        <v>101</v>
      </c>
      <c r="BR7" s="24">
        <v>72.19</v>
      </c>
      <c r="BS7" s="24">
        <v>49.31</v>
      </c>
      <c r="BT7" s="24">
        <v>53.98</v>
      </c>
      <c r="BU7" s="24">
        <v>49.24</v>
      </c>
      <c r="BV7" s="24" t="s">
        <v>101</v>
      </c>
      <c r="BW7" s="24">
        <v>73.36</v>
      </c>
      <c r="BX7" s="24">
        <v>72.599999999999994</v>
      </c>
      <c r="BY7" s="24">
        <v>69.430000000000007</v>
      </c>
      <c r="BZ7" s="24">
        <v>70.709999999999994</v>
      </c>
      <c r="CA7" s="24">
        <v>75.33</v>
      </c>
      <c r="CB7" s="24" t="s">
        <v>101</v>
      </c>
      <c r="CC7" s="24">
        <v>175.56</v>
      </c>
      <c r="CD7" s="24">
        <v>289.10000000000002</v>
      </c>
      <c r="CE7" s="24">
        <v>278.7</v>
      </c>
      <c r="CF7" s="24">
        <v>308.14</v>
      </c>
      <c r="CG7" s="24" t="s">
        <v>101</v>
      </c>
      <c r="CH7" s="24">
        <v>224.88</v>
      </c>
      <c r="CI7" s="24">
        <v>228.64</v>
      </c>
      <c r="CJ7" s="24">
        <v>239.46</v>
      </c>
      <c r="CK7" s="24">
        <v>233.15</v>
      </c>
      <c r="CL7" s="24">
        <v>215.73</v>
      </c>
      <c r="CM7" s="24" t="s">
        <v>101</v>
      </c>
      <c r="CN7" s="24">
        <v>24.5</v>
      </c>
      <c r="CO7" s="24">
        <v>23.67</v>
      </c>
      <c r="CP7" s="24">
        <v>22.42</v>
      </c>
      <c r="CQ7" s="24">
        <v>21.25</v>
      </c>
      <c r="CR7" s="24" t="s">
        <v>101</v>
      </c>
      <c r="CS7" s="24">
        <v>42.4</v>
      </c>
      <c r="CT7" s="24">
        <v>42.28</v>
      </c>
      <c r="CU7" s="24">
        <v>41.06</v>
      </c>
      <c r="CV7" s="24">
        <v>42.09</v>
      </c>
      <c r="CW7" s="24">
        <v>43.28</v>
      </c>
      <c r="CX7" s="24" t="s">
        <v>101</v>
      </c>
      <c r="CY7" s="24">
        <v>96.86</v>
      </c>
      <c r="CZ7" s="24">
        <v>97.01</v>
      </c>
      <c r="DA7" s="24">
        <v>97.05</v>
      </c>
      <c r="DB7" s="24">
        <v>97.05</v>
      </c>
      <c r="DC7" s="24" t="s">
        <v>101</v>
      </c>
      <c r="DD7" s="24">
        <v>84.19</v>
      </c>
      <c r="DE7" s="24">
        <v>84.34</v>
      </c>
      <c r="DF7" s="24">
        <v>84.34</v>
      </c>
      <c r="DG7" s="24">
        <v>84.73</v>
      </c>
      <c r="DH7" s="24">
        <v>86.21</v>
      </c>
      <c r="DI7" s="24" t="s">
        <v>101</v>
      </c>
      <c r="DJ7" s="24">
        <v>6.73</v>
      </c>
      <c r="DK7" s="24">
        <v>10.9</v>
      </c>
      <c r="DL7" s="24">
        <v>14.11</v>
      </c>
      <c r="DM7" s="24">
        <v>17.27</v>
      </c>
      <c r="DN7" s="24" t="s">
        <v>101</v>
      </c>
      <c r="DO7" s="24">
        <v>21.36</v>
      </c>
      <c r="DP7" s="24">
        <v>22.79</v>
      </c>
      <c r="DQ7" s="24">
        <v>24.8</v>
      </c>
      <c r="DR7" s="24">
        <v>26.77</v>
      </c>
      <c r="DS7" s="24">
        <v>29.62</v>
      </c>
      <c r="DT7" s="24" t="s">
        <v>101</v>
      </c>
      <c r="DU7" s="24">
        <v>0</v>
      </c>
      <c r="DV7" s="24">
        <v>0</v>
      </c>
      <c r="DW7" s="24">
        <v>0</v>
      </c>
      <c r="DX7" s="24">
        <v>0</v>
      </c>
      <c r="DY7" s="24" t="s">
        <v>101</v>
      </c>
      <c r="DZ7" s="24">
        <v>0.01</v>
      </c>
      <c r="EA7" s="24">
        <v>0.01</v>
      </c>
      <c r="EB7" s="24">
        <v>0.02</v>
      </c>
      <c r="EC7" s="24">
        <v>7.0000000000000007E-2</v>
      </c>
      <c r="ED7" s="24">
        <v>0.09</v>
      </c>
      <c r="EE7" s="24" t="s">
        <v>101</v>
      </c>
      <c r="EF7" s="24">
        <v>0</v>
      </c>
      <c r="EG7" s="24">
        <v>0</v>
      </c>
      <c r="EH7" s="24">
        <v>0</v>
      </c>
      <c r="EI7" s="24">
        <v>0</v>
      </c>
      <c r="EJ7" s="24" t="s">
        <v>101</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2025-02-05T02:04:38Z</cp:lastPrinted>
  <dcterms:created xsi:type="dcterms:W3CDTF">2025-01-24T07:11:12Z</dcterms:created>
  <dcterms:modified xsi:type="dcterms:W3CDTF">2025-02-18T00:44:06Z</dcterms:modified>
  <cp:category/>
</cp:coreProperties>
</file>