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6\【県提出用】R6経営比較分析表\"/>
    </mc:Choice>
  </mc:AlternateContent>
  <xr:revisionPtr revIDLastSave="0" documentId="13_ncr:1_{0283DE31-7025-476C-B585-1C6580F9397A}" xr6:coauthVersionLast="47" xr6:coauthVersionMax="47" xr10:uidLastSave="{00000000-0000-0000-0000-000000000000}"/>
  <workbookProtection workbookAlgorithmName="SHA-512" workbookHashValue="Tsdi1FCEcIlKhApIuqdejguvsMbipUuCVK5uY2e+rxl/6dafDEVB+qzPgfxVoefR/yMABAuufsOiGOSs31QDJw==" workbookSaltValue="jmNU6slnINjvzBxhTs9v2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<sst xmlns="http://schemas.openxmlformats.org/spreadsheetml/2006/main" count="250" uniqueCount="113">
  <si>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</si>
  <si>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</si>
  <si>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</si>
  <si>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</si>
  <si>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</si>
  <si>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</si>
  <si>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</si>
  <si>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</si>
  <si>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</si>
  <si>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</si>
  <si>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</si>
  <si>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</si>
  <si>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</si>
  <si>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</si>
  <si>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</si>
  <si>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</si>
  <si>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</si>
  <si>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</si>
  <si>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</si>
  <si>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</si>
  <si>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</si>
  <si>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</si>
  <si>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</si>
  <si>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</si>
  <si>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</si>
  <si>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</si>
  <si>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</si>
  <si>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</si>
  <si>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</si>
  <si>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</si>
  <si>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</si>
  <si>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</si>
  <si>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</si>
  <si>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</si>
  <si>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</si>
  <si>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</si>
  <si>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</si>
  <si>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</si>
  <si>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</si>
  <si>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</si>
  <si>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</si>
  <si>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</si>
  <si>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</si>
  <si>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</si>
  <si>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</si>
  <si>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</si>
  <si>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</si>
  <si>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</si>
  <si>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</si>
  <si>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</si>
  <si>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</si>
  <si>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</si>
  <si>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</si>
  <si>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</si>
  <si>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</si>
  <si>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</si>
  <si>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</si>
  <si>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</si>
  <si>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</si>
  <si>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</si>
  <si>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</si>
  <si>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</si>
  <si>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</si>
  <si>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</si>
  <si>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</si>
  <si>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</si>
  <si>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</si>
  <si>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</si>
  <si>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</si>
  <si>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</si>
  <si>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</si>
  <si>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</si>
  <si>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</si>
  <si>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</si>
  <si>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</si>
  <si>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</si>
  <si>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</si>
  <si>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</si>
  <si>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</si>
  <si>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</si>
  <si>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</si>
  <si>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</si>
  <si>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</si>
  <si>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</si>
  <si>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</si>
  <si>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</si>
  <si>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</si>
  <si>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</si>
  <si>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</si>
  <si>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</si>
  <si>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</si>
  <si>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</si>
  <si>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</si>
  <si>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</si>
  <si>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</si>
  <si>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</si>
  <si>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</si>
  <si>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</si>
  <si>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</si>
  <si>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</si>
  <si>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</si>
  <si>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</si>
  <si>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</si>
  <si>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</si>
  <si>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</si>
  <si>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</si>
  <si>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</si>
  <si>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</si>
  <si>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</si>
  <si>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</si>
  <si>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簡易水道事業は、令和2年度に公営企業会計へ移行以来、一般会計からの補助金により事業運営を行っている。
　本来であれば、不足する収益は使用料の改定等により賄わなけらばならないが、生活インフラを担う事業の性質上、高齢化が著しい事業地域において、料金改定の実施は容易ではない。
　そのような厳しい条件下においても、令和4年度に料金改定を行う予定であった。しかし、新型コロナウイルスの感染拡大による市民負担の増加を勘案し、令和7年度まで延期となっている。
　近隣との連携も地理的に困難な山間部に位置しており、広域化も困難であるため、現状では、今後も市による財政投資が必要である。</t>
    <rPh sb="52" eb="54">
      <t>ホンライ</t>
    </rPh>
    <rPh sb="111" eb="115">
      <t>ジギョウチイキ</t>
    </rPh>
    <rPh sb="239" eb="242">
      <t>サンカンブ</t>
    </rPh>
    <rPh sb="243" eb="245">
      <t>イチ</t>
    </rPh>
    <rPh sb="254" eb="256">
      <t>コンナン</t>
    </rPh>
    <rPh sb="262" eb="264">
      <t>ゲンジョウ</t>
    </rPh>
    <rPh sb="270" eb="271">
      <t>シ</t>
    </rPh>
    <rPh sb="274" eb="278">
      <t>ザイセイトウシ</t>
    </rPh>
    <phoneticPr fontId="4"/>
  </si>
  <si>
    <t>　①有形固定資産減価償却率、②管路経年化率、③管路更新率ともに、現在は低い状況にある。
　しかし、給水人口の減少傾向は今後も続くことが予想され、施設の老朽化も進むことで、施設利用率や有収率が低下することが見込まれており、施設の統合やダウンサイジングなど、将来を見据えた更新工事を検討・実施する必要がある。
　また、料金改定等により、更新財源を確保する必要がある。</t>
    <rPh sb="56" eb="58">
      <t>ケイコウ</t>
    </rPh>
    <rPh sb="59" eb="61">
      <t>コンゴ</t>
    </rPh>
    <rPh sb="62" eb="63">
      <t>ツヅ</t>
    </rPh>
    <rPh sb="67" eb="69">
      <t>ヨソウ</t>
    </rPh>
    <rPh sb="79" eb="80">
      <t>スス</t>
    </rPh>
    <rPh sb="175" eb="177">
      <t>ヒツヨウ</t>
    </rPh>
    <phoneticPr fontId="4"/>
  </si>
  <si>
    <t>【①経常収支比率について】
　収益の多くを一般会計からの補助金が占めており、平均値こそ上回っているものの、安定した運営とは言えない状況にある。
【②累積欠損金比率について】
　累積欠損金はなかったが、昨今の物価上昇の影響により維持管理費が増加傾向にある。
【③流動比率について】
　一般会計からの補助金を主な要因としているが、平均値以上で推移している。
【④企業債残高対給水収益比率について】
　新たに企業債を借り入れたことで、前年に比べて増加したものの、依然平均値を下回っている。今後も計画的に投資を行っていく。
【⑤料金回収率について】
　給水に係る費用の大部分を一般会計からの補助金によって賄われており、健全性が保たれているとは言い難い。料金改定等を検討しなければならない。
【⑥給水原価について】
　平均値より安価となっているが、物価上昇の影響を受け、今後は上昇していくことが推測される。
【⑦施設利用率について】
　現在は平均値に近い水準にあるが、給水人口が減少しており、施設の統廃合等が必要となり得る。
【⑧有収率について】
　良好な数値で推移している。</t>
    <rPh sb="32" eb="33">
      <t>シ</t>
    </rPh>
    <rPh sb="152" eb="153">
      <t>オモ</t>
    </rPh>
    <rPh sb="154" eb="156">
      <t>ヨウイン</t>
    </rPh>
    <rPh sb="166" eb="168">
      <t>イジョウ</t>
    </rPh>
    <rPh sb="169" eb="171">
      <t>スイイ</t>
    </rPh>
    <rPh sb="198" eb="199">
      <t>アラ</t>
    </rPh>
    <rPh sb="201" eb="204">
      <t>キギョウサイ</t>
    </rPh>
    <rPh sb="205" eb="206">
      <t>カ</t>
    </rPh>
    <rPh sb="207" eb="208">
      <t>イ</t>
    </rPh>
    <rPh sb="280" eb="283">
      <t>ダイブブン</t>
    </rPh>
    <rPh sb="317" eb="318">
      <t>イ</t>
    </rPh>
    <rPh sb="319" eb="320">
      <t>ガタ</t>
    </rPh>
    <rPh sb="328" eb="3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</si>
</sst>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BF-40F8-8BAC-F84C0E572A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18BF-40F8-8BAC-F84C0E572A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53.61</c:v>
                </c:pt>
                <c:pt idx="2">
                  <c:v>53.76</c:v>
                </c:pt>
                <c:pt idx="3">
                  <c:v>50.66</c:v>
                </c:pt>
                <c:pt idx="4">
                  <c:v>48.93</c:v>
                </c:pt>
              </c:numCache>
            </c:numRef>
          </c:val>
          <c:extLst>
            <c:ext xmlns:c16="http://schemas.microsoft.com/office/drawing/2014/chart" uri="{C3380CC4-5D6E-409C-BE32-E72D297353CC}">
              <c16:uniqueId val="{00000000-0269-4BEE-B7C0-C1685ACB85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0269-4BEE-B7C0-C1685ACB85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92</c:v>
                </c:pt>
                <c:pt idx="2">
                  <c:v>92</c:v>
                </c:pt>
                <c:pt idx="3">
                  <c:v>91.7</c:v>
                </c:pt>
                <c:pt idx="4">
                  <c:v>90.51</c:v>
                </c:pt>
              </c:numCache>
            </c:numRef>
          </c:val>
          <c:extLst>
            <c:ext xmlns:c16="http://schemas.microsoft.com/office/drawing/2014/chart" uri="{C3380CC4-5D6E-409C-BE32-E72D297353CC}">
              <c16:uniqueId val="{00000000-68BB-43D9-9983-5FF870BBDD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68BB-43D9-9983-5FF870BBDD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128.54</c:v>
                </c:pt>
                <c:pt idx="2">
                  <c:v>113.39</c:v>
                </c:pt>
                <c:pt idx="3">
                  <c:v>118.58</c:v>
                </c:pt>
                <c:pt idx="4">
                  <c:v>126.25</c:v>
                </c:pt>
              </c:numCache>
            </c:numRef>
          </c:val>
          <c:extLst>
            <c:ext xmlns:c16="http://schemas.microsoft.com/office/drawing/2014/chart" uri="{C3380CC4-5D6E-409C-BE32-E72D297353CC}">
              <c16:uniqueId val="{00000000-662F-48F9-AC7D-81574873EE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662F-48F9-AC7D-81574873EE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5.48</c:v>
                </c:pt>
                <c:pt idx="2">
                  <c:v>10.99</c:v>
                </c:pt>
                <c:pt idx="3">
                  <c:v>16.2</c:v>
                </c:pt>
                <c:pt idx="4">
                  <c:v>20.75</c:v>
                </c:pt>
              </c:numCache>
            </c:numRef>
          </c:val>
          <c:extLst>
            <c:ext xmlns:c16="http://schemas.microsoft.com/office/drawing/2014/chart" uri="{C3380CC4-5D6E-409C-BE32-E72D297353CC}">
              <c16:uniqueId val="{00000000-D623-4AA1-B8FF-18F52F578B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D623-4AA1-B8FF-18F52F578B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B8-422C-B956-7F87B69BFF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F0B8-422C-B956-7F87B69BFF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58-4EE9-B832-BFA0AF1A1C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8858-4EE9-B832-BFA0AF1A1C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287.08999999999997</c:v>
                </c:pt>
                <c:pt idx="2">
                  <c:v>433.7</c:v>
                </c:pt>
                <c:pt idx="3">
                  <c:v>525.37</c:v>
                </c:pt>
                <c:pt idx="4">
                  <c:v>490.56</c:v>
                </c:pt>
              </c:numCache>
            </c:numRef>
          </c:val>
          <c:extLst>
            <c:ext xmlns:c16="http://schemas.microsoft.com/office/drawing/2014/chart" uri="{C3380CC4-5D6E-409C-BE32-E72D297353CC}">
              <c16:uniqueId val="{00000000-3A19-4B60-9747-581E91B8EC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3A19-4B60-9747-581E91B8EC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532.04999999999995</c:v>
                </c:pt>
                <c:pt idx="2">
                  <c:v>466.2</c:v>
                </c:pt>
                <c:pt idx="3">
                  <c:v>412.48</c:v>
                </c:pt>
                <c:pt idx="4">
                  <c:v>507.18</c:v>
                </c:pt>
              </c:numCache>
            </c:numRef>
          </c:val>
          <c:extLst>
            <c:ext xmlns:c16="http://schemas.microsoft.com/office/drawing/2014/chart" uri="{C3380CC4-5D6E-409C-BE32-E72D297353CC}">
              <c16:uniqueId val="{00000000-99B3-4732-9B52-725DF82BAD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99B3-4732-9B52-725DF82BAD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40.380000000000003</c:v>
                </c:pt>
                <c:pt idx="2">
                  <c:v>31.54</c:v>
                </c:pt>
                <c:pt idx="3">
                  <c:v>35.6</c:v>
                </c:pt>
                <c:pt idx="4">
                  <c:v>37.24</c:v>
                </c:pt>
              </c:numCache>
            </c:numRef>
          </c:val>
          <c:extLst>
            <c:ext xmlns:c16="http://schemas.microsoft.com/office/drawing/2014/chart" uri="{C3380CC4-5D6E-409C-BE32-E72D297353CC}">
              <c16:uniqueId val="{00000000-F8ED-4925-AEBC-86BF2D0D88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F8ED-4925-AEBC-86BF2D0D88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130.16</c:v>
                </c:pt>
                <c:pt idx="2">
                  <c:v>168.7</c:v>
                </c:pt>
                <c:pt idx="3">
                  <c:v>157.36000000000001</c:v>
                </c:pt>
                <c:pt idx="4">
                  <c:v>148.01</c:v>
                </c:pt>
              </c:numCache>
            </c:numRef>
          </c:val>
          <c:extLst>
            <c:ext xmlns:c16="http://schemas.microsoft.com/office/drawing/2014/chart" uri="{C3380CC4-5D6E-409C-BE32-E72D297353CC}">
              <c16:uniqueId val="{00000000-2A4F-4B85-8E36-FEC550C43A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2A4F-4B85-8E36-FEC550C43A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笛吹市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67271</v>
      </c>
      <c r="AM8" s="44"/>
      <c r="AN8" s="44"/>
      <c r="AO8" s="44"/>
      <c r="AP8" s="44"/>
      <c r="AQ8" s="44"/>
      <c r="AR8" s="44"/>
      <c r="AS8" s="44"/>
      <c r="AT8" s="45">
        <f>データ!$S$6</f>
        <v>201.92</v>
      </c>
      <c r="AU8" s="46"/>
      <c r="AV8" s="46"/>
      <c r="AW8" s="46"/>
      <c r="AX8" s="46"/>
      <c r="AY8" s="46"/>
      <c r="AZ8" s="46"/>
      <c r="BA8" s="46"/>
      <c r="BB8" s="47">
        <f>データ!$T$6</f>
        <v>333.16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92.24</v>
      </c>
      <c r="J10" s="46"/>
      <c r="K10" s="46"/>
      <c r="L10" s="46"/>
      <c r="M10" s="46"/>
      <c r="N10" s="46"/>
      <c r="O10" s="80"/>
      <c r="P10" s="47">
        <f>データ!$P$6</f>
        <v>0.45</v>
      </c>
      <c r="Q10" s="47"/>
      <c r="R10" s="47"/>
      <c r="S10" s="47"/>
      <c r="T10" s="47"/>
      <c r="U10" s="47"/>
      <c r="V10" s="47"/>
      <c r="W10" s="44">
        <f>データ!$Q$6</f>
        <v>746</v>
      </c>
      <c r="X10" s="44"/>
      <c r="Y10" s="44"/>
      <c r="Z10" s="44"/>
      <c r="AA10" s="44"/>
      <c r="AB10" s="44"/>
      <c r="AC10" s="44"/>
      <c r="AD10" s="2"/>
      <c r="AE10" s="2"/>
      <c r="AF10" s="2"/>
      <c r="AG10" s="2"/>
      <c r="AH10" s="2"/>
      <c r="AI10" s="2"/>
      <c r="AJ10" s="2"/>
      <c r="AK10" s="2"/>
      <c r="AL10" s="44">
        <f>データ!$U$6</f>
        <v>305</v>
      </c>
      <c r="AM10" s="44"/>
      <c r="AN10" s="44"/>
      <c r="AO10" s="44"/>
      <c r="AP10" s="44"/>
      <c r="AQ10" s="44"/>
      <c r="AR10" s="44"/>
      <c r="AS10" s="44"/>
      <c r="AT10" s="45">
        <f>データ!$V$6</f>
        <v>5.0199999999999996</v>
      </c>
      <c r="AU10" s="46"/>
      <c r="AV10" s="46"/>
      <c r="AW10" s="46"/>
      <c r="AX10" s="46"/>
      <c r="AY10" s="46"/>
      <c r="AZ10" s="46"/>
      <c r="BA10" s="46"/>
      <c r="BB10" s="47">
        <f>データ!$W$6</f>
        <v>60.76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0QdxIKmoCsYWL2NF4f7aPeWXEogj8HpX5/vbKtN8gsJl9JeYnO2qzaInOFV2I6qyIB311xBweJpATvdaU95dYg==" saltValue="x+KaVyvFLTlhrd3/0si3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192112</v>
      </c>
      <c r="D6" s="20">
        <f t="shared" si="3"/>
        <v>46</v>
      </c>
      <c r="E6" s="20">
        <f t="shared" si="3"/>
        <v>1</v>
      </c>
      <c r="F6" s="20">
        <f t="shared" si="3"/>
        <v>0</v>
      </c>
      <c r="G6" s="20">
        <f t="shared" si="3"/>
        <v>5</v>
      </c>
      <c r="H6" s="20" t="str">
        <f t="shared" si="3"/>
        <v>山梨県　笛吹市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92.24</v>
      </c>
      <c r="P6" s="21">
        <f t="shared" si="3"/>
        <v>0.45</v>
      </c>
      <c r="Q6" s="21">
        <f t="shared" si="3"/>
        <v>746</v>
      </c>
      <c r="R6" s="21">
        <f t="shared" si="3"/>
        <v>67271</v>
      </c>
      <c r="S6" s="21">
        <f t="shared" si="3"/>
        <v>201.92</v>
      </c>
      <c r="T6" s="21">
        <f t="shared" si="3"/>
        <v>333.16</v>
      </c>
      <c r="U6" s="21">
        <f t="shared" si="3"/>
        <v>305</v>
      </c>
      <c r="V6" s="21">
        <f t="shared" si="3"/>
        <v>5.0199999999999996</v>
      </c>
      <c r="W6" s="21">
        <f t="shared" si="3"/>
        <v>60.76</v>
      </c>
      <c r="X6" s="22" t="str">
        <f>IF(X7="",NA(),X7)</f>
        <v>-</v>
      </c>
      <c r="Y6" s="22">
        <f t="shared" ref="Y6:AG6" si="4">IF(Y7="",NA(),Y7)</f>
        <v>128.54</v>
      </c>
      <c r="Z6" s="22">
        <f t="shared" si="4"/>
        <v>113.39</v>
      </c>
      <c r="AA6" s="22">
        <f t="shared" si="4"/>
        <v>118.58</v>
      </c>
      <c r="AB6" s="22">
        <f t="shared" si="4"/>
        <v>126.25</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287.08999999999997</v>
      </c>
      <c r="AV6" s="22">
        <f t="shared" si="6"/>
        <v>433.7</v>
      </c>
      <c r="AW6" s="22">
        <f t="shared" si="6"/>
        <v>525.37</v>
      </c>
      <c r="AX6" s="22">
        <f t="shared" si="6"/>
        <v>490.56</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532.04999999999995</v>
      </c>
      <c r="BG6" s="22">
        <f t="shared" si="7"/>
        <v>466.2</v>
      </c>
      <c r="BH6" s="22">
        <f t="shared" si="7"/>
        <v>412.48</v>
      </c>
      <c r="BI6" s="22">
        <f t="shared" si="7"/>
        <v>507.18</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40.380000000000003</v>
      </c>
      <c r="BR6" s="22">
        <f t="shared" si="8"/>
        <v>31.54</v>
      </c>
      <c r="BS6" s="22">
        <f t="shared" si="8"/>
        <v>35.6</v>
      </c>
      <c r="BT6" s="22">
        <f t="shared" si="8"/>
        <v>37.24</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130.16</v>
      </c>
      <c r="CC6" s="22">
        <f t="shared" si="9"/>
        <v>168.7</v>
      </c>
      <c r="CD6" s="22">
        <f t="shared" si="9"/>
        <v>157.36000000000001</v>
      </c>
      <c r="CE6" s="22">
        <f t="shared" si="9"/>
        <v>148.01</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53.61</v>
      </c>
      <c r="CN6" s="22">
        <f t="shared" si="10"/>
        <v>53.76</v>
      </c>
      <c r="CO6" s="22">
        <f t="shared" si="10"/>
        <v>50.66</v>
      </c>
      <c r="CP6" s="22">
        <f t="shared" si="10"/>
        <v>48.93</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92</v>
      </c>
      <c r="CY6" s="22">
        <f t="shared" si="11"/>
        <v>92</v>
      </c>
      <c r="CZ6" s="22">
        <f t="shared" si="11"/>
        <v>91.7</v>
      </c>
      <c r="DA6" s="22">
        <f t="shared" si="11"/>
        <v>90.51</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5.48</v>
      </c>
      <c r="DJ6" s="22">
        <f t="shared" si="12"/>
        <v>10.99</v>
      </c>
      <c r="DK6" s="22">
        <f t="shared" si="12"/>
        <v>16.2</v>
      </c>
      <c r="DL6" s="22">
        <f t="shared" si="12"/>
        <v>20.75</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192112</v>
      </c>
      <c r="D7" s="24">
        <v>46</v>
      </c>
      <c r="E7" s="24">
        <v>1</v>
      </c>
      <c r="F7" s="24">
        <v>0</v>
      </c>
      <c r="G7" s="24">
        <v>5</v>
      </c>
      <c r="H7" s="24" t="s">
        <v>93</v>
      </c>
      <c r="I7" s="24" t="s">
        <v>94</v>
      </c>
      <c r="J7" s="24" t="s">
        <v>95</v>
      </c>
      <c r="K7" s="24" t="s">
        <v>96</v>
      </c>
      <c r="L7" s="24" t="s">
        <v>97</v>
      </c>
      <c r="M7" s="24" t="s">
        <v>98</v>
      </c>
      <c r="N7" s="25" t="s">
        <v>99</v>
      </c>
      <c r="O7" s="25">
        <v>92.24</v>
      </c>
      <c r="P7" s="25">
        <v>0.45</v>
      </c>
      <c r="Q7" s="25">
        <v>746</v>
      </c>
      <c r="R7" s="25">
        <v>67271</v>
      </c>
      <c r="S7" s="25">
        <v>201.92</v>
      </c>
      <c r="T7" s="25">
        <v>333.16</v>
      </c>
      <c r="U7" s="25">
        <v>305</v>
      </c>
      <c r="V7" s="25">
        <v>5.0199999999999996</v>
      </c>
      <c r="W7" s="25">
        <v>60.76</v>
      </c>
      <c r="X7" s="25" t="s">
        <v>99</v>
      </c>
      <c r="Y7" s="25">
        <v>128.54</v>
      </c>
      <c r="Z7" s="25">
        <v>113.39</v>
      </c>
      <c r="AA7" s="25">
        <v>118.58</v>
      </c>
      <c r="AB7" s="25">
        <v>126.25</v>
      </c>
      <c r="AC7" s="25" t="s">
        <v>99</v>
      </c>
      <c r="AD7" s="25">
        <v>97.61</v>
      </c>
      <c r="AE7" s="25">
        <v>98.78</v>
      </c>
      <c r="AF7" s="25">
        <v>101.23</v>
      </c>
      <c r="AG7" s="25">
        <v>103.12</v>
      </c>
      <c r="AH7" s="25">
        <v>103.05</v>
      </c>
      <c r="AI7" s="25" t="s">
        <v>99</v>
      </c>
      <c r="AJ7" s="25">
        <v>0</v>
      </c>
      <c r="AK7" s="25">
        <v>0</v>
      </c>
      <c r="AL7" s="25">
        <v>0</v>
      </c>
      <c r="AM7" s="25">
        <v>0</v>
      </c>
      <c r="AN7" s="25" t="s">
        <v>99</v>
      </c>
      <c r="AO7" s="25">
        <v>143.65</v>
      </c>
      <c r="AP7" s="25">
        <v>155.82</v>
      </c>
      <c r="AQ7" s="25">
        <v>155.18</v>
      </c>
      <c r="AR7" s="25">
        <v>101.46</v>
      </c>
      <c r="AS7" s="25">
        <v>30.22</v>
      </c>
      <c r="AT7" s="25" t="s">
        <v>99</v>
      </c>
      <c r="AU7" s="25">
        <v>287.08999999999997</v>
      </c>
      <c r="AV7" s="25">
        <v>433.7</v>
      </c>
      <c r="AW7" s="25">
        <v>525.37</v>
      </c>
      <c r="AX7" s="25">
        <v>490.56</v>
      </c>
      <c r="AY7" s="25" t="s">
        <v>99</v>
      </c>
      <c r="AZ7" s="25">
        <v>94.01</v>
      </c>
      <c r="BA7" s="25">
        <v>111.08</v>
      </c>
      <c r="BB7" s="25">
        <v>118.28</v>
      </c>
      <c r="BC7" s="25">
        <v>112.37</v>
      </c>
      <c r="BD7" s="25">
        <v>179.3</v>
      </c>
      <c r="BE7" s="25" t="s">
        <v>99</v>
      </c>
      <c r="BF7" s="25">
        <v>532.04999999999995</v>
      </c>
      <c r="BG7" s="25">
        <v>466.2</v>
      </c>
      <c r="BH7" s="25">
        <v>412.48</v>
      </c>
      <c r="BI7" s="25">
        <v>507.18</v>
      </c>
      <c r="BJ7" s="25" t="s">
        <v>99</v>
      </c>
      <c r="BK7" s="25">
        <v>1421.84</v>
      </c>
      <c r="BL7" s="25">
        <v>1596.62</v>
      </c>
      <c r="BM7" s="25">
        <v>1456.79</v>
      </c>
      <c r="BN7" s="25">
        <v>1364.2</v>
      </c>
      <c r="BO7" s="25">
        <v>1042.45</v>
      </c>
      <c r="BP7" s="25" t="s">
        <v>99</v>
      </c>
      <c r="BQ7" s="25">
        <v>40.380000000000003</v>
      </c>
      <c r="BR7" s="25">
        <v>31.54</v>
      </c>
      <c r="BS7" s="25">
        <v>35.6</v>
      </c>
      <c r="BT7" s="25">
        <v>37.24</v>
      </c>
      <c r="BU7" s="25" t="s">
        <v>99</v>
      </c>
      <c r="BV7" s="25">
        <v>35.72</v>
      </c>
      <c r="BW7" s="25">
        <v>33.659999999999997</v>
      </c>
      <c r="BX7" s="25">
        <v>35.33</v>
      </c>
      <c r="BY7" s="25">
        <v>38.58</v>
      </c>
      <c r="BZ7" s="25">
        <v>57.74</v>
      </c>
      <c r="CA7" s="25" t="s">
        <v>99</v>
      </c>
      <c r="CB7" s="25">
        <v>130.16</v>
      </c>
      <c r="CC7" s="25">
        <v>168.7</v>
      </c>
      <c r="CD7" s="25">
        <v>157.36000000000001</v>
      </c>
      <c r="CE7" s="25">
        <v>148.01</v>
      </c>
      <c r="CF7" s="25" t="s">
        <v>99</v>
      </c>
      <c r="CG7" s="25">
        <v>471.3</v>
      </c>
      <c r="CH7" s="25">
        <v>506.68</v>
      </c>
      <c r="CI7" s="25">
        <v>491.45</v>
      </c>
      <c r="CJ7" s="25">
        <v>448.81</v>
      </c>
      <c r="CK7" s="25">
        <v>285.48</v>
      </c>
      <c r="CL7" s="25" t="s">
        <v>99</v>
      </c>
      <c r="CM7" s="25">
        <v>53.61</v>
      </c>
      <c r="CN7" s="25">
        <v>53.76</v>
      </c>
      <c r="CO7" s="25">
        <v>50.66</v>
      </c>
      <c r="CP7" s="25">
        <v>48.93</v>
      </c>
      <c r="CQ7" s="25" t="s">
        <v>99</v>
      </c>
      <c r="CR7" s="25">
        <v>51.52</v>
      </c>
      <c r="CS7" s="25">
        <v>48.75</v>
      </c>
      <c r="CT7" s="25">
        <v>50.95</v>
      </c>
      <c r="CU7" s="25">
        <v>52.39</v>
      </c>
      <c r="CV7" s="25">
        <v>53.73</v>
      </c>
      <c r="CW7" s="25" t="s">
        <v>99</v>
      </c>
      <c r="CX7" s="25">
        <v>92</v>
      </c>
      <c r="CY7" s="25">
        <v>92</v>
      </c>
      <c r="CZ7" s="25">
        <v>91.7</v>
      </c>
      <c r="DA7" s="25">
        <v>90.51</v>
      </c>
      <c r="DB7" s="25" t="s">
        <v>99</v>
      </c>
      <c r="DC7" s="25">
        <v>61.29</v>
      </c>
      <c r="DD7" s="25">
        <v>60.88</v>
      </c>
      <c r="DE7" s="25">
        <v>61</v>
      </c>
      <c r="DF7" s="25">
        <v>63.38</v>
      </c>
      <c r="DG7" s="25">
        <v>71.52</v>
      </c>
      <c r="DH7" s="25" t="s">
        <v>99</v>
      </c>
      <c r="DI7" s="25">
        <v>5.48</v>
      </c>
      <c r="DJ7" s="25">
        <v>10.99</v>
      </c>
      <c r="DK7" s="25">
        <v>16.2</v>
      </c>
      <c r="DL7" s="25">
        <v>20.75</v>
      </c>
      <c r="DM7" s="25" t="s">
        <v>99</v>
      </c>
      <c r="DN7" s="25">
        <v>24.16</v>
      </c>
      <c r="DO7" s="25">
        <v>29.81</v>
      </c>
      <c r="DP7" s="25">
        <v>30.82</v>
      </c>
      <c r="DQ7" s="25">
        <v>24.27</v>
      </c>
      <c r="DR7" s="25">
        <v>38.43</v>
      </c>
      <c r="DS7" s="25" t="s">
        <v>99</v>
      </c>
      <c r="DT7" s="25">
        <v>0</v>
      </c>
      <c r="DU7" s="25">
        <v>0</v>
      </c>
      <c r="DV7" s="25">
        <v>0</v>
      </c>
      <c r="DW7" s="25">
        <v>0</v>
      </c>
      <c r="DX7" s="25" t="s">
        <v>99</v>
      </c>
      <c r="DY7" s="25">
        <v>18.829999999999998</v>
      </c>
      <c r="DZ7" s="25">
        <v>18.05</v>
      </c>
      <c r="EA7" s="25">
        <v>14.28</v>
      </c>
      <c r="EB7" s="25">
        <v>12.77</v>
      </c>
      <c r="EC7" s="25">
        <v>19.16</v>
      </c>
      <c r="ED7" s="25" t="s">
        <v>99</v>
      </c>
      <c r="EE7" s="25">
        <v>0</v>
      </c>
      <c r="EF7" s="25">
        <v>0</v>
      </c>
      <c r="EG7" s="25">
        <v>0</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公営企業部企業会計課会計担当 深沢 健志郎</cp:lastModifiedBy>
  <dcterms:created xsi:type="dcterms:W3CDTF">2025-01-24T06:48:48Z</dcterms:created>
  <dcterms:modified xsi:type="dcterms:W3CDTF">2025-02-13T08:36:05Z</dcterms:modified>
  <cp:category/>
</cp:coreProperties>
</file>