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08北杜市\"/>
    </mc:Choice>
  </mc:AlternateContent>
  <xr:revisionPtr revIDLastSave="0" documentId="13_ncr:1_{39CB421C-9647-41F9-8005-C1998CB58DA4}" xr6:coauthVersionLast="47" xr6:coauthVersionMax="47" xr10:uidLastSave="{00000000-0000-0000-0000-000000000000}"/>
  <workbookProtection workbookAlgorithmName="SHA-512" workbookHashValue="7q4bLG5ULOf/AD3KadVQmpMIoX7CpoBWNeJ+w6BVoHptrflwcW7IOfXFllRS1zULgZCJuR9xLyLxogFgO2vQLA==" workbookSaltValue="rHKCLxAC7pA9cafifeYpig==" workbookSpinCount="100000" lockStructure="1"/>
  <bookViews>
    <workbookView xWindow="-108" yWindow="-108"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T10" i="4"/>
  <c r="I10"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<sst xmlns="http://schemas.openxmlformats.org/spreadsheetml/2006/main" count="271" uniqueCount="115">
  <si>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</si>
  <si>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</si>
  <si>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</si>
  <si>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</si>
  <si>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</si>
  <si>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</si>
  <si>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</si>
  <si>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</si>
  <si>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</si>
  <si>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</si>
  <si>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</si>
  <si>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</si>
  <si>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</si>
  <si>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</si>
  <si>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</si>
  <si>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</si>
  <si>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</si>
  <si>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</si>
  <si>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</si>
  <si>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</si>
  <si>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</si>
  <si>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</si>
  <si>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</si>
  <si>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</si>
  <si>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</si>
  <si>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</si>
  <si>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</si>
  <si>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</si>
  <si>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</si>
  <si>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</si>
  <si>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</si>
  <si>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</si>
  <si>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</si>
  <si>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</si>
  <si>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</si>
  <si>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</si>
  <si>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</si>
  <si>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</si>
  <si>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</si>
  <si>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</si>
  <si>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</si>
  <si>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</si>
  <si>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</si>
  <si>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</si>
  <si>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</si>
  <si>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</si>
  <si>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</si>
  <si>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</si>
  <si>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</si>
  <si>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</si>
  <si>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</si>
  <si>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</si>
  <si>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</si>
  <si>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</si>
  <si>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</si>
  <si>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</si>
  <si>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</si>
  <si>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</si>
  <si>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</si>
  <si>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</si>
  <si>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</si>
  <si>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</si>
  <si>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</si>
  <si>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</si>
  <si>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</si>
  <si>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</si>
  <si>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</si>
  <si>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</si>
  <si>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</si>
  <si>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</si>
  <si>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</si>
  <si>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</si>
  <si>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</si>
  <si>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</si>
  <si>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</si>
  <si>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</si>
  <si>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</si>
  <si>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</si>
  <si>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</si>
  <si>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</si>
  <si>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</si>
  <si>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</si>
  <si>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</si>
  <si>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</si>
  <si>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</si>
  <si>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</si>
  <si>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</si>
  <si>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</si>
  <si>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</si>
  <si>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</si>
  <si>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</si>
  <si>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</si>
  <si>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</si>
  <si>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</si>
  <si>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</si>
  <si>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</si>
  <si>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</si>
  <si>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</si>
  <si>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</si>
  <si>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</si>
  <si>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</si>
  <si>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</si>
  <si>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</si>
  <si>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</si>
  <si>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</si>
  <si>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</si>
  <si>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</si>
  <si>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</si>
  <si>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</si>
  <si>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</si>
  <si>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</si>
  <si>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</si>
  <si>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この事業は、市が設置管理している浄化槽整備事業であり、有形固定資産の約50％を償却していることから、徐々に修繕や更新の需要が高まってきている。法定検査・定期清掃時に点検を行い、長寿命化を実施しながら順次更新を行う必要がある。</t>
    <phoneticPr fontId="4"/>
  </si>
  <si>
    <t xml:space="preserve">　本市の特定地域生活排水処理事業は、令和2年4月より地方公営企業会計に移行した。平成29年度から組織編成や公金徴収業務の民間委託を行い経営の健全化に努めたが、過疎化により人口減少が進む地区であり、今後も料金収入が減る見込みであることから、経営状況は一層厳しさを増すことが予想される。
　そのため、令和5年度に策定した「北杜市上下水道経営基本計画」に基づき、より一層財政収支の適正を図り経営の健全化を図ることが求められる。
</t>
    <rPh sb="81" eb="82">
      <t>カ</t>
    </rPh>
    <rPh sb="85" eb="89">
      <t>ジンコウゲンショウ</t>
    </rPh>
    <phoneticPr fontId="4"/>
  </si>
  <si>
    <t xml:space="preserve">　健全経営の水準とされる経常収支比率は、100％を上回っているが、一般会計繰入金で均衡を保っており、欠損金が生じないように調整されている状況である。また、料金水準の妥当性を示す料金回収率も53.52％と100％を下回っており、一般会計繰入金でかろうじて均衡を保っているにすぎない。
　また、流動比率は企業債償還額のピークを超えたことから、年々改善されている状況であり、令和5年度は類似団体平均を上回る結果となった。
　今後は、施設の長寿命化に努める必要があり、更新工事の抑制をしつつ、企業債残高に注視する必要がある。
　施設利用率が類似団体平均よりも低く、今後は、過疎化による人口の減少により一人当たりから発生する下水量も減少する見込のため、施設の遊休化はより進行することが予想される。
</t>
    <rPh sb="1" eb="5">
      <t>ケンゼンケイエイ</t>
    </rPh>
    <rPh sb="6" eb="8">
      <t>スイジュン</t>
    </rPh>
    <rPh sb="25" eb="27">
      <t>ウワマワ</t>
    </rPh>
    <rPh sb="33" eb="37">
      <t>イッパンカイケイ</t>
    </rPh>
    <rPh sb="37" eb="40">
      <t>クリイレキン</t>
    </rPh>
    <rPh sb="41" eb="43">
      <t>キンコウ</t>
    </rPh>
    <rPh sb="44" eb="45">
      <t>タモ</t>
    </rPh>
    <rPh sb="50" eb="53">
      <t>ケッソンキン</t>
    </rPh>
    <rPh sb="54" eb="55">
      <t>ショウ</t>
    </rPh>
    <rPh sb="61" eb="63">
      <t>チョウセイ</t>
    </rPh>
    <rPh sb="68" eb="70">
      <t>ジョウキョウ</t>
    </rPh>
    <rPh sb="150" eb="153">
      <t>キギョウサイ</t>
    </rPh>
    <rPh sb="153" eb="156">
      <t>ショウカンガク</t>
    </rPh>
    <rPh sb="161" eb="162">
      <t>コ</t>
    </rPh>
    <rPh sb="169" eb="171">
      <t>ネンネン</t>
    </rPh>
    <rPh sb="171" eb="173">
      <t>カイゼン</t>
    </rPh>
    <rPh sb="178" eb="180">
      <t>ジョウキョウ</t>
    </rPh>
    <rPh sb="184" eb="186">
      <t>レイワ</t>
    </rPh>
    <rPh sb="187" eb="189">
      <t>ネンド</t>
    </rPh>
    <rPh sb="315" eb="317">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</si>
</sst>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2-4E72-B214-209B817821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62-4E72-B214-209B817821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43.75</c:v>
                </c:pt>
                <c:pt idx="2">
                  <c:v>43.75</c:v>
                </c:pt>
                <c:pt idx="3">
                  <c:v>38.39</c:v>
                </c:pt>
                <c:pt idx="4">
                  <c:v>37.5</c:v>
                </c:pt>
              </c:numCache>
            </c:numRef>
          </c:val>
          <c:extLst>
            <c:ext xmlns:c16="http://schemas.microsoft.com/office/drawing/2014/chart" uri="{C3380CC4-5D6E-409C-BE32-E72D297353CC}">
              <c16:uniqueId val="{00000000-C6CB-4C9A-9771-592B7EC96D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C6CB-4C9A-9771-592B7EC96D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92.67</c:v>
                </c:pt>
                <c:pt idx="2">
                  <c:v>91.71</c:v>
                </c:pt>
                <c:pt idx="3">
                  <c:v>92.67</c:v>
                </c:pt>
                <c:pt idx="4">
                  <c:v>92.67</c:v>
                </c:pt>
              </c:numCache>
            </c:numRef>
          </c:val>
          <c:extLst>
            <c:ext xmlns:c16="http://schemas.microsoft.com/office/drawing/2014/chart" uri="{C3380CC4-5D6E-409C-BE32-E72D297353CC}">
              <c16:uniqueId val="{00000000-ED4B-418B-AB78-19526743C7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ED4B-418B-AB78-19526743C7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98.74</c:v>
                </c:pt>
                <c:pt idx="2">
                  <c:v>107.28</c:v>
                </c:pt>
                <c:pt idx="3">
                  <c:v>78.36</c:v>
                </c:pt>
                <c:pt idx="4">
                  <c:v>112.5</c:v>
                </c:pt>
              </c:numCache>
            </c:numRef>
          </c:val>
          <c:extLst>
            <c:ext xmlns:c16="http://schemas.microsoft.com/office/drawing/2014/chart" uri="{C3380CC4-5D6E-409C-BE32-E72D297353CC}">
              <c16:uniqueId val="{00000000-A931-4D9F-895E-68D3695979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A931-4D9F-895E-68D3695979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43.75</c:v>
                </c:pt>
                <c:pt idx="2">
                  <c:v>46.99</c:v>
                </c:pt>
                <c:pt idx="3">
                  <c:v>50.23</c:v>
                </c:pt>
                <c:pt idx="4">
                  <c:v>53.47</c:v>
                </c:pt>
              </c:numCache>
            </c:numRef>
          </c:val>
          <c:extLst>
            <c:ext xmlns:c16="http://schemas.microsoft.com/office/drawing/2014/chart" uri="{C3380CC4-5D6E-409C-BE32-E72D297353CC}">
              <c16:uniqueId val="{00000000-8960-4E2D-8C89-DAC73B0AB7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8960-4E2D-8C89-DAC73B0AB7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9-4F33-92D6-63D3C4FBBA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E9-4F33-92D6-63D3C4FBBA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5.2</c:v>
                </c:pt>
                <c:pt idx="2" formatCode="#,##0.00;&quot;△&quot;#,##0.00">
                  <c:v>0</c:v>
                </c:pt>
                <c:pt idx="3">
                  <c:v>75.25</c:v>
                </c:pt>
                <c:pt idx="4">
                  <c:v>15.25</c:v>
                </c:pt>
              </c:numCache>
            </c:numRef>
          </c:val>
          <c:extLst>
            <c:ext xmlns:c16="http://schemas.microsoft.com/office/drawing/2014/chart" uri="{C3380CC4-5D6E-409C-BE32-E72D297353CC}">
              <c16:uniqueId val="{00000000-F1EF-4677-88D8-9DA3E6AE0B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F1EF-4677-88D8-9DA3E6AE0B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20.16</c:v>
                </c:pt>
                <c:pt idx="2">
                  <c:v>76.8</c:v>
                </c:pt>
                <c:pt idx="3">
                  <c:v>107.16</c:v>
                </c:pt>
                <c:pt idx="4">
                  <c:v>159.35</c:v>
                </c:pt>
              </c:numCache>
            </c:numRef>
          </c:val>
          <c:extLst>
            <c:ext xmlns:c16="http://schemas.microsoft.com/office/drawing/2014/chart" uri="{C3380CC4-5D6E-409C-BE32-E72D297353CC}">
              <c16:uniqueId val="{00000000-FECE-4175-A717-C3B82E3030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FECE-4175-A717-C3B82E3030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22-417A-B61A-1956C4F67E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D22-417A-B61A-1956C4F67E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58.19</c:v>
                </c:pt>
                <c:pt idx="2">
                  <c:v>55.48</c:v>
                </c:pt>
                <c:pt idx="3">
                  <c:v>47.36</c:v>
                </c:pt>
                <c:pt idx="4">
                  <c:v>53.52</c:v>
                </c:pt>
              </c:numCache>
            </c:numRef>
          </c:val>
          <c:extLst>
            <c:ext xmlns:c16="http://schemas.microsoft.com/office/drawing/2014/chart" uri="{C3380CC4-5D6E-409C-BE32-E72D297353CC}">
              <c16:uniqueId val="{00000000-6278-4A65-862A-00735210E7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6278-4A65-862A-00735210E7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195.95</c:v>
                </c:pt>
                <c:pt idx="2">
                  <c:v>214.41</c:v>
                </c:pt>
                <c:pt idx="3">
                  <c:v>234.88</c:v>
                </c:pt>
                <c:pt idx="4">
                  <c:v>222.28</c:v>
                </c:pt>
              </c:numCache>
            </c:numRef>
          </c:val>
          <c:extLst>
            <c:ext xmlns:c16="http://schemas.microsoft.com/office/drawing/2014/chart" uri="{C3380CC4-5D6E-409C-BE32-E72D297353CC}">
              <c16:uniqueId val="{00000000-A3FD-49B3-B898-3F0E825500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A3FD-49B3-B898-3F0E825500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北杜市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45533</v>
      </c>
      <c r="AM8" s="41"/>
      <c r="AN8" s="41"/>
      <c r="AO8" s="41"/>
      <c r="AP8" s="41"/>
      <c r="AQ8" s="41"/>
      <c r="AR8" s="41"/>
      <c r="AS8" s="41"/>
      <c r="AT8" s="34">
        <f>データ!T6</f>
        <v>602.48</v>
      </c>
      <c r="AU8" s="34"/>
      <c r="AV8" s="34"/>
      <c r="AW8" s="34"/>
      <c r="AX8" s="34"/>
      <c r="AY8" s="34"/>
      <c r="AZ8" s="34"/>
      <c r="BA8" s="34"/>
      <c r="BB8" s="34">
        <f>データ!U6</f>
        <v>75.58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40.22</v>
      </c>
      <c r="J10" s="34"/>
      <c r="K10" s="34"/>
      <c r="L10" s="34"/>
      <c r="M10" s="34"/>
      <c r="N10" s="34"/>
      <c r="O10" s="34"/>
      <c r="P10" s="34">
        <f>データ!P6</f>
        <v>0.42</v>
      </c>
      <c r="Q10" s="34"/>
      <c r="R10" s="34"/>
      <c r="S10" s="34"/>
      <c r="T10" s="34"/>
      <c r="U10" s="34"/>
      <c r="V10" s="34"/>
      <c r="W10" s="34">
        <f>データ!Q6</f>
        <v>100</v>
      </c>
      <c r="X10" s="34"/>
      <c r="Y10" s="34"/>
      <c r="Z10" s="34"/>
      <c r="AA10" s="34"/>
      <c r="AB10" s="34"/>
      <c r="AC10" s="34"/>
      <c r="AD10" s="41">
        <f>データ!R6</f>
        <v>2090</v>
      </c>
      <c r="AE10" s="41"/>
      <c r="AF10" s="41"/>
      <c r="AG10" s="41"/>
      <c r="AH10" s="41"/>
      <c r="AI10" s="41"/>
      <c r="AJ10" s="41"/>
      <c r="AK10" s="2"/>
      <c r="AL10" s="41">
        <f>データ!V6</f>
        <v>191</v>
      </c>
      <c r="AM10" s="41"/>
      <c r="AN10" s="41"/>
      <c r="AO10" s="41"/>
      <c r="AP10" s="41"/>
      <c r="AQ10" s="41"/>
      <c r="AR10" s="41"/>
      <c r="AS10" s="41"/>
      <c r="AT10" s="34">
        <f>データ!W6</f>
        <v>0.13</v>
      </c>
      <c r="AU10" s="34"/>
      <c r="AV10" s="34"/>
      <c r="AW10" s="34"/>
      <c r="AX10" s="34"/>
      <c r="AY10" s="34"/>
      <c r="AZ10" s="34"/>
      <c r="BA10" s="34"/>
      <c r="BB10" s="34">
        <f>データ!X6</f>
        <v>1469.23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70"/>
      <c r="BN66" s="70"/>
      <c r="BO66" s="70"/>
      <c r="BP66" s="70"/>
      <c r="BQ66" s="70"/>
      <c r="BR66" s="70"/>
      <c r="BS66" s="70"/>
      <c r="BT66" s="70"/>
      <c r="BU66" s="70"/>
      <c r="BV66" s="70"/>
      <c r="BW66" s="70"/>
      <c r="BX66" s="70"/>
      <c r="BY66" s="70"/>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Xl77YDLU2o2+OSeUPs9+YS6Vo3bkeTT3LijFlk1fuMX3/D4VGr7iw27kWT2q426KXGU7d+8opU/ayvDe6i3Sgg==" saltValue="doMQFhatrpkh4rYVPzcx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192091</v>
      </c>
      <c r="D6" s="19">
        <f t="shared" si="3"/>
        <v>46</v>
      </c>
      <c r="E6" s="19">
        <f t="shared" si="3"/>
        <v>18</v>
      </c>
      <c r="F6" s="19">
        <f t="shared" si="3"/>
        <v>0</v>
      </c>
      <c r="G6" s="19">
        <f t="shared" si="3"/>
        <v>0</v>
      </c>
      <c r="H6" s="19" t="str">
        <f t="shared" si="3"/>
        <v>山梨県　北杜市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40.22</v>
      </c>
      <c r="P6" s="20">
        <f t="shared" si="3"/>
        <v>0.42</v>
      </c>
      <c r="Q6" s="20">
        <f t="shared" si="3"/>
        <v>100</v>
      </c>
      <c r="R6" s="20">
        <f t="shared" si="3"/>
        <v>2090</v>
      </c>
      <c r="S6" s="20">
        <f t="shared" si="3"/>
        <v>45533</v>
      </c>
      <c r="T6" s="20">
        <f t="shared" si="3"/>
        <v>602.48</v>
      </c>
      <c r="U6" s="20">
        <f t="shared" si="3"/>
        <v>75.58</v>
      </c>
      <c r="V6" s="20">
        <f t="shared" si="3"/>
        <v>191</v>
      </c>
      <c r="W6" s="20">
        <f t="shared" si="3"/>
        <v>0.13</v>
      </c>
      <c r="X6" s="20">
        <f t="shared" si="3"/>
        <v>1469.23</v>
      </c>
      <c r="Y6" s="21" t="str">
        <f>IF(Y7="",NA(),Y7)</f>
        <v>-</v>
      </c>
      <c r="Z6" s="21">
        <f t="shared" ref="Z6:AH6" si="4">IF(Z7="",NA(),Z7)</f>
        <v>98.74</v>
      </c>
      <c r="AA6" s="21">
        <f t="shared" si="4"/>
        <v>107.28</v>
      </c>
      <c r="AB6" s="21">
        <f t="shared" si="4"/>
        <v>78.36</v>
      </c>
      <c r="AC6" s="21">
        <f t="shared" si="4"/>
        <v>112.5</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5.2</v>
      </c>
      <c r="AL6" s="20">
        <f t="shared" si="5"/>
        <v>0</v>
      </c>
      <c r="AM6" s="21">
        <f t="shared" si="5"/>
        <v>75.25</v>
      </c>
      <c r="AN6" s="21">
        <f t="shared" si="5"/>
        <v>15.25</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20.16</v>
      </c>
      <c r="AW6" s="21">
        <f t="shared" si="6"/>
        <v>76.8</v>
      </c>
      <c r="AX6" s="21">
        <f t="shared" si="6"/>
        <v>107.16</v>
      </c>
      <c r="AY6" s="21">
        <f t="shared" si="6"/>
        <v>159.35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58.19</v>
      </c>
      <c r="BS6" s="21">
        <f t="shared" si="8"/>
        <v>55.48</v>
      </c>
      <c r="BT6" s="21">
        <f t="shared" si="8"/>
        <v>47.36</v>
      </c>
      <c r="BU6" s="21">
        <f t="shared" si="8"/>
        <v>53.52</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195.95</v>
      </c>
      <c r="CD6" s="21">
        <f t="shared" si="9"/>
        <v>214.41</v>
      </c>
      <c r="CE6" s="21">
        <f t="shared" si="9"/>
        <v>234.88</v>
      </c>
      <c r="CF6" s="21">
        <f t="shared" si="9"/>
        <v>222.28</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43.75</v>
      </c>
      <c r="CO6" s="21">
        <f t="shared" si="10"/>
        <v>43.75</v>
      </c>
      <c r="CP6" s="21">
        <f t="shared" si="10"/>
        <v>38.39</v>
      </c>
      <c r="CQ6" s="21">
        <f t="shared" si="10"/>
        <v>37.5</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92.67</v>
      </c>
      <c r="CZ6" s="21">
        <f t="shared" si="11"/>
        <v>91.71</v>
      </c>
      <c r="DA6" s="21">
        <f t="shared" si="11"/>
        <v>92.67</v>
      </c>
      <c r="DB6" s="21">
        <f t="shared" si="11"/>
        <v>92.67</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43.75</v>
      </c>
      <c r="DK6" s="21">
        <f t="shared" si="12"/>
        <v>46.99</v>
      </c>
      <c r="DL6" s="21">
        <f t="shared" si="12"/>
        <v>50.23</v>
      </c>
      <c r="DM6" s="21">
        <f t="shared" si="12"/>
        <v>53.47</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192091</v>
      </c>
      <c r="D7" s="23">
        <v>46</v>
      </c>
      <c r="E7" s="23">
        <v>18</v>
      </c>
      <c r="F7" s="23">
        <v>0</v>
      </c>
      <c r="G7" s="23">
        <v>0</v>
      </c>
      <c r="H7" s="23" t="s">
        <v>96</v>
      </c>
      <c r="I7" s="23" t="s">
        <v>97</v>
      </c>
      <c r="J7" s="23" t="s">
        <v>98</v>
      </c>
      <c r="K7" s="23" t="s">
        <v>99</v>
      </c>
      <c r="L7" s="23" t="s">
        <v>100</v>
      </c>
      <c r="M7" s="23" t="s">
        <v>101</v>
      </c>
      <c r="N7" s="24" t="s">
        <v>102</v>
      </c>
      <c r="O7" s="24">
        <v>40.22</v>
      </c>
      <c r="P7" s="24">
        <v>0.42</v>
      </c>
      <c r="Q7" s="24">
        <v>100</v>
      </c>
      <c r="R7" s="24">
        <v>2090</v>
      </c>
      <c r="S7" s="24">
        <v>45533</v>
      </c>
      <c r="T7" s="24">
        <v>602.48</v>
      </c>
      <c r="U7" s="24">
        <v>75.58</v>
      </c>
      <c r="V7" s="24">
        <v>191</v>
      </c>
      <c r="W7" s="24">
        <v>0.13</v>
      </c>
      <c r="X7" s="24">
        <v>1469.23</v>
      </c>
      <c r="Y7" s="24" t="s">
        <v>102</v>
      </c>
      <c r="Z7" s="24">
        <v>98.74</v>
      </c>
      <c r="AA7" s="24">
        <v>107.28</v>
      </c>
      <c r="AB7" s="24">
        <v>78.36</v>
      </c>
      <c r="AC7" s="24">
        <v>112.5</v>
      </c>
      <c r="AD7" s="24" t="s">
        <v>102</v>
      </c>
      <c r="AE7" s="24">
        <v>99.03</v>
      </c>
      <c r="AF7" s="24">
        <v>100.41</v>
      </c>
      <c r="AG7" s="24">
        <v>100.17</v>
      </c>
      <c r="AH7" s="24">
        <v>96.95</v>
      </c>
      <c r="AI7" s="24">
        <v>96.62</v>
      </c>
      <c r="AJ7" s="24" t="s">
        <v>102</v>
      </c>
      <c r="AK7" s="24">
        <v>5.2</v>
      </c>
      <c r="AL7" s="24">
        <v>0</v>
      </c>
      <c r="AM7" s="24">
        <v>75.25</v>
      </c>
      <c r="AN7" s="24">
        <v>15.25</v>
      </c>
      <c r="AO7" s="24" t="s">
        <v>102</v>
      </c>
      <c r="AP7" s="24">
        <v>74.239999999999995</v>
      </c>
      <c r="AQ7" s="24">
        <v>83.92</v>
      </c>
      <c r="AR7" s="24">
        <v>89.31</v>
      </c>
      <c r="AS7" s="24">
        <v>91.33</v>
      </c>
      <c r="AT7" s="24">
        <v>111.69</v>
      </c>
      <c r="AU7" s="24" t="s">
        <v>102</v>
      </c>
      <c r="AV7" s="24">
        <v>20.16</v>
      </c>
      <c r="AW7" s="24">
        <v>76.8</v>
      </c>
      <c r="AX7" s="24">
        <v>107.16</v>
      </c>
      <c r="AY7" s="24">
        <v>159.35</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58.19</v>
      </c>
      <c r="BS7" s="24">
        <v>55.48</v>
      </c>
      <c r="BT7" s="24">
        <v>47.36</v>
      </c>
      <c r="BU7" s="24">
        <v>53.52</v>
      </c>
      <c r="BV7" s="24" t="s">
        <v>102</v>
      </c>
      <c r="BW7" s="24">
        <v>60.59</v>
      </c>
      <c r="BX7" s="24">
        <v>60</v>
      </c>
      <c r="BY7" s="24">
        <v>59.01</v>
      </c>
      <c r="BZ7" s="24">
        <v>56.06</v>
      </c>
      <c r="CA7" s="24">
        <v>53.65</v>
      </c>
      <c r="CB7" s="24" t="s">
        <v>102</v>
      </c>
      <c r="CC7" s="24">
        <v>195.95</v>
      </c>
      <c r="CD7" s="24">
        <v>214.41</v>
      </c>
      <c r="CE7" s="24">
        <v>234.88</v>
      </c>
      <c r="CF7" s="24">
        <v>222.28</v>
      </c>
      <c r="CG7" s="24" t="s">
        <v>102</v>
      </c>
      <c r="CH7" s="24">
        <v>280.23</v>
      </c>
      <c r="CI7" s="24">
        <v>282.70999999999998</v>
      </c>
      <c r="CJ7" s="24">
        <v>291.82</v>
      </c>
      <c r="CK7" s="24">
        <v>304.36</v>
      </c>
      <c r="CL7" s="24">
        <v>307.86</v>
      </c>
      <c r="CM7" s="24" t="s">
        <v>102</v>
      </c>
      <c r="CN7" s="24">
        <v>43.75</v>
      </c>
      <c r="CO7" s="24">
        <v>43.75</v>
      </c>
      <c r="CP7" s="24">
        <v>38.39</v>
      </c>
      <c r="CQ7" s="24">
        <v>37.5</v>
      </c>
      <c r="CR7" s="24" t="s">
        <v>102</v>
      </c>
      <c r="CS7" s="24">
        <v>58.19</v>
      </c>
      <c r="CT7" s="24">
        <v>56.52</v>
      </c>
      <c r="CU7" s="24">
        <v>88.45</v>
      </c>
      <c r="CV7" s="24">
        <v>54.08</v>
      </c>
      <c r="CW7" s="24">
        <v>54.61</v>
      </c>
      <c r="CX7" s="24" t="s">
        <v>102</v>
      </c>
      <c r="CY7" s="24">
        <v>92.67</v>
      </c>
      <c r="CZ7" s="24">
        <v>91.71</v>
      </c>
      <c r="DA7" s="24">
        <v>92.67</v>
      </c>
      <c r="DB7" s="24">
        <v>92.67</v>
      </c>
      <c r="DC7" s="24" t="s">
        <v>102</v>
      </c>
      <c r="DD7" s="24">
        <v>87.8</v>
      </c>
      <c r="DE7" s="24">
        <v>88.43</v>
      </c>
      <c r="DF7" s="24">
        <v>90.34</v>
      </c>
      <c r="DG7" s="24">
        <v>90.57</v>
      </c>
      <c r="DH7" s="24">
        <v>85.31</v>
      </c>
      <c r="DI7" s="24" t="s">
        <v>102</v>
      </c>
      <c r="DJ7" s="24">
        <v>43.75</v>
      </c>
      <c r="DK7" s="24">
        <v>46.99</v>
      </c>
      <c r="DL7" s="24">
        <v>50.23</v>
      </c>
      <c r="DM7" s="24">
        <v>53.47</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2025-02-05T05:22:22Z</cp:lastPrinted>
  <dcterms:created xsi:type="dcterms:W3CDTF">2025-01-24T07:24:26Z</dcterms:created>
  <dcterms:modified xsi:type="dcterms:W3CDTF">2025-02-18T05:09:45Z</dcterms:modified>
  <cp:category/>
</cp:coreProperties>
</file>