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08北杜市\"/>
    </mc:Choice>
  </mc:AlternateContent>
  <xr:revisionPtr revIDLastSave="0" documentId="13_ncr:1_{A2DE08B7-BE76-4B88-A54B-FF8F49427021}" xr6:coauthVersionLast="47" xr6:coauthVersionMax="47" xr10:uidLastSave="{00000000-0000-0000-0000-000000000000}"/>
  <workbookProtection workbookAlgorithmName="SHA-512" workbookHashValue="pILFT/1sAMznCOSp/i3LLkB9vPCSzeNMhvL1cI9Nn0BD/ATuDf0MaI/VirjYK6AZ20vEyzNYnPcHSsiqPMJevA==" workbookSaltValue="GPE6jcC4rPaa9YKoAciq7A==" workbookSpinCount="100000" lockStructure="1"/>
  <bookViews>
    <workbookView xWindow="-96" yWindow="0" windowWidth="15552" windowHeight="166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<sst xmlns="http://schemas.openxmlformats.org/spreadsheetml/2006/main" count="253" uniqueCount="115">
  <si>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</si>
  <si>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</si>
  <si>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</si>
  <si>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</si>
  <si>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</si>
  <si>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</si>
  <si>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</si>
  <si>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</si>
  <si>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</si>
  <si>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</si>
  <si>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</si>
  <si>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</si>
  <si>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</si>
  <si>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</si>
  <si>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</si>
  <si>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</si>
  <si>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</si>
  <si>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</si>
  <si>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</si>
  <si>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</si>
  <si>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</si>
  <si>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</si>
  <si>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</si>
  <si>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</si>
  <si>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</si>
  <si>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</si>
  <si>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</si>
  <si>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</si>
  <si>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</si>
  <si>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</si>
  <si>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</si>
  <si>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</si>
  <si>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</si>
  <si>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</si>
  <si>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</si>
  <si>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</si>
  <si>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</si>
  <si>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</si>
  <si>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</si>
  <si>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</si>
  <si>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</si>
  <si>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</si>
  <si>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</si>
  <si>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</si>
  <si>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</si>
  <si>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</si>
  <si>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</si>
  <si>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</si>
  <si>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</si>
  <si>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</si>
  <si>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</si>
  <si>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</si>
  <si>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</si>
  <si>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</si>
  <si>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</si>
  <si>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</si>
  <si>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</si>
  <si>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</si>
  <si>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</si>
  <si>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</si>
  <si>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</si>
  <si>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</si>
  <si>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</si>
  <si>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</si>
  <si>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</si>
  <si>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</si>
  <si>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</si>
  <si>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</si>
  <si>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</si>
  <si>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</si>
  <si>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</si>
  <si>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</si>
  <si>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</si>
  <si>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</si>
  <si>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</si>
  <si>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</si>
  <si>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</si>
  <si>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</si>
  <si>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</si>
  <si>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</si>
  <si>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</si>
  <si>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</si>
  <si>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</si>
  <si>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</si>
  <si>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</si>
  <si>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</si>
  <si>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</si>
  <si>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</si>
  <si>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</si>
  <si>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</si>
  <si>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</si>
  <si>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</si>
  <si>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</si>
  <si>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</si>
  <si>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</si>
  <si>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</si>
  <si>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</si>
  <si>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</si>
  <si>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</si>
  <si>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</si>
  <si>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</si>
  <si>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</si>
  <si>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</si>
  <si>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</si>
  <si>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</si>
  <si>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</si>
  <si>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</si>
  <si>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</si>
  <si>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</si>
  <si>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</si>
  <si>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</si>
  <si>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</si>
  <si>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健全経営の水準とされる経常収支比率は、100％を上回っているが、一般会計繰入金で均衡を保っており、欠損金が生じないように調整されている状況にある。料金水準の妥当性を示す経費回収率は100％を下回っており、一般会計繰入金でかろうじて均衡を保っているにすぎず、建設改良事業の財源を確保できる水準となっていない状況になっている。
　また、流動比率は100％を大きく下回っており、債務に対して支払い能力が低く、一般会計繰入金により負債を賄っている状況になっている。建設改良費等に充てられた企業債償還額がピークを超えたことから、流動負債は減少していく傾向である。
　企業債残高対事業規模比率は類似団体平均より非常に低い水準であるが、今後は施設等の更新工事を実施することで企業債残高が増加することが予想されるため、その水準に注視する必要がある。
　水洗化率は類似団体より下回り、水洗化率向上に取組む必要があり、新たに管渠等を整備する際は、地理的要因等により整備に係る費用対効果を検証し実施する必要がある。
　施設利用率が類似団体平均よりも低く、ストックマネジメント計画に基づく施設の統廃合を計画的に実施することで汚水処理原価を抑えられる可能性がある。</t>
    <rPh sb="252" eb="253">
      <t>コ</t>
    </rPh>
    <rPh sb="477" eb="479">
      <t>ケイカク</t>
    </rPh>
    <rPh sb="480" eb="481">
      <t>モト</t>
    </rPh>
    <phoneticPr fontId="4"/>
  </si>
  <si>
    <t>　有形固定資産の約53.65％を償却していることから、徐々に処理場機器等の更新需要が高まってきている。
　なお、施設利用率は一日平均処理水量が増加したものの、水洗化率から考えると過剰な施設の規模となっていることから、更新の際にダウンサイジングの必要がある。</t>
    <rPh sb="62" eb="64">
      <t>イチニチ</t>
    </rPh>
    <rPh sb="64" eb="66">
      <t>ヘイキン</t>
    </rPh>
    <rPh sb="66" eb="70">
      <t>ショリスイリョウ</t>
    </rPh>
    <rPh sb="71" eb="73">
      <t>ゾウカ</t>
    </rPh>
    <phoneticPr fontId="4"/>
  </si>
  <si>
    <t>　本市の下水道事業は、令和2年4月より地方公営企業会計へ移行した。平成29年度から組織編成や公金徴収業務の民間委託を行い経営の健全化に努めたが、人口減少や節水意識の向上により、有収水量の大幅な増加が見込めないため、経営状況は一層厳しさを増すことが予想される。
　そのため、令和5年度に策定した「北杜市上下水道経営基本計画」に基づき、PPP/PFI等の導入検討を行い、より包括的に維持管理を行うことによるランニングコストの抑制と、ストックマネジメントによる施設の統廃合に取り組むなど、より一層財政収支の適正を図り経営の健全化を図ることが求められる。</t>
    <rPh sb="175" eb="179">
      <t>ドウニュウケントウ</t>
    </rPh>
    <rPh sb="180" eb="181">
      <t>オコナ</t>
    </rPh>
    <rPh sb="227" eb="229">
      <t>シセツ</t>
    </rPh>
    <rPh sb="230" eb="233">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</si>
</sst>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5C9-435E-BC13-4B9519B3F2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C5C9-435E-BC13-4B9519B3F2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40.909999999999997</c:v>
                </c:pt>
                <c:pt idx="2">
                  <c:v>42.37</c:v>
                </c:pt>
                <c:pt idx="3">
                  <c:v>40</c:v>
                </c:pt>
                <c:pt idx="4">
                  <c:v>51.25</c:v>
                </c:pt>
              </c:numCache>
            </c:numRef>
          </c:val>
          <c:extLst>
            <c:ext xmlns:c16="http://schemas.microsoft.com/office/drawing/2014/chart" uri="{C3380CC4-5D6E-409C-BE32-E72D297353CC}">
              <c16:uniqueId val="{00000000-CEA0-49E9-B833-961A2C6236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CEA0-49E9-B833-961A2C6236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79.180000000000007</c:v>
                </c:pt>
                <c:pt idx="2">
                  <c:v>79.17</c:v>
                </c:pt>
                <c:pt idx="3">
                  <c:v>79.180000000000007</c:v>
                </c:pt>
                <c:pt idx="4">
                  <c:v>79.78</c:v>
                </c:pt>
              </c:numCache>
            </c:numRef>
          </c:val>
          <c:extLst>
            <c:ext xmlns:c16="http://schemas.microsoft.com/office/drawing/2014/chart" uri="{C3380CC4-5D6E-409C-BE32-E72D297353CC}">
              <c16:uniqueId val="{00000000-8BA4-4CE7-8AC2-F71B78DA30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8BA4-4CE7-8AC2-F71B78DA30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102.58</c:v>
                </c:pt>
                <c:pt idx="2">
                  <c:v>104.87</c:v>
                </c:pt>
                <c:pt idx="3">
                  <c:v>104.23</c:v>
                </c:pt>
                <c:pt idx="4">
                  <c:v>104.03</c:v>
                </c:pt>
              </c:numCache>
            </c:numRef>
          </c:val>
          <c:extLst>
            <c:ext xmlns:c16="http://schemas.microsoft.com/office/drawing/2014/chart" uri="{C3380CC4-5D6E-409C-BE32-E72D297353CC}">
              <c16:uniqueId val="{00000000-D491-4D96-9E1B-413A475263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D491-4D96-9E1B-413A475263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48.55</c:v>
                </c:pt>
                <c:pt idx="2">
                  <c:v>50.31</c:v>
                </c:pt>
                <c:pt idx="3">
                  <c:v>52.05</c:v>
                </c:pt>
                <c:pt idx="4">
                  <c:v>53.65</c:v>
                </c:pt>
              </c:numCache>
            </c:numRef>
          </c:val>
          <c:extLst>
            <c:ext xmlns:c16="http://schemas.microsoft.com/office/drawing/2014/chart" uri="{C3380CC4-5D6E-409C-BE32-E72D297353CC}">
              <c16:uniqueId val="{00000000-5B90-42FF-B4EF-437DD75D25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5B90-42FF-B4EF-437DD75D25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25-4DF4-90FD-45F0D1327D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D025-4DF4-90FD-45F0D1327D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C6F-4C32-A599-5C673128A2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7C6F-4C32-A599-5C673128A2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7.66</c:v>
                </c:pt>
                <c:pt idx="2">
                  <c:v>12.81</c:v>
                </c:pt>
                <c:pt idx="3">
                  <c:v>17.36</c:v>
                </c:pt>
                <c:pt idx="4">
                  <c:v>27.6</c:v>
                </c:pt>
              </c:numCache>
            </c:numRef>
          </c:val>
          <c:extLst>
            <c:ext xmlns:c16="http://schemas.microsoft.com/office/drawing/2014/chart" uri="{C3380CC4-5D6E-409C-BE32-E72D297353CC}">
              <c16:uniqueId val="{00000000-24E5-40AF-9837-D1EFF00421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24E5-40AF-9837-D1EFF00421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298.12</c:v>
                </c:pt>
                <c:pt idx="2">
                  <c:v>348.76</c:v>
                </c:pt>
                <c:pt idx="3">
                  <c:v>124.43</c:v>
                </c:pt>
                <c:pt idx="4">
                  <c:v>50.96</c:v>
                </c:pt>
              </c:numCache>
            </c:numRef>
          </c:val>
          <c:extLst>
            <c:ext xmlns:c16="http://schemas.microsoft.com/office/drawing/2014/chart" uri="{C3380CC4-5D6E-409C-BE32-E72D297353CC}">
              <c16:uniqueId val="{00000000-7F5E-4AB5-9C66-5CF624C982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7F5E-4AB5-9C66-5CF624C982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93.6</c:v>
                </c:pt>
                <c:pt idx="2">
                  <c:v>93.01</c:v>
                </c:pt>
                <c:pt idx="3">
                  <c:v>95.16</c:v>
                </c:pt>
                <c:pt idx="4">
                  <c:v>95.75</c:v>
                </c:pt>
              </c:numCache>
            </c:numRef>
          </c:val>
          <c:extLst>
            <c:ext xmlns:c16="http://schemas.microsoft.com/office/drawing/2014/chart" uri="{C3380CC4-5D6E-409C-BE32-E72D297353CC}">
              <c16:uniqueId val="{00000000-0F98-49A3-983F-F6520DD233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0F98-49A3-983F-F6520DD233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D8BC-4BD1-B3D6-5CEFCAD050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D8BC-4BD1-B3D6-5CEFCAD050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山梨県　北杜市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71" t="str">
        <f>データ!$M$6</f>
        <v>非設置</v>
      </c>
      <c r="AE8" s="71"/>
      <c r="AF8" s="71"/>
      <c r="AG8" s="71"/>
      <c r="AH8" s="71"/>
      <c r="AI8" s="71"/>
      <c r="AJ8" s="71"/>
      <c r="AK8" s="3"/>
      <c r="AL8" s="51">
        <f>データ!S6</f>
        <v>45533</v>
      </c>
      <c r="AM8" s="51"/>
      <c r="AN8" s="51"/>
      <c r="AO8" s="51"/>
      <c r="AP8" s="51"/>
      <c r="AQ8" s="51"/>
      <c r="AR8" s="51"/>
      <c r="AS8" s="51"/>
      <c r="AT8" s="50">
        <f>データ!T6</f>
        <v>602.48</v>
      </c>
      <c r="AU8" s="50"/>
      <c r="AV8" s="50"/>
      <c r="AW8" s="50"/>
      <c r="AX8" s="50"/>
      <c r="AY8" s="50"/>
      <c r="AZ8" s="50"/>
      <c r="BA8" s="50"/>
      <c r="BB8" s="50">
        <f>データ!U6</f>
        <v>75.58</v>
      </c>
      <c r="BC8" s="50"/>
      <c r="BD8" s="50"/>
      <c r="BE8" s="50"/>
      <c r="BF8" s="50"/>
      <c r="BG8" s="50"/>
      <c r="BH8" s="50"/>
      <c r="BI8" s="50"/>
      <c r="BJ8" s="3"/>
      <c r="BK8" s="3"/>
      <c r="BL8" s="66" t="s">
        <v>10</v>
      </c>
      <c r="BM8" s="67"/>
      <c r="BN8" s="68" t="s">
        <v>11</v>
      </c>
      <c r="BO8" s="68"/>
      <c r="BP8" s="68"/>
      <c r="BQ8" s="68"/>
      <c r="BR8" s="68"/>
      <c r="BS8" s="68"/>
      <c r="BT8" s="68"/>
      <c r="BU8" s="68"/>
      <c r="BV8" s="68"/>
      <c r="BW8" s="68"/>
      <c r="BX8" s="68"/>
      <c r="BY8" s="69"/>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50" t="str">
        <f>データ!N6</f>
        <v>-</v>
      </c>
      <c r="C10" s="50"/>
      <c r="D10" s="50"/>
      <c r="E10" s="50"/>
      <c r="F10" s="50"/>
      <c r="G10" s="50"/>
      <c r="H10" s="50"/>
      <c r="I10" s="50">
        <f>データ!O6</f>
        <v>57.32</v>
      </c>
      <c r="J10" s="50"/>
      <c r="K10" s="50"/>
      <c r="L10" s="50"/>
      <c r="M10" s="50"/>
      <c r="N10" s="50"/>
      <c r="O10" s="50"/>
      <c r="P10" s="50">
        <f>データ!P6</f>
        <v>63.71</v>
      </c>
      <c r="Q10" s="50"/>
      <c r="R10" s="50"/>
      <c r="S10" s="50"/>
      <c r="T10" s="50"/>
      <c r="U10" s="50"/>
      <c r="V10" s="50"/>
      <c r="W10" s="50">
        <f>データ!Q6</f>
        <v>92.93</v>
      </c>
      <c r="X10" s="50"/>
      <c r="Y10" s="50"/>
      <c r="Z10" s="50"/>
      <c r="AA10" s="50"/>
      <c r="AB10" s="50"/>
      <c r="AC10" s="50"/>
      <c r="AD10" s="51">
        <f>データ!R6</f>
        <v>2310</v>
      </c>
      <c r="AE10" s="51"/>
      <c r="AF10" s="51"/>
      <c r="AG10" s="51"/>
      <c r="AH10" s="51"/>
      <c r="AI10" s="51"/>
      <c r="AJ10" s="51"/>
      <c r="AK10" s="2"/>
      <c r="AL10" s="51">
        <f>データ!V6</f>
        <v>28930</v>
      </c>
      <c r="AM10" s="51"/>
      <c r="AN10" s="51"/>
      <c r="AO10" s="51"/>
      <c r="AP10" s="51"/>
      <c r="AQ10" s="51"/>
      <c r="AR10" s="51"/>
      <c r="AS10" s="51"/>
      <c r="AT10" s="50">
        <f>データ!W6</f>
        <v>17.46</v>
      </c>
      <c r="AU10" s="50"/>
      <c r="AV10" s="50"/>
      <c r="AW10" s="50"/>
      <c r="AX10" s="50"/>
      <c r="AY10" s="50"/>
      <c r="AZ10" s="50"/>
      <c r="BA10" s="50"/>
      <c r="BB10" s="50">
        <f>データ!X6</f>
        <v>1656.93</v>
      </c>
      <c r="BC10" s="50"/>
      <c r="BD10" s="50"/>
      <c r="BE10" s="50"/>
      <c r="BF10" s="50"/>
      <c r="BG10" s="50"/>
      <c r="BH10" s="50"/>
      <c r="BI10" s="50"/>
      <c r="BJ10" s="2"/>
      <c r="BK10" s="2"/>
      <c r="BL10" s="57" t="s">
        <v>22</v>
      </c>
      <c r="BM10" s="58"/>
      <c r="BN10" s="59" t="s">
        <v>23</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112</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b7pWVCNOySLv3fkgcgGiMuTn/Rdkb4/aAZh+mmbXlTieux5pdP9s3K6ftdp60KUtkIGNIYQDqtrCVzlmiXfcA==" saltValue="qeR6ZRsObzx5A1ZBS48F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192091</v>
      </c>
      <c r="D6" s="19">
        <f t="shared" si="3"/>
        <v>46</v>
      </c>
      <c r="E6" s="19">
        <f t="shared" si="3"/>
        <v>17</v>
      </c>
      <c r="F6" s="19">
        <f t="shared" si="3"/>
        <v>4</v>
      </c>
      <c r="G6" s="19">
        <f t="shared" si="3"/>
        <v>0</v>
      </c>
      <c r="H6" s="19" t="str">
        <f t="shared" si="3"/>
        <v>山梨県　北杜市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57.32</v>
      </c>
      <c r="P6" s="20">
        <f t="shared" si="3"/>
        <v>63.71</v>
      </c>
      <c r="Q6" s="20">
        <f t="shared" si="3"/>
        <v>92.93</v>
      </c>
      <c r="R6" s="20">
        <f t="shared" si="3"/>
        <v>2310</v>
      </c>
      <c r="S6" s="20">
        <f t="shared" si="3"/>
        <v>45533</v>
      </c>
      <c r="T6" s="20">
        <f t="shared" si="3"/>
        <v>602.48</v>
      </c>
      <c r="U6" s="20">
        <f t="shared" si="3"/>
        <v>75.58</v>
      </c>
      <c r="V6" s="20">
        <f t="shared" si="3"/>
        <v>28930</v>
      </c>
      <c r="W6" s="20">
        <f t="shared" si="3"/>
        <v>17.46</v>
      </c>
      <c r="X6" s="20">
        <f t="shared" si="3"/>
        <v>1656.93</v>
      </c>
      <c r="Y6" s="21" t="str">
        <f>IF(Y7="",NA(),Y7)</f>
        <v>-</v>
      </c>
      <c r="Z6" s="21">
        <f t="shared" ref="Z6:AH6" si="4">IF(Z7="",NA(),Z7)</f>
        <v>102.58</v>
      </c>
      <c r="AA6" s="21">
        <f t="shared" si="4"/>
        <v>104.87</v>
      </c>
      <c r="AB6" s="21">
        <f t="shared" si="4"/>
        <v>104.23</v>
      </c>
      <c r="AC6" s="21">
        <f t="shared" si="4"/>
        <v>104.03</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7.66</v>
      </c>
      <c r="AW6" s="21">
        <f t="shared" si="6"/>
        <v>12.81</v>
      </c>
      <c r="AX6" s="21">
        <f t="shared" si="6"/>
        <v>17.36</v>
      </c>
      <c r="AY6" s="21">
        <f t="shared" si="6"/>
        <v>27.6</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1">
        <f t="shared" ref="BG6:BO6" si="7">IF(BG7="",NA(),BG7)</f>
        <v>298.12</v>
      </c>
      <c r="BH6" s="21">
        <f t="shared" si="7"/>
        <v>348.76</v>
      </c>
      <c r="BI6" s="21">
        <f t="shared" si="7"/>
        <v>124.43</v>
      </c>
      <c r="BJ6" s="21">
        <f t="shared" si="7"/>
        <v>50.96</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93.6</v>
      </c>
      <c r="BS6" s="21">
        <f t="shared" si="8"/>
        <v>93.01</v>
      </c>
      <c r="BT6" s="21">
        <f t="shared" si="8"/>
        <v>95.16</v>
      </c>
      <c r="BU6" s="21">
        <f t="shared" si="8"/>
        <v>95.75</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150</v>
      </c>
      <c r="CD6" s="21">
        <f t="shared" si="9"/>
        <v>150</v>
      </c>
      <c r="CE6" s="21">
        <f t="shared" si="9"/>
        <v>150</v>
      </c>
      <c r="CF6" s="21">
        <f t="shared" si="9"/>
        <v>150</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f t="shared" ref="CN6:CV6" si="10">IF(CN7="",NA(),CN7)</f>
        <v>40.909999999999997</v>
      </c>
      <c r="CO6" s="21">
        <f t="shared" si="10"/>
        <v>42.37</v>
      </c>
      <c r="CP6" s="21">
        <f t="shared" si="10"/>
        <v>40</v>
      </c>
      <c r="CQ6" s="21">
        <f t="shared" si="10"/>
        <v>51.25</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79.180000000000007</v>
      </c>
      <c r="CZ6" s="21">
        <f t="shared" si="11"/>
        <v>79.17</v>
      </c>
      <c r="DA6" s="21">
        <f t="shared" si="11"/>
        <v>79.180000000000007</v>
      </c>
      <c r="DB6" s="21">
        <f t="shared" si="11"/>
        <v>79.78</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48.55</v>
      </c>
      <c r="DK6" s="21">
        <f t="shared" si="12"/>
        <v>50.31</v>
      </c>
      <c r="DL6" s="21">
        <f t="shared" si="12"/>
        <v>52.05</v>
      </c>
      <c r="DM6" s="21">
        <f t="shared" si="12"/>
        <v>53.65</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192091</v>
      </c>
      <c r="D7" s="23">
        <v>46</v>
      </c>
      <c r="E7" s="23">
        <v>17</v>
      </c>
      <c r="F7" s="23">
        <v>4</v>
      </c>
      <c r="G7" s="23">
        <v>0</v>
      </c>
      <c r="H7" s="23" t="s">
        <v>95</v>
      </c>
      <c r="I7" s="23" t="s">
        <v>96</v>
      </c>
      <c r="J7" s="23" t="s">
        <v>97</v>
      </c>
      <c r="K7" s="23" t="s">
        <v>98</v>
      </c>
      <c r="L7" s="23" t="s">
        <v>99</v>
      </c>
      <c r="M7" s="23" t="s">
        <v>100</v>
      </c>
      <c r="N7" s="24" t="s">
        <v>101</v>
      </c>
      <c r="O7" s="24">
        <v>57.32</v>
      </c>
      <c r="P7" s="24">
        <v>63.71</v>
      </c>
      <c r="Q7" s="24">
        <v>92.93</v>
      </c>
      <c r="R7" s="24">
        <v>2310</v>
      </c>
      <c r="S7" s="24">
        <v>45533</v>
      </c>
      <c r="T7" s="24">
        <v>602.48</v>
      </c>
      <c r="U7" s="24">
        <v>75.58</v>
      </c>
      <c r="V7" s="24">
        <v>28930</v>
      </c>
      <c r="W7" s="24">
        <v>17.46</v>
      </c>
      <c r="X7" s="24">
        <v>1656.93</v>
      </c>
      <c r="Y7" s="24" t="s">
        <v>101</v>
      </c>
      <c r="Z7" s="24">
        <v>102.58</v>
      </c>
      <c r="AA7" s="24">
        <v>104.87</v>
      </c>
      <c r="AB7" s="24">
        <v>104.23</v>
      </c>
      <c r="AC7" s="24">
        <v>104.03</v>
      </c>
      <c r="AD7" s="24" t="s">
        <v>101</v>
      </c>
      <c r="AE7" s="24">
        <v>102.7</v>
      </c>
      <c r="AF7" s="24">
        <v>104.11</v>
      </c>
      <c r="AG7" s="24">
        <v>101.98</v>
      </c>
      <c r="AH7" s="24">
        <v>102.68</v>
      </c>
      <c r="AI7" s="24">
        <v>105.09</v>
      </c>
      <c r="AJ7" s="24" t="s">
        <v>101</v>
      </c>
      <c r="AK7" s="24">
        <v>0</v>
      </c>
      <c r="AL7" s="24">
        <v>0</v>
      </c>
      <c r="AM7" s="24">
        <v>0</v>
      </c>
      <c r="AN7" s="24">
        <v>0</v>
      </c>
      <c r="AO7" s="24" t="s">
        <v>101</v>
      </c>
      <c r="AP7" s="24">
        <v>48.2</v>
      </c>
      <c r="AQ7" s="24">
        <v>46.91</v>
      </c>
      <c r="AR7" s="24">
        <v>52.27</v>
      </c>
      <c r="AS7" s="24">
        <v>58.68</v>
      </c>
      <c r="AT7" s="24">
        <v>65.73</v>
      </c>
      <c r="AU7" s="24" t="s">
        <v>101</v>
      </c>
      <c r="AV7" s="24">
        <v>7.66</v>
      </c>
      <c r="AW7" s="24">
        <v>12.81</v>
      </c>
      <c r="AX7" s="24">
        <v>17.36</v>
      </c>
      <c r="AY7" s="24">
        <v>27.6</v>
      </c>
      <c r="AZ7" s="24" t="s">
        <v>101</v>
      </c>
      <c r="BA7" s="24">
        <v>46.85</v>
      </c>
      <c r="BB7" s="24">
        <v>44.35</v>
      </c>
      <c r="BC7" s="24">
        <v>41.51</v>
      </c>
      <c r="BD7" s="24">
        <v>45.01</v>
      </c>
      <c r="BE7" s="24">
        <v>48.91</v>
      </c>
      <c r="BF7" s="24" t="s">
        <v>101</v>
      </c>
      <c r="BG7" s="24">
        <v>298.12</v>
      </c>
      <c r="BH7" s="24">
        <v>348.76</v>
      </c>
      <c r="BI7" s="24">
        <v>124.43</v>
      </c>
      <c r="BJ7" s="24">
        <v>50.96</v>
      </c>
      <c r="BK7" s="24" t="s">
        <v>101</v>
      </c>
      <c r="BL7" s="24">
        <v>1268.6300000000001</v>
      </c>
      <c r="BM7" s="24">
        <v>1283.69</v>
      </c>
      <c r="BN7" s="24">
        <v>1160.22</v>
      </c>
      <c r="BO7" s="24">
        <v>1141.98</v>
      </c>
      <c r="BP7" s="24">
        <v>1156.82</v>
      </c>
      <c r="BQ7" s="24" t="s">
        <v>101</v>
      </c>
      <c r="BR7" s="24">
        <v>93.6</v>
      </c>
      <c r="BS7" s="24">
        <v>93.01</v>
      </c>
      <c r="BT7" s="24">
        <v>95.16</v>
      </c>
      <c r="BU7" s="24">
        <v>95.75</v>
      </c>
      <c r="BV7" s="24" t="s">
        <v>101</v>
      </c>
      <c r="BW7" s="24">
        <v>82.88</v>
      </c>
      <c r="BX7" s="24">
        <v>82.53</v>
      </c>
      <c r="BY7" s="24">
        <v>81.81</v>
      </c>
      <c r="BZ7" s="24">
        <v>82.27</v>
      </c>
      <c r="CA7" s="24">
        <v>75.33</v>
      </c>
      <c r="CB7" s="24" t="s">
        <v>101</v>
      </c>
      <c r="CC7" s="24">
        <v>150</v>
      </c>
      <c r="CD7" s="24">
        <v>150</v>
      </c>
      <c r="CE7" s="24">
        <v>150</v>
      </c>
      <c r="CF7" s="24">
        <v>150</v>
      </c>
      <c r="CG7" s="24" t="s">
        <v>101</v>
      </c>
      <c r="CH7" s="24">
        <v>187.76</v>
      </c>
      <c r="CI7" s="24">
        <v>190.48</v>
      </c>
      <c r="CJ7" s="24">
        <v>193.59</v>
      </c>
      <c r="CK7" s="24">
        <v>194.42</v>
      </c>
      <c r="CL7" s="24">
        <v>215.73</v>
      </c>
      <c r="CM7" s="24" t="s">
        <v>101</v>
      </c>
      <c r="CN7" s="24">
        <v>40.909999999999997</v>
      </c>
      <c r="CO7" s="24">
        <v>42.37</v>
      </c>
      <c r="CP7" s="24">
        <v>40</v>
      </c>
      <c r="CQ7" s="24">
        <v>51.25</v>
      </c>
      <c r="CR7" s="24" t="s">
        <v>101</v>
      </c>
      <c r="CS7" s="24">
        <v>45.87</v>
      </c>
      <c r="CT7" s="24">
        <v>44.24</v>
      </c>
      <c r="CU7" s="24">
        <v>45.3</v>
      </c>
      <c r="CV7" s="24">
        <v>45.6</v>
      </c>
      <c r="CW7" s="24">
        <v>43.28</v>
      </c>
      <c r="CX7" s="24" t="s">
        <v>101</v>
      </c>
      <c r="CY7" s="24">
        <v>79.180000000000007</v>
      </c>
      <c r="CZ7" s="24">
        <v>79.17</v>
      </c>
      <c r="DA7" s="24">
        <v>79.180000000000007</v>
      </c>
      <c r="DB7" s="24">
        <v>79.78</v>
      </c>
      <c r="DC7" s="24" t="s">
        <v>101</v>
      </c>
      <c r="DD7" s="24">
        <v>87.65</v>
      </c>
      <c r="DE7" s="24">
        <v>88.15</v>
      </c>
      <c r="DF7" s="24">
        <v>88.37</v>
      </c>
      <c r="DG7" s="24">
        <v>88.66</v>
      </c>
      <c r="DH7" s="24">
        <v>86.21</v>
      </c>
      <c r="DI7" s="24" t="s">
        <v>101</v>
      </c>
      <c r="DJ7" s="24">
        <v>48.55</v>
      </c>
      <c r="DK7" s="24">
        <v>50.31</v>
      </c>
      <c r="DL7" s="24">
        <v>52.05</v>
      </c>
      <c r="DM7" s="24">
        <v>53.65</v>
      </c>
      <c r="DN7" s="24" t="s">
        <v>101</v>
      </c>
      <c r="DO7" s="24">
        <v>29.24</v>
      </c>
      <c r="DP7" s="24">
        <v>31.73</v>
      </c>
      <c r="DQ7" s="24">
        <v>32.57</v>
      </c>
      <c r="DR7" s="24">
        <v>33.159999999999997</v>
      </c>
      <c r="DS7" s="24">
        <v>29.62</v>
      </c>
      <c r="DT7" s="24" t="s">
        <v>101</v>
      </c>
      <c r="DU7" s="24">
        <v>0</v>
      </c>
      <c r="DV7" s="24">
        <v>0</v>
      </c>
      <c r="DW7" s="24">
        <v>0</v>
      </c>
      <c r="DX7" s="24">
        <v>0</v>
      </c>
      <c r="DY7" s="24" t="s">
        <v>101</v>
      </c>
      <c r="DZ7" s="24">
        <v>0</v>
      </c>
      <c r="EA7" s="24">
        <v>0</v>
      </c>
      <c r="EB7" s="24">
        <v>0.04</v>
      </c>
      <c r="EC7" s="24">
        <v>0.12</v>
      </c>
      <c r="ED7" s="24">
        <v>0.09</v>
      </c>
      <c r="EE7" s="24" t="s">
        <v>101</v>
      </c>
      <c r="EF7" s="24">
        <v>0</v>
      </c>
      <c r="EG7" s="24">
        <v>0</v>
      </c>
      <c r="EH7" s="24">
        <v>0</v>
      </c>
      <c r="EI7" s="24">
        <v>0</v>
      </c>
      <c r="EJ7" s="24" t="s">
        <v>101</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2025-02-05T04:35:53Z</cp:lastPrinted>
  <dcterms:created xsi:type="dcterms:W3CDTF">2025-01-24T07:11:11Z</dcterms:created>
  <dcterms:modified xsi:type="dcterms:W3CDTF">2025-02-18T04:49:22Z</dcterms:modified>
  <cp:category/>
</cp:coreProperties>
</file>