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Jsfil001\新共有フォルダ\01_各課専用フォルダ\110_上下水道課\02_水道管理担当\04_経営比較分析表\R6（R5）経営比較分析表\"/>
    </mc:Choice>
  </mc:AlternateContent>
  <xr:revisionPtr revIDLastSave="0" documentId="13_ncr:1_{57901363-D33D-4158-BE84-E72F85627DA0}" xr6:coauthVersionLast="36" xr6:coauthVersionMax="36" xr10:uidLastSave="{00000000-0000-0000-0000-000000000000}"/>
  <workbookProtection workbookAlgorithmName="SHA-512" workbookHashValue="/Mi2ne/t73I9CNCo6k1YVVoOa/g3NZppEUgYIHL1+8xAh3KnrhzHdsj4ZUEaXY3Ge5YOGJEgHQyFQqlvstyPtA==" workbookSaltValue="DtVjP4J73Bz3Q63G1gxw0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BB10" i="4"/>
  <c r="AT10" i="4"/>
  <c r="AL10" i="4"/>
  <c r="I10" i="4"/>
  <c r="B10" i="4"/>
  <c r="BB8" i="4"/>
  <c r="AT8" i="4"/>
  <c r="AL8" i="4"/>
  <c r="AD8" i="4"/>
  <c r="W8" i="4"/>
  <c r="P8" i="4"/>
  <c r="B6" i="4"/>
</calcChain>
</file>

<file path=xl/sharedStrings.xml><?xml version="1.0" encoding="utf-8"?>
<sst xmlns="http://schemas.openxmlformats.org/spreadsheetml/2006/main" count="250" uniqueCount="111">
  <si>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</si>
  <si>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</si>
  <si>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</si>
  <si>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</si>
  <si>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</si>
  <si>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</si>
  <si>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</si>
  <si>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</si>
  <si>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</si>
  <si>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</si>
  <si>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</si>
  <si>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</si>
  <si>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</si>
  <si>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</si>
  <si>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</si>
  <si>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</si>
  <si>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</si>
  <si>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</si>
  <si>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</si>
  <si>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</si>
  <si>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</si>
  <si>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</si>
  <si>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</si>
  <si>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</si>
  <si>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</si>
  <si>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</si>
  <si>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</si>
  <si>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</si>
  <si>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</si>
  <si>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</si>
  <si>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</si>
  <si>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</si>
  <si>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</si>
  <si>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</si>
  <si>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</si>
  <si>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</si>
  <si>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</si>
  <si>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</si>
  <si>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</si>
  <si>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</si>
  <si>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</si>
  <si>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</si>
  <si>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</si>
  <si>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</si>
  <si>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</si>
  <si>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</si>
  <si>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</si>
  <si>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</si>
  <si>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</si>
  <si>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</si>
  <si>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</si>
  <si>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</si>
  <si>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</si>
  <si>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</si>
  <si>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</si>
  <si>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</si>
  <si>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</si>
  <si>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</si>
  <si>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</si>
  <si>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</si>
  <si>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</si>
  <si>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</si>
  <si>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</si>
  <si>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</si>
  <si>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</si>
  <si>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</si>
  <si>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</si>
  <si>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</si>
  <si>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</si>
  <si>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</si>
  <si>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</si>
  <si>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</si>
  <si>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</si>
  <si>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</si>
  <si>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</si>
  <si>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</si>
  <si>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</si>
  <si>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</si>
  <si>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</si>
  <si>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</si>
  <si>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</si>
  <si>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</si>
  <si>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</si>
  <si>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</si>
  <si>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</si>
  <si>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</si>
  <si>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</si>
  <si>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</si>
  <si>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</si>
  <si>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</si>
  <si>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</si>
  <si>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</si>
  <si>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</si>
  <si>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</si>
  <si>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</si>
  <si>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</si>
  <si>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</si>
  <si>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</si>
  <si>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</si>
  <si>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</si>
  <si>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</si>
  <si>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</si>
  <si>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</si>
  <si>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</si>
  <si>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</si>
  <si>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</si>
  <si>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</si>
  <si>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</si>
  <si>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有形固定資産減価償却率及び管路経年化率の数値から、更新対象の保有資産が多いと判断される。今後は経営に与える影響を考慮し、有利な財源を確保しながら計画的な更新をしていく必要がある。</t>
    <rPh sb="1" eb="7">
      <t>ユウケイコテイシサン</t>
    </rPh>
    <rPh sb="7" eb="12">
      <t>ゲンカショウキャクリツ</t>
    </rPh>
    <rPh sb="12" eb="13">
      <t>オヨ</t>
    </rPh>
    <rPh sb="14" eb="16">
      <t>カンロ</t>
    </rPh>
    <rPh sb="16" eb="20">
      <t>ケイネンカリツ</t>
    </rPh>
    <rPh sb="21" eb="23">
      <t>スウチ</t>
    </rPh>
    <rPh sb="26" eb="30">
      <t>コウシンタイショウ</t>
    </rPh>
    <rPh sb="31" eb="35">
      <t>ホユウシサン</t>
    </rPh>
    <rPh sb="36" eb="37">
      <t>オオ</t>
    </rPh>
    <rPh sb="39" eb="41">
      <t>ハンダン</t>
    </rPh>
    <rPh sb="73" eb="76">
      <t>ケイカクテキ</t>
    </rPh>
    <rPh sb="77" eb="79">
      <t>コウシン</t>
    </rPh>
    <rPh sb="84" eb="86">
      <t>ヒツヨウ</t>
    </rPh>
    <phoneticPr fontId="4"/>
  </si>
  <si>
    <t>　施設の利用状況については良好であるといえるが、経営については経常収支比率や料金回収率などから、引き続き上水道への統合を視野に入れながら、類似団体平均や近隣の自治体との比較・分析を行い、経営の健全性・効率性を図るべく、料金体系等の改善に向けた方針の策定を行う必要がある。</t>
    <rPh sb="31" eb="33">
      <t>ケイジョウ</t>
    </rPh>
    <phoneticPr fontId="4"/>
  </si>
  <si>
    <t>　経常収支比率については平均値を下回っており、料金回収率が類似団体と比較して低くなっていることからも、安価な料金体系であり、今後料金の見直し等の改善が必要と判断される。
　給水原価については有収水量１㎥あたりの単価が平均値よりもかなり低く抑えられている。
　施設利用率は類似団体平均と比較して高いため、施設が良好に稼働していると言えるが、有収率が低いため漏水対策等が必要である。
　今後は給水人口減少による給水収益の減少が予想され、経営の健全性を図るためには上水道への統合を視野に入れていくなかで、料金の見直し等を検討していく必要がある。</t>
    <rPh sb="1" eb="3">
      <t>ケイジョウ</t>
    </rPh>
    <rPh sb="169" eb="172">
      <t>ユウシュウリツ</t>
    </rPh>
    <rPh sb="173" eb="174">
      <t>ヒク</t>
    </rPh>
    <rPh sb="177" eb="181">
      <t>ロウスイタイサク</t>
    </rPh>
    <rPh sb="181" eb="182">
      <t>トウ</t>
    </rPh>
    <rPh sb="183" eb="1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</si>
</sst>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6D0-419F-8589-574A3C6691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46D0-419F-8589-574A3C6691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95.94</c:v>
                </c:pt>
                <c:pt idx="2">
                  <c:v>82.67</c:v>
                </c:pt>
                <c:pt idx="3">
                  <c:v>80.03</c:v>
                </c:pt>
                <c:pt idx="4">
                  <c:v>74.61</c:v>
                </c:pt>
              </c:numCache>
            </c:numRef>
          </c:val>
          <c:extLst>
            <c:ext xmlns:c16="http://schemas.microsoft.com/office/drawing/2014/chart" uri="{C3380CC4-5D6E-409C-BE32-E72D297353CC}">
              <c16:uniqueId val="{00000000-53DC-48E6-BDF9-CA7D8A8480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53DC-48E6-BDF9-CA7D8A8480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67.34</c:v>
                </c:pt>
                <c:pt idx="2">
                  <c:v>71.08</c:v>
                </c:pt>
                <c:pt idx="3">
                  <c:v>73.7</c:v>
                </c:pt>
                <c:pt idx="4">
                  <c:v>79.430000000000007</c:v>
                </c:pt>
              </c:numCache>
            </c:numRef>
          </c:val>
          <c:extLst>
            <c:ext xmlns:c16="http://schemas.microsoft.com/office/drawing/2014/chart" uri="{C3380CC4-5D6E-409C-BE32-E72D297353CC}">
              <c16:uniqueId val="{00000000-7153-4A72-BDC3-27F4664D06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7153-4A72-BDC3-27F4664D06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100</c:v>
                </c:pt>
                <c:pt idx="2">
                  <c:v>100</c:v>
                </c:pt>
                <c:pt idx="3">
                  <c:v>99.87</c:v>
                </c:pt>
                <c:pt idx="4">
                  <c:v>100</c:v>
                </c:pt>
              </c:numCache>
            </c:numRef>
          </c:val>
          <c:extLst>
            <c:ext xmlns:c16="http://schemas.microsoft.com/office/drawing/2014/chart" uri="{C3380CC4-5D6E-409C-BE32-E72D297353CC}">
              <c16:uniqueId val="{00000000-9185-40D5-879C-2CD91FC22C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9185-40D5-879C-2CD91FC22C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74.430000000000007</c:v>
                </c:pt>
                <c:pt idx="2">
                  <c:v>75.08</c:v>
                </c:pt>
                <c:pt idx="3">
                  <c:v>67.19</c:v>
                </c:pt>
                <c:pt idx="4">
                  <c:v>58.83</c:v>
                </c:pt>
              </c:numCache>
            </c:numRef>
          </c:val>
          <c:extLst>
            <c:ext xmlns:c16="http://schemas.microsoft.com/office/drawing/2014/chart" uri="{C3380CC4-5D6E-409C-BE32-E72D297353CC}">
              <c16:uniqueId val="{00000000-E3A5-4319-8DA4-CE6CFCA61C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E3A5-4319-8DA4-CE6CFCA61C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26.13</c:v>
                </c:pt>
                <c:pt idx="2">
                  <c:v>26.13</c:v>
                </c:pt>
                <c:pt idx="3">
                  <c:v>26.13</c:v>
                </c:pt>
                <c:pt idx="4">
                  <c:v>25.61</c:v>
                </c:pt>
              </c:numCache>
            </c:numRef>
          </c:val>
          <c:extLst>
            <c:ext xmlns:c16="http://schemas.microsoft.com/office/drawing/2014/chart" uri="{C3380CC4-5D6E-409C-BE32-E72D297353CC}">
              <c16:uniqueId val="{00000000-1FC3-4C44-8457-B6288AD264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1FC3-4C44-8457-B6288AD264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CF1-46B7-B8AF-231A90797E1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1CF1-46B7-B8AF-231A90797E1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146.88999999999999</c:v>
                </c:pt>
                <c:pt idx="2">
                  <c:v>195.15</c:v>
                </c:pt>
                <c:pt idx="3">
                  <c:v>153.80000000000001</c:v>
                </c:pt>
                <c:pt idx="4">
                  <c:v>234.22</c:v>
                </c:pt>
              </c:numCache>
            </c:numRef>
          </c:val>
          <c:extLst>
            <c:ext xmlns:c16="http://schemas.microsoft.com/office/drawing/2014/chart" uri="{C3380CC4-5D6E-409C-BE32-E72D297353CC}">
              <c16:uniqueId val="{00000000-098E-498D-A4A5-11EFAE5BC4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098E-498D-A4A5-11EFAE5BC4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495.88</c:v>
                </c:pt>
                <c:pt idx="2">
                  <c:v>424.74</c:v>
                </c:pt>
                <c:pt idx="3">
                  <c:v>345.27</c:v>
                </c:pt>
                <c:pt idx="4">
                  <c:v>950.62</c:v>
                </c:pt>
              </c:numCache>
            </c:numRef>
          </c:val>
          <c:extLst>
            <c:ext xmlns:c16="http://schemas.microsoft.com/office/drawing/2014/chart" uri="{C3380CC4-5D6E-409C-BE32-E72D297353CC}">
              <c16:uniqueId val="{00000000-CDAD-4BDF-AF51-CD10A9A342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CDAD-4BDF-AF51-CD10A9A342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32.4</c:v>
                </c:pt>
                <c:pt idx="2">
                  <c:v>32.5</c:v>
                </c:pt>
                <c:pt idx="3">
                  <c:v>25.59</c:v>
                </c:pt>
                <c:pt idx="4">
                  <c:v>39.29</c:v>
                </c:pt>
              </c:numCache>
            </c:numRef>
          </c:val>
          <c:extLst>
            <c:ext xmlns:c16="http://schemas.microsoft.com/office/drawing/2014/chart" uri="{C3380CC4-5D6E-409C-BE32-E72D297353CC}">
              <c16:uniqueId val="{00000000-7323-4994-9599-4F76A45B69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7323-4994-9599-4F76A45B69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36.49</c:v>
                </c:pt>
                <c:pt idx="2">
                  <c:v>39.799999999999997</c:v>
                </c:pt>
                <c:pt idx="3">
                  <c:v>50.93</c:v>
                </c:pt>
                <c:pt idx="4">
                  <c:v>40.32</c:v>
                </c:pt>
              </c:numCache>
            </c:numRef>
          </c:val>
          <c:extLst>
            <c:ext xmlns:c16="http://schemas.microsoft.com/office/drawing/2014/chart" uri="{C3380CC4-5D6E-409C-BE32-E72D297353CC}">
              <c16:uniqueId val="{00000000-1F10-45E4-A102-9492829B96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1F10-45E4-A102-9492829B96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山梨県　韮崎市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1"/>
      <c r="D7" s="61"/>
      <c r="E7" s="61"/>
      <c r="F7" s="61"/>
      <c r="G7" s="61"/>
      <c r="H7" s="61"/>
      <c r="I7" s="60" t="s">
        <v>2</v>
      </c>
      <c r="J7" s="61"/>
      <c r="K7" s="61"/>
      <c r="L7" s="61"/>
      <c r="M7" s="61"/>
      <c r="N7" s="61"/>
      <c r="O7" s="62"/>
      <c r="P7" s="63" t="s">
        <v>3</v>
      </c>
      <c r="Q7" s="63"/>
      <c r="R7" s="63"/>
      <c r="S7" s="63"/>
      <c r="T7" s="63"/>
      <c r="U7" s="63"/>
      <c r="V7" s="63"/>
      <c r="W7" s="63" t="s">
        <v>4</v>
      </c>
      <c r="X7" s="63"/>
      <c r="Y7" s="63"/>
      <c r="Z7" s="63"/>
      <c r="AA7" s="63"/>
      <c r="AB7" s="63"/>
      <c r="AC7" s="63"/>
      <c r="AD7" s="63" t="s">
        <v>5</v>
      </c>
      <c r="AE7" s="63"/>
      <c r="AF7" s="63"/>
      <c r="AG7" s="63"/>
      <c r="AH7" s="63"/>
      <c r="AI7" s="63"/>
      <c r="AJ7" s="63"/>
      <c r="AK7" s="2"/>
      <c r="AL7" s="63" t="s">
        <v>6</v>
      </c>
      <c r="AM7" s="63"/>
      <c r="AN7" s="63"/>
      <c r="AO7" s="63"/>
      <c r="AP7" s="63"/>
      <c r="AQ7" s="63"/>
      <c r="AR7" s="63"/>
      <c r="AS7" s="63"/>
      <c r="AT7" s="60" t="s">
        <v>7</v>
      </c>
      <c r="AU7" s="61"/>
      <c r="AV7" s="61"/>
      <c r="AW7" s="61"/>
      <c r="AX7" s="61"/>
      <c r="AY7" s="61"/>
      <c r="AZ7" s="61"/>
      <c r="BA7" s="61"/>
      <c r="BB7" s="63" t="s">
        <v>8</v>
      </c>
      <c r="BC7" s="63"/>
      <c r="BD7" s="63"/>
      <c r="BE7" s="63"/>
      <c r="BF7" s="63"/>
      <c r="BG7" s="63"/>
      <c r="BH7" s="63"/>
      <c r="BI7" s="63"/>
      <c r="BJ7" s="3"/>
      <c r="BK7" s="3"/>
      <c r="BL7" s="68" t="s">
        <v>9</v>
      </c>
      <c r="BM7" s="69"/>
      <c r="BN7" s="69"/>
      <c r="BO7" s="69"/>
      <c r="BP7" s="69"/>
      <c r="BQ7" s="69"/>
      <c r="BR7" s="69"/>
      <c r="BS7" s="69"/>
      <c r="BT7" s="69"/>
      <c r="BU7" s="69"/>
      <c r="BV7" s="69"/>
      <c r="BW7" s="69"/>
      <c r="BX7" s="69"/>
      <c r="BY7" s="7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C3</v>
      </c>
      <c r="X8" s="74"/>
      <c r="Y8" s="74"/>
      <c r="Z8" s="74"/>
      <c r="AA8" s="74"/>
      <c r="AB8" s="74"/>
      <c r="AC8" s="74"/>
      <c r="AD8" s="74" t="str">
        <f>データ!$M$6</f>
        <v>非設置</v>
      </c>
      <c r="AE8" s="74"/>
      <c r="AF8" s="74"/>
      <c r="AG8" s="74"/>
      <c r="AH8" s="74"/>
      <c r="AI8" s="74"/>
      <c r="AJ8" s="74"/>
      <c r="AK8" s="2"/>
      <c r="AL8" s="57">
        <f>データ!$R$6</f>
        <v>28089</v>
      </c>
      <c r="AM8" s="57"/>
      <c r="AN8" s="57"/>
      <c r="AO8" s="57"/>
      <c r="AP8" s="57"/>
      <c r="AQ8" s="57"/>
      <c r="AR8" s="57"/>
      <c r="AS8" s="57"/>
      <c r="AT8" s="54">
        <f>データ!$S$6</f>
        <v>143.69</v>
      </c>
      <c r="AU8" s="55"/>
      <c r="AV8" s="55"/>
      <c r="AW8" s="55"/>
      <c r="AX8" s="55"/>
      <c r="AY8" s="55"/>
      <c r="AZ8" s="55"/>
      <c r="BA8" s="55"/>
      <c r="BB8" s="44">
        <f>データ!$T$6</f>
        <v>195.48</v>
      </c>
      <c r="BC8" s="44"/>
      <c r="BD8" s="44"/>
      <c r="BE8" s="44"/>
      <c r="BF8" s="44"/>
      <c r="BG8" s="44"/>
      <c r="BH8" s="44"/>
      <c r="BI8" s="44"/>
      <c r="BJ8" s="3"/>
      <c r="BK8" s="3"/>
      <c r="BL8" s="75" t="s">
        <v>10</v>
      </c>
      <c r="BM8" s="76"/>
      <c r="BN8" s="58" t="s">
        <v>11</v>
      </c>
      <c r="BO8" s="58"/>
      <c r="BP8" s="58"/>
      <c r="BQ8" s="58"/>
      <c r="BR8" s="58"/>
      <c r="BS8" s="58"/>
      <c r="BT8" s="58"/>
      <c r="BU8" s="58"/>
      <c r="BV8" s="58"/>
      <c r="BW8" s="58"/>
      <c r="BX8" s="58"/>
      <c r="BY8" s="59"/>
    </row>
    <row r="9" spans="1:78" ht="18.75" customHeight="1" x14ac:dyDescent="0.15">
      <c r="A9" s="2"/>
      <c r="B9" s="60" t="s">
        <v>12</v>
      </c>
      <c r="C9" s="61"/>
      <c r="D9" s="61"/>
      <c r="E9" s="61"/>
      <c r="F9" s="61"/>
      <c r="G9" s="61"/>
      <c r="H9" s="61"/>
      <c r="I9" s="60" t="s">
        <v>13</v>
      </c>
      <c r="J9" s="61"/>
      <c r="K9" s="61"/>
      <c r="L9" s="61"/>
      <c r="M9" s="61"/>
      <c r="N9" s="61"/>
      <c r="O9" s="62"/>
      <c r="P9" s="63" t="s">
        <v>14</v>
      </c>
      <c r="Q9" s="63"/>
      <c r="R9" s="63"/>
      <c r="S9" s="63"/>
      <c r="T9" s="63"/>
      <c r="U9" s="63"/>
      <c r="V9" s="63"/>
      <c r="W9" s="63" t="s">
        <v>15</v>
      </c>
      <c r="X9" s="63"/>
      <c r="Y9" s="63"/>
      <c r="Z9" s="63"/>
      <c r="AA9" s="63"/>
      <c r="AB9" s="63"/>
      <c r="AC9" s="63"/>
      <c r="AD9" s="2"/>
      <c r="AE9" s="2"/>
      <c r="AF9" s="2"/>
      <c r="AG9" s="2"/>
      <c r="AH9" s="2"/>
      <c r="AI9" s="2"/>
      <c r="AJ9" s="2"/>
      <c r="AK9" s="2"/>
      <c r="AL9" s="63" t="s">
        <v>16</v>
      </c>
      <c r="AM9" s="63"/>
      <c r="AN9" s="63"/>
      <c r="AO9" s="63"/>
      <c r="AP9" s="63"/>
      <c r="AQ9" s="63"/>
      <c r="AR9" s="63"/>
      <c r="AS9" s="63"/>
      <c r="AT9" s="60" t="s">
        <v>17</v>
      </c>
      <c r="AU9" s="61"/>
      <c r="AV9" s="61"/>
      <c r="AW9" s="61"/>
      <c r="AX9" s="61"/>
      <c r="AY9" s="61"/>
      <c r="AZ9" s="61"/>
      <c r="BA9" s="61"/>
      <c r="BB9" s="63" t="s">
        <v>18</v>
      </c>
      <c r="BC9" s="63"/>
      <c r="BD9" s="63"/>
      <c r="BE9" s="63"/>
      <c r="BF9" s="63"/>
      <c r="BG9" s="63"/>
      <c r="BH9" s="63"/>
      <c r="BI9" s="63"/>
      <c r="BJ9" s="3"/>
      <c r="BK9" s="3"/>
      <c r="BL9" s="64" t="s">
        <v>19</v>
      </c>
      <c r="BM9" s="65"/>
      <c r="BN9" s="66" t="s">
        <v>20</v>
      </c>
      <c r="BO9" s="66"/>
      <c r="BP9" s="66"/>
      <c r="BQ9" s="66"/>
      <c r="BR9" s="66"/>
      <c r="BS9" s="66"/>
      <c r="BT9" s="66"/>
      <c r="BU9" s="66"/>
      <c r="BV9" s="66"/>
      <c r="BW9" s="66"/>
      <c r="BX9" s="66"/>
      <c r="BY9" s="67"/>
    </row>
    <row r="10" spans="1:78" ht="18.75" customHeight="1" x14ac:dyDescent="0.15">
      <c r="A10" s="2"/>
      <c r="B10" s="54" t="str">
        <f>データ!$N$6</f>
        <v>-</v>
      </c>
      <c r="C10" s="55"/>
      <c r="D10" s="55"/>
      <c r="E10" s="55"/>
      <c r="F10" s="55"/>
      <c r="G10" s="55"/>
      <c r="H10" s="55"/>
      <c r="I10" s="54">
        <f>データ!$O$6</f>
        <v>91.8</v>
      </c>
      <c r="J10" s="55"/>
      <c r="K10" s="55"/>
      <c r="L10" s="55"/>
      <c r="M10" s="55"/>
      <c r="N10" s="55"/>
      <c r="O10" s="56"/>
      <c r="P10" s="44">
        <f>データ!$P$6</f>
        <v>8.6300000000000008</v>
      </c>
      <c r="Q10" s="44"/>
      <c r="R10" s="44"/>
      <c r="S10" s="44"/>
      <c r="T10" s="44"/>
      <c r="U10" s="44"/>
      <c r="V10" s="44"/>
      <c r="W10" s="57">
        <f>データ!$Q$6</f>
        <v>1818</v>
      </c>
      <c r="X10" s="57"/>
      <c r="Y10" s="57"/>
      <c r="Z10" s="57"/>
      <c r="AA10" s="57"/>
      <c r="AB10" s="57"/>
      <c r="AC10" s="57"/>
      <c r="AD10" s="2"/>
      <c r="AE10" s="2"/>
      <c r="AF10" s="2"/>
      <c r="AG10" s="2"/>
      <c r="AH10" s="2"/>
      <c r="AI10" s="2"/>
      <c r="AJ10" s="2"/>
      <c r="AK10" s="2"/>
      <c r="AL10" s="57">
        <f>データ!$U$6</f>
        <v>2414</v>
      </c>
      <c r="AM10" s="57"/>
      <c r="AN10" s="57"/>
      <c r="AO10" s="57"/>
      <c r="AP10" s="57"/>
      <c r="AQ10" s="57"/>
      <c r="AR10" s="57"/>
      <c r="AS10" s="57"/>
      <c r="AT10" s="54">
        <f>データ!$V$6</f>
        <v>7.09</v>
      </c>
      <c r="AU10" s="55"/>
      <c r="AV10" s="55"/>
      <c r="AW10" s="55"/>
      <c r="AX10" s="55"/>
      <c r="AY10" s="55"/>
      <c r="AZ10" s="55"/>
      <c r="BA10" s="55"/>
      <c r="BB10" s="44">
        <f>データ!$W$6</f>
        <v>340.48</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2" t="s">
        <v>25</v>
      </c>
      <c r="BM14" s="33"/>
      <c r="BN14" s="33"/>
      <c r="BO14" s="33"/>
      <c r="BP14" s="33"/>
      <c r="BQ14" s="33"/>
      <c r="BR14" s="33"/>
      <c r="BS14" s="33"/>
      <c r="BT14" s="33"/>
      <c r="BU14" s="33"/>
      <c r="BV14" s="33"/>
      <c r="BW14" s="33"/>
      <c r="BX14" s="33"/>
      <c r="BY14" s="33"/>
      <c r="BZ14" s="34"/>
    </row>
    <row r="15" spans="1:78" ht="13.5" customHeight="1" x14ac:dyDescent="0.15">
      <c r="A15" s="2"/>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40"/>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88"/>
      <c r="BN16" s="88"/>
      <c r="BO16" s="88"/>
      <c r="BP16" s="88"/>
      <c r="BQ16" s="88"/>
      <c r="BR16" s="88"/>
      <c r="BS16" s="88"/>
      <c r="BT16" s="88"/>
      <c r="BU16" s="88"/>
      <c r="BV16" s="88"/>
      <c r="BW16" s="88"/>
      <c r="BX16" s="88"/>
      <c r="BY16" s="88"/>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88"/>
      <c r="BN17" s="88"/>
      <c r="BO17" s="88"/>
      <c r="BP17" s="88"/>
      <c r="BQ17" s="88"/>
      <c r="BR17" s="88"/>
      <c r="BS17" s="88"/>
      <c r="BT17" s="88"/>
      <c r="BU17" s="88"/>
      <c r="BV17" s="88"/>
      <c r="BW17" s="88"/>
      <c r="BX17" s="88"/>
      <c r="BY17" s="88"/>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88"/>
      <c r="BN18" s="88"/>
      <c r="BO18" s="88"/>
      <c r="BP18" s="88"/>
      <c r="BQ18" s="88"/>
      <c r="BR18" s="88"/>
      <c r="BS18" s="88"/>
      <c r="BT18" s="88"/>
      <c r="BU18" s="88"/>
      <c r="BV18" s="88"/>
      <c r="BW18" s="88"/>
      <c r="BX18" s="88"/>
      <c r="BY18" s="88"/>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88"/>
      <c r="BN19" s="88"/>
      <c r="BO19" s="88"/>
      <c r="BP19" s="88"/>
      <c r="BQ19" s="88"/>
      <c r="BR19" s="88"/>
      <c r="BS19" s="88"/>
      <c r="BT19" s="88"/>
      <c r="BU19" s="88"/>
      <c r="BV19" s="88"/>
      <c r="BW19" s="88"/>
      <c r="BX19" s="88"/>
      <c r="BY19" s="88"/>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88"/>
      <c r="BN20" s="88"/>
      <c r="BO20" s="88"/>
      <c r="BP20" s="88"/>
      <c r="BQ20" s="88"/>
      <c r="BR20" s="88"/>
      <c r="BS20" s="88"/>
      <c r="BT20" s="88"/>
      <c r="BU20" s="88"/>
      <c r="BV20" s="88"/>
      <c r="BW20" s="88"/>
      <c r="BX20" s="88"/>
      <c r="BY20" s="88"/>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88"/>
      <c r="BN21" s="88"/>
      <c r="BO21" s="88"/>
      <c r="BP21" s="88"/>
      <c r="BQ21" s="88"/>
      <c r="BR21" s="88"/>
      <c r="BS21" s="88"/>
      <c r="BT21" s="88"/>
      <c r="BU21" s="88"/>
      <c r="BV21" s="88"/>
      <c r="BW21" s="88"/>
      <c r="BX21" s="88"/>
      <c r="BY21" s="88"/>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88"/>
      <c r="BN22" s="88"/>
      <c r="BO22" s="88"/>
      <c r="BP22" s="88"/>
      <c r="BQ22" s="88"/>
      <c r="BR22" s="88"/>
      <c r="BS22" s="88"/>
      <c r="BT22" s="88"/>
      <c r="BU22" s="88"/>
      <c r="BV22" s="88"/>
      <c r="BW22" s="88"/>
      <c r="BX22" s="88"/>
      <c r="BY22" s="88"/>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88"/>
      <c r="BN23" s="88"/>
      <c r="BO23" s="88"/>
      <c r="BP23" s="88"/>
      <c r="BQ23" s="88"/>
      <c r="BR23" s="88"/>
      <c r="BS23" s="88"/>
      <c r="BT23" s="88"/>
      <c r="BU23" s="88"/>
      <c r="BV23" s="88"/>
      <c r="BW23" s="88"/>
      <c r="BX23" s="88"/>
      <c r="BY23" s="88"/>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88"/>
      <c r="BN24" s="88"/>
      <c r="BO24" s="88"/>
      <c r="BP24" s="88"/>
      <c r="BQ24" s="88"/>
      <c r="BR24" s="88"/>
      <c r="BS24" s="88"/>
      <c r="BT24" s="88"/>
      <c r="BU24" s="88"/>
      <c r="BV24" s="88"/>
      <c r="BW24" s="88"/>
      <c r="BX24" s="88"/>
      <c r="BY24" s="88"/>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88"/>
      <c r="BN25" s="88"/>
      <c r="BO25" s="88"/>
      <c r="BP25" s="88"/>
      <c r="BQ25" s="88"/>
      <c r="BR25" s="88"/>
      <c r="BS25" s="88"/>
      <c r="BT25" s="88"/>
      <c r="BU25" s="88"/>
      <c r="BV25" s="88"/>
      <c r="BW25" s="88"/>
      <c r="BX25" s="88"/>
      <c r="BY25" s="88"/>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88"/>
      <c r="BN26" s="88"/>
      <c r="BO26" s="88"/>
      <c r="BP26" s="88"/>
      <c r="BQ26" s="88"/>
      <c r="BR26" s="88"/>
      <c r="BS26" s="88"/>
      <c r="BT26" s="88"/>
      <c r="BU26" s="88"/>
      <c r="BV26" s="88"/>
      <c r="BW26" s="88"/>
      <c r="BX26" s="88"/>
      <c r="BY26" s="88"/>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88"/>
      <c r="BN27" s="88"/>
      <c r="BO27" s="88"/>
      <c r="BP27" s="88"/>
      <c r="BQ27" s="88"/>
      <c r="BR27" s="88"/>
      <c r="BS27" s="88"/>
      <c r="BT27" s="88"/>
      <c r="BU27" s="88"/>
      <c r="BV27" s="88"/>
      <c r="BW27" s="88"/>
      <c r="BX27" s="88"/>
      <c r="BY27" s="88"/>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88"/>
      <c r="BN28" s="88"/>
      <c r="BO28" s="88"/>
      <c r="BP28" s="88"/>
      <c r="BQ28" s="88"/>
      <c r="BR28" s="88"/>
      <c r="BS28" s="88"/>
      <c r="BT28" s="88"/>
      <c r="BU28" s="88"/>
      <c r="BV28" s="88"/>
      <c r="BW28" s="88"/>
      <c r="BX28" s="88"/>
      <c r="BY28" s="88"/>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88"/>
      <c r="BN29" s="88"/>
      <c r="BO29" s="88"/>
      <c r="BP29" s="88"/>
      <c r="BQ29" s="88"/>
      <c r="BR29" s="88"/>
      <c r="BS29" s="88"/>
      <c r="BT29" s="88"/>
      <c r="BU29" s="88"/>
      <c r="BV29" s="88"/>
      <c r="BW29" s="88"/>
      <c r="BX29" s="88"/>
      <c r="BY29" s="88"/>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88"/>
      <c r="BN30" s="88"/>
      <c r="BO30" s="88"/>
      <c r="BP30" s="88"/>
      <c r="BQ30" s="88"/>
      <c r="BR30" s="88"/>
      <c r="BS30" s="88"/>
      <c r="BT30" s="88"/>
      <c r="BU30" s="88"/>
      <c r="BV30" s="88"/>
      <c r="BW30" s="88"/>
      <c r="BX30" s="88"/>
      <c r="BY30" s="88"/>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88"/>
      <c r="BN31" s="88"/>
      <c r="BO31" s="88"/>
      <c r="BP31" s="88"/>
      <c r="BQ31" s="88"/>
      <c r="BR31" s="88"/>
      <c r="BS31" s="88"/>
      <c r="BT31" s="88"/>
      <c r="BU31" s="88"/>
      <c r="BV31" s="88"/>
      <c r="BW31" s="88"/>
      <c r="BX31" s="88"/>
      <c r="BY31" s="88"/>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88"/>
      <c r="BN32" s="88"/>
      <c r="BO32" s="88"/>
      <c r="BP32" s="88"/>
      <c r="BQ32" s="88"/>
      <c r="BR32" s="88"/>
      <c r="BS32" s="88"/>
      <c r="BT32" s="88"/>
      <c r="BU32" s="88"/>
      <c r="BV32" s="88"/>
      <c r="BW32" s="88"/>
      <c r="BX32" s="88"/>
      <c r="BY32" s="88"/>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88"/>
      <c r="BN33" s="88"/>
      <c r="BO33" s="88"/>
      <c r="BP33" s="88"/>
      <c r="BQ33" s="88"/>
      <c r="BR33" s="88"/>
      <c r="BS33" s="88"/>
      <c r="BT33" s="88"/>
      <c r="BU33" s="88"/>
      <c r="BV33" s="88"/>
      <c r="BW33" s="88"/>
      <c r="BX33" s="88"/>
      <c r="BY33" s="88"/>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88"/>
      <c r="BN34" s="88"/>
      <c r="BO34" s="88"/>
      <c r="BP34" s="88"/>
      <c r="BQ34" s="88"/>
      <c r="BR34" s="88"/>
      <c r="BS34" s="88"/>
      <c r="BT34" s="88"/>
      <c r="BU34" s="88"/>
      <c r="BV34" s="88"/>
      <c r="BW34" s="88"/>
      <c r="BX34" s="88"/>
      <c r="BY34" s="88"/>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88"/>
      <c r="BN35" s="88"/>
      <c r="BO35" s="88"/>
      <c r="BP35" s="88"/>
      <c r="BQ35" s="88"/>
      <c r="BR35" s="88"/>
      <c r="BS35" s="88"/>
      <c r="BT35" s="88"/>
      <c r="BU35" s="88"/>
      <c r="BV35" s="88"/>
      <c r="BW35" s="88"/>
      <c r="BX35" s="88"/>
      <c r="BY35" s="88"/>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88"/>
      <c r="BN36" s="88"/>
      <c r="BO36" s="88"/>
      <c r="BP36" s="88"/>
      <c r="BQ36" s="88"/>
      <c r="BR36" s="88"/>
      <c r="BS36" s="88"/>
      <c r="BT36" s="88"/>
      <c r="BU36" s="88"/>
      <c r="BV36" s="88"/>
      <c r="BW36" s="88"/>
      <c r="BX36" s="88"/>
      <c r="BY36" s="88"/>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88"/>
      <c r="BN37" s="88"/>
      <c r="BO37" s="88"/>
      <c r="BP37" s="88"/>
      <c r="BQ37" s="88"/>
      <c r="BR37" s="88"/>
      <c r="BS37" s="88"/>
      <c r="BT37" s="88"/>
      <c r="BU37" s="88"/>
      <c r="BV37" s="88"/>
      <c r="BW37" s="88"/>
      <c r="BX37" s="88"/>
      <c r="BY37" s="88"/>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88"/>
      <c r="BN38" s="88"/>
      <c r="BO38" s="88"/>
      <c r="BP38" s="88"/>
      <c r="BQ38" s="88"/>
      <c r="BR38" s="88"/>
      <c r="BS38" s="88"/>
      <c r="BT38" s="88"/>
      <c r="BU38" s="88"/>
      <c r="BV38" s="88"/>
      <c r="BW38" s="88"/>
      <c r="BX38" s="88"/>
      <c r="BY38" s="88"/>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88"/>
      <c r="BN39" s="88"/>
      <c r="BO39" s="88"/>
      <c r="BP39" s="88"/>
      <c r="BQ39" s="88"/>
      <c r="BR39" s="88"/>
      <c r="BS39" s="88"/>
      <c r="BT39" s="88"/>
      <c r="BU39" s="88"/>
      <c r="BV39" s="88"/>
      <c r="BW39" s="88"/>
      <c r="BX39" s="88"/>
      <c r="BY39" s="88"/>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88"/>
      <c r="BN40" s="88"/>
      <c r="BO40" s="88"/>
      <c r="BP40" s="88"/>
      <c r="BQ40" s="88"/>
      <c r="BR40" s="88"/>
      <c r="BS40" s="88"/>
      <c r="BT40" s="88"/>
      <c r="BU40" s="88"/>
      <c r="BV40" s="88"/>
      <c r="BW40" s="88"/>
      <c r="BX40" s="88"/>
      <c r="BY40" s="88"/>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88"/>
      <c r="BN41" s="88"/>
      <c r="BO41" s="88"/>
      <c r="BP41" s="88"/>
      <c r="BQ41" s="88"/>
      <c r="BR41" s="88"/>
      <c r="BS41" s="88"/>
      <c r="BT41" s="88"/>
      <c r="BU41" s="88"/>
      <c r="BV41" s="88"/>
      <c r="BW41" s="88"/>
      <c r="BX41" s="88"/>
      <c r="BY41" s="88"/>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88"/>
      <c r="BN42" s="88"/>
      <c r="BO42" s="88"/>
      <c r="BP42" s="88"/>
      <c r="BQ42" s="88"/>
      <c r="BR42" s="88"/>
      <c r="BS42" s="88"/>
      <c r="BT42" s="88"/>
      <c r="BU42" s="88"/>
      <c r="BV42" s="88"/>
      <c r="BW42" s="88"/>
      <c r="BX42" s="88"/>
      <c r="BY42" s="88"/>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88"/>
      <c r="BN43" s="88"/>
      <c r="BO43" s="88"/>
      <c r="BP43" s="88"/>
      <c r="BQ43" s="88"/>
      <c r="BR43" s="88"/>
      <c r="BS43" s="88"/>
      <c r="BT43" s="88"/>
      <c r="BU43" s="88"/>
      <c r="BV43" s="88"/>
      <c r="BW43" s="88"/>
      <c r="BX43" s="88"/>
      <c r="BY43" s="88"/>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88"/>
      <c r="BN44" s="88"/>
      <c r="BO44" s="88"/>
      <c r="BP44" s="88"/>
      <c r="BQ44" s="88"/>
      <c r="BR44" s="88"/>
      <c r="BS44" s="88"/>
      <c r="BT44" s="88"/>
      <c r="BU44" s="88"/>
      <c r="BV44" s="88"/>
      <c r="BW44" s="88"/>
      <c r="BX44" s="88"/>
      <c r="BY44" s="88"/>
      <c r="BZ44" s="3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108</v>
      </c>
      <c r="BM47" s="88"/>
      <c r="BN47" s="88"/>
      <c r="BO47" s="88"/>
      <c r="BP47" s="88"/>
      <c r="BQ47" s="88"/>
      <c r="BR47" s="88"/>
      <c r="BS47" s="88"/>
      <c r="BT47" s="88"/>
      <c r="BU47" s="88"/>
      <c r="BV47" s="88"/>
      <c r="BW47" s="88"/>
      <c r="BX47" s="88"/>
      <c r="BY47" s="88"/>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88"/>
      <c r="BN48" s="88"/>
      <c r="BO48" s="88"/>
      <c r="BP48" s="88"/>
      <c r="BQ48" s="88"/>
      <c r="BR48" s="88"/>
      <c r="BS48" s="88"/>
      <c r="BT48" s="88"/>
      <c r="BU48" s="88"/>
      <c r="BV48" s="88"/>
      <c r="BW48" s="88"/>
      <c r="BX48" s="88"/>
      <c r="BY48" s="88"/>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88"/>
      <c r="BN49" s="88"/>
      <c r="BO49" s="88"/>
      <c r="BP49" s="88"/>
      <c r="BQ49" s="88"/>
      <c r="BR49" s="88"/>
      <c r="BS49" s="88"/>
      <c r="BT49" s="88"/>
      <c r="BU49" s="88"/>
      <c r="BV49" s="88"/>
      <c r="BW49" s="88"/>
      <c r="BX49" s="88"/>
      <c r="BY49" s="88"/>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88"/>
      <c r="BN50" s="88"/>
      <c r="BO50" s="88"/>
      <c r="BP50" s="88"/>
      <c r="BQ50" s="88"/>
      <c r="BR50" s="88"/>
      <c r="BS50" s="88"/>
      <c r="BT50" s="88"/>
      <c r="BU50" s="88"/>
      <c r="BV50" s="88"/>
      <c r="BW50" s="88"/>
      <c r="BX50" s="88"/>
      <c r="BY50" s="88"/>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88"/>
      <c r="BN51" s="88"/>
      <c r="BO51" s="88"/>
      <c r="BP51" s="88"/>
      <c r="BQ51" s="88"/>
      <c r="BR51" s="88"/>
      <c r="BS51" s="88"/>
      <c r="BT51" s="88"/>
      <c r="BU51" s="88"/>
      <c r="BV51" s="88"/>
      <c r="BW51" s="88"/>
      <c r="BX51" s="88"/>
      <c r="BY51" s="88"/>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88"/>
      <c r="BN52" s="88"/>
      <c r="BO52" s="88"/>
      <c r="BP52" s="88"/>
      <c r="BQ52" s="88"/>
      <c r="BR52" s="88"/>
      <c r="BS52" s="88"/>
      <c r="BT52" s="88"/>
      <c r="BU52" s="88"/>
      <c r="BV52" s="88"/>
      <c r="BW52" s="88"/>
      <c r="BX52" s="88"/>
      <c r="BY52" s="88"/>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88"/>
      <c r="BN53" s="88"/>
      <c r="BO53" s="88"/>
      <c r="BP53" s="88"/>
      <c r="BQ53" s="88"/>
      <c r="BR53" s="88"/>
      <c r="BS53" s="88"/>
      <c r="BT53" s="88"/>
      <c r="BU53" s="88"/>
      <c r="BV53" s="88"/>
      <c r="BW53" s="88"/>
      <c r="BX53" s="88"/>
      <c r="BY53" s="88"/>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88"/>
      <c r="BN54" s="88"/>
      <c r="BO54" s="88"/>
      <c r="BP54" s="88"/>
      <c r="BQ54" s="88"/>
      <c r="BR54" s="88"/>
      <c r="BS54" s="88"/>
      <c r="BT54" s="88"/>
      <c r="BU54" s="88"/>
      <c r="BV54" s="88"/>
      <c r="BW54" s="88"/>
      <c r="BX54" s="88"/>
      <c r="BY54" s="88"/>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88"/>
      <c r="BN55" s="88"/>
      <c r="BO55" s="88"/>
      <c r="BP55" s="88"/>
      <c r="BQ55" s="88"/>
      <c r="BR55" s="88"/>
      <c r="BS55" s="88"/>
      <c r="BT55" s="88"/>
      <c r="BU55" s="88"/>
      <c r="BV55" s="88"/>
      <c r="BW55" s="88"/>
      <c r="BX55" s="88"/>
      <c r="BY55" s="88"/>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88"/>
      <c r="BN56" s="88"/>
      <c r="BO56" s="88"/>
      <c r="BP56" s="88"/>
      <c r="BQ56" s="88"/>
      <c r="BR56" s="88"/>
      <c r="BS56" s="88"/>
      <c r="BT56" s="88"/>
      <c r="BU56" s="88"/>
      <c r="BV56" s="88"/>
      <c r="BW56" s="88"/>
      <c r="BX56" s="88"/>
      <c r="BY56" s="88"/>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88"/>
      <c r="BN57" s="88"/>
      <c r="BO57" s="88"/>
      <c r="BP57" s="88"/>
      <c r="BQ57" s="88"/>
      <c r="BR57" s="88"/>
      <c r="BS57" s="88"/>
      <c r="BT57" s="88"/>
      <c r="BU57" s="88"/>
      <c r="BV57" s="88"/>
      <c r="BW57" s="88"/>
      <c r="BX57" s="88"/>
      <c r="BY57" s="88"/>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88"/>
      <c r="BN58" s="88"/>
      <c r="BO58" s="88"/>
      <c r="BP58" s="88"/>
      <c r="BQ58" s="88"/>
      <c r="BR58" s="88"/>
      <c r="BS58" s="88"/>
      <c r="BT58" s="88"/>
      <c r="BU58" s="88"/>
      <c r="BV58" s="88"/>
      <c r="BW58" s="88"/>
      <c r="BX58" s="88"/>
      <c r="BY58" s="88"/>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88"/>
      <c r="BN59" s="88"/>
      <c r="BO59" s="88"/>
      <c r="BP59" s="88"/>
      <c r="BQ59" s="88"/>
      <c r="BR59" s="88"/>
      <c r="BS59" s="88"/>
      <c r="BT59" s="88"/>
      <c r="BU59" s="88"/>
      <c r="BV59" s="88"/>
      <c r="BW59" s="88"/>
      <c r="BX59" s="88"/>
      <c r="BY59" s="88"/>
      <c r="BZ59" s="31"/>
    </row>
    <row r="60" spans="1:78" ht="13.5" customHeight="1" x14ac:dyDescent="0.15">
      <c r="A60" s="2"/>
      <c r="B60" s="38" t="s">
        <v>27</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40"/>
      <c r="BK60" s="2"/>
      <c r="BL60" s="30"/>
      <c r="BM60" s="88"/>
      <c r="BN60" s="88"/>
      <c r="BO60" s="88"/>
      <c r="BP60" s="88"/>
      <c r="BQ60" s="88"/>
      <c r="BR60" s="88"/>
      <c r="BS60" s="88"/>
      <c r="BT60" s="88"/>
      <c r="BU60" s="88"/>
      <c r="BV60" s="88"/>
      <c r="BW60" s="88"/>
      <c r="BX60" s="88"/>
      <c r="BY60" s="88"/>
      <c r="BZ60" s="31"/>
    </row>
    <row r="61" spans="1:78"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40"/>
      <c r="BK61" s="2"/>
      <c r="BL61" s="30"/>
      <c r="BM61" s="88"/>
      <c r="BN61" s="88"/>
      <c r="BO61" s="88"/>
      <c r="BP61" s="88"/>
      <c r="BQ61" s="88"/>
      <c r="BR61" s="88"/>
      <c r="BS61" s="88"/>
      <c r="BT61" s="88"/>
      <c r="BU61" s="88"/>
      <c r="BV61" s="88"/>
      <c r="BW61" s="88"/>
      <c r="BX61" s="88"/>
      <c r="BY61" s="88"/>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88"/>
      <c r="BN62" s="88"/>
      <c r="BO62" s="88"/>
      <c r="BP62" s="88"/>
      <c r="BQ62" s="88"/>
      <c r="BR62" s="88"/>
      <c r="BS62" s="88"/>
      <c r="BT62" s="88"/>
      <c r="BU62" s="88"/>
      <c r="BV62" s="88"/>
      <c r="BW62" s="88"/>
      <c r="BX62" s="88"/>
      <c r="BY62" s="88"/>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88"/>
      <c r="BN63" s="88"/>
      <c r="BO63" s="88"/>
      <c r="BP63" s="88"/>
      <c r="BQ63" s="88"/>
      <c r="BR63" s="88"/>
      <c r="BS63" s="88"/>
      <c r="BT63" s="88"/>
      <c r="BU63" s="88"/>
      <c r="BV63" s="88"/>
      <c r="BW63" s="88"/>
      <c r="BX63" s="88"/>
      <c r="BY63" s="88"/>
      <c r="BZ63" s="3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109</v>
      </c>
      <c r="BM66" s="88"/>
      <c r="BN66" s="88"/>
      <c r="BO66" s="88"/>
      <c r="BP66" s="88"/>
      <c r="BQ66" s="88"/>
      <c r="BR66" s="88"/>
      <c r="BS66" s="88"/>
      <c r="BT66" s="88"/>
      <c r="BU66" s="88"/>
      <c r="BV66" s="88"/>
      <c r="BW66" s="88"/>
      <c r="BX66" s="88"/>
      <c r="BY66" s="88"/>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88"/>
      <c r="BN67" s="88"/>
      <c r="BO67" s="88"/>
      <c r="BP67" s="88"/>
      <c r="BQ67" s="88"/>
      <c r="BR67" s="88"/>
      <c r="BS67" s="88"/>
      <c r="BT67" s="88"/>
      <c r="BU67" s="88"/>
      <c r="BV67" s="88"/>
      <c r="BW67" s="88"/>
      <c r="BX67" s="88"/>
      <c r="BY67" s="88"/>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88"/>
      <c r="BN68" s="88"/>
      <c r="BO68" s="88"/>
      <c r="BP68" s="88"/>
      <c r="BQ68" s="88"/>
      <c r="BR68" s="88"/>
      <c r="BS68" s="88"/>
      <c r="BT68" s="88"/>
      <c r="BU68" s="88"/>
      <c r="BV68" s="88"/>
      <c r="BW68" s="88"/>
      <c r="BX68" s="88"/>
      <c r="BY68" s="88"/>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88"/>
      <c r="BN69" s="88"/>
      <c r="BO69" s="88"/>
      <c r="BP69" s="88"/>
      <c r="BQ69" s="88"/>
      <c r="BR69" s="88"/>
      <c r="BS69" s="88"/>
      <c r="BT69" s="88"/>
      <c r="BU69" s="88"/>
      <c r="BV69" s="88"/>
      <c r="BW69" s="88"/>
      <c r="BX69" s="88"/>
      <c r="BY69" s="88"/>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88"/>
      <c r="BN70" s="88"/>
      <c r="BO70" s="88"/>
      <c r="BP70" s="88"/>
      <c r="BQ70" s="88"/>
      <c r="BR70" s="88"/>
      <c r="BS70" s="88"/>
      <c r="BT70" s="88"/>
      <c r="BU70" s="88"/>
      <c r="BV70" s="88"/>
      <c r="BW70" s="88"/>
      <c r="BX70" s="88"/>
      <c r="BY70" s="88"/>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88"/>
      <c r="BN71" s="88"/>
      <c r="BO71" s="88"/>
      <c r="BP71" s="88"/>
      <c r="BQ71" s="88"/>
      <c r="BR71" s="88"/>
      <c r="BS71" s="88"/>
      <c r="BT71" s="88"/>
      <c r="BU71" s="88"/>
      <c r="BV71" s="88"/>
      <c r="BW71" s="88"/>
      <c r="BX71" s="88"/>
      <c r="BY71" s="88"/>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88"/>
      <c r="BN72" s="88"/>
      <c r="BO72" s="88"/>
      <c r="BP72" s="88"/>
      <c r="BQ72" s="88"/>
      <c r="BR72" s="88"/>
      <c r="BS72" s="88"/>
      <c r="BT72" s="88"/>
      <c r="BU72" s="88"/>
      <c r="BV72" s="88"/>
      <c r="BW72" s="88"/>
      <c r="BX72" s="88"/>
      <c r="BY72" s="88"/>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88"/>
      <c r="BN73" s="88"/>
      <c r="BO73" s="88"/>
      <c r="BP73" s="88"/>
      <c r="BQ73" s="88"/>
      <c r="BR73" s="88"/>
      <c r="BS73" s="88"/>
      <c r="BT73" s="88"/>
      <c r="BU73" s="88"/>
      <c r="BV73" s="88"/>
      <c r="BW73" s="88"/>
      <c r="BX73" s="88"/>
      <c r="BY73" s="88"/>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88"/>
      <c r="BN74" s="88"/>
      <c r="BO74" s="88"/>
      <c r="BP74" s="88"/>
      <c r="BQ74" s="88"/>
      <c r="BR74" s="88"/>
      <c r="BS74" s="88"/>
      <c r="BT74" s="88"/>
      <c r="BU74" s="88"/>
      <c r="BV74" s="88"/>
      <c r="BW74" s="88"/>
      <c r="BX74" s="88"/>
      <c r="BY74" s="88"/>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88"/>
      <c r="BN75" s="88"/>
      <c r="BO75" s="88"/>
      <c r="BP75" s="88"/>
      <c r="BQ75" s="88"/>
      <c r="BR75" s="88"/>
      <c r="BS75" s="88"/>
      <c r="BT75" s="88"/>
      <c r="BU75" s="88"/>
      <c r="BV75" s="88"/>
      <c r="BW75" s="88"/>
      <c r="BX75" s="88"/>
      <c r="BY75" s="88"/>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88"/>
      <c r="BN76" s="88"/>
      <c r="BO76" s="88"/>
      <c r="BP76" s="88"/>
      <c r="BQ76" s="88"/>
      <c r="BR76" s="88"/>
      <c r="BS76" s="88"/>
      <c r="BT76" s="88"/>
      <c r="BU76" s="88"/>
      <c r="BV76" s="88"/>
      <c r="BW76" s="88"/>
      <c r="BX76" s="88"/>
      <c r="BY76" s="88"/>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88"/>
      <c r="BN77" s="88"/>
      <c r="BO77" s="88"/>
      <c r="BP77" s="88"/>
      <c r="BQ77" s="88"/>
      <c r="BR77" s="88"/>
      <c r="BS77" s="88"/>
      <c r="BT77" s="88"/>
      <c r="BU77" s="88"/>
      <c r="BV77" s="88"/>
      <c r="BW77" s="88"/>
      <c r="BX77" s="88"/>
      <c r="BY77" s="88"/>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88"/>
      <c r="BN78" s="88"/>
      <c r="BO78" s="88"/>
      <c r="BP78" s="88"/>
      <c r="BQ78" s="88"/>
      <c r="BR78" s="88"/>
      <c r="BS78" s="88"/>
      <c r="BT78" s="88"/>
      <c r="BU78" s="88"/>
      <c r="BV78" s="88"/>
      <c r="BW78" s="88"/>
      <c r="BX78" s="88"/>
      <c r="BY78" s="88"/>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88"/>
      <c r="BN79" s="88"/>
      <c r="BO79" s="88"/>
      <c r="BP79" s="88"/>
      <c r="BQ79" s="88"/>
      <c r="BR79" s="88"/>
      <c r="BS79" s="88"/>
      <c r="BT79" s="88"/>
      <c r="BU79" s="88"/>
      <c r="BV79" s="88"/>
      <c r="BW79" s="88"/>
      <c r="BX79" s="88"/>
      <c r="BY79" s="88"/>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88"/>
      <c r="BN80" s="88"/>
      <c r="BO80" s="88"/>
      <c r="BP80" s="88"/>
      <c r="BQ80" s="88"/>
      <c r="BR80" s="88"/>
      <c r="BS80" s="88"/>
      <c r="BT80" s="88"/>
      <c r="BU80" s="88"/>
      <c r="BV80" s="88"/>
      <c r="BW80" s="88"/>
      <c r="BX80" s="88"/>
      <c r="BY80" s="88"/>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88"/>
      <c r="BN81" s="88"/>
      <c r="BO81" s="88"/>
      <c r="BP81" s="88"/>
      <c r="BQ81" s="88"/>
      <c r="BR81" s="88"/>
      <c r="BS81" s="88"/>
      <c r="BT81" s="88"/>
      <c r="BU81" s="88"/>
      <c r="BV81" s="88"/>
      <c r="BW81" s="88"/>
      <c r="BX81" s="88"/>
      <c r="BY81" s="88"/>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fRTqgXTC2QaGIZmgg3JzHn4/I7yjSCDBBxNBrggkDRX9MA3R6RmkAdc5RkgKrz9i94idnaaYP0zA+glVQSLj2w==" saltValue="7d16fZL2xmNddIIDBRf6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15" t="s">
        <v>52</v>
      </c>
      <c r="B4" s="17"/>
      <c r="C4" s="17"/>
      <c r="D4" s="17"/>
      <c r="E4" s="17"/>
      <c r="F4" s="17"/>
      <c r="G4" s="17"/>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192074</v>
      </c>
      <c r="D6" s="20">
        <f t="shared" si="3"/>
        <v>46</v>
      </c>
      <c r="E6" s="20">
        <f t="shared" si="3"/>
        <v>1</v>
      </c>
      <c r="F6" s="20">
        <f t="shared" si="3"/>
        <v>0</v>
      </c>
      <c r="G6" s="20">
        <f t="shared" si="3"/>
        <v>5</v>
      </c>
      <c r="H6" s="20" t="str">
        <f t="shared" si="3"/>
        <v>山梨県　韮崎市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91.8</v>
      </c>
      <c r="P6" s="21">
        <f t="shared" si="3"/>
        <v>8.6300000000000008</v>
      </c>
      <c r="Q6" s="21">
        <f t="shared" si="3"/>
        <v>1818</v>
      </c>
      <c r="R6" s="21">
        <f t="shared" si="3"/>
        <v>28089</v>
      </c>
      <c r="S6" s="21">
        <f t="shared" si="3"/>
        <v>143.69</v>
      </c>
      <c r="T6" s="21">
        <f t="shared" si="3"/>
        <v>195.48</v>
      </c>
      <c r="U6" s="21">
        <f t="shared" si="3"/>
        <v>2414</v>
      </c>
      <c r="V6" s="21">
        <f t="shared" si="3"/>
        <v>7.09</v>
      </c>
      <c r="W6" s="21">
        <f t="shared" si="3"/>
        <v>340.48</v>
      </c>
      <c r="X6" s="22" t="str">
        <f>IF(X7="",NA(),X7)</f>
        <v>-</v>
      </c>
      <c r="Y6" s="22">
        <f t="shared" ref="Y6:AG6" si="4">IF(Y7="",NA(),Y7)</f>
        <v>100</v>
      </c>
      <c r="Z6" s="22">
        <f t="shared" si="4"/>
        <v>100</v>
      </c>
      <c r="AA6" s="22">
        <f t="shared" si="4"/>
        <v>99.87</v>
      </c>
      <c r="AB6" s="22">
        <f t="shared" si="4"/>
        <v>100</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146.88999999999999</v>
      </c>
      <c r="AV6" s="22">
        <f t="shared" si="6"/>
        <v>195.15</v>
      </c>
      <c r="AW6" s="22">
        <f t="shared" si="6"/>
        <v>153.80000000000001</v>
      </c>
      <c r="AX6" s="22">
        <f t="shared" si="6"/>
        <v>234.22</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495.88</v>
      </c>
      <c r="BG6" s="22">
        <f t="shared" si="7"/>
        <v>424.74</v>
      </c>
      <c r="BH6" s="22">
        <f t="shared" si="7"/>
        <v>345.27</v>
      </c>
      <c r="BI6" s="22">
        <f t="shared" si="7"/>
        <v>950.62</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32.4</v>
      </c>
      <c r="BR6" s="22">
        <f t="shared" si="8"/>
        <v>32.5</v>
      </c>
      <c r="BS6" s="22">
        <f t="shared" si="8"/>
        <v>25.59</v>
      </c>
      <c r="BT6" s="22">
        <f t="shared" si="8"/>
        <v>39.29</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36.49</v>
      </c>
      <c r="CC6" s="22">
        <f t="shared" si="9"/>
        <v>39.799999999999997</v>
      </c>
      <c r="CD6" s="22">
        <f t="shared" si="9"/>
        <v>50.93</v>
      </c>
      <c r="CE6" s="22">
        <f t="shared" si="9"/>
        <v>40.32</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95.94</v>
      </c>
      <c r="CN6" s="22">
        <f t="shared" si="10"/>
        <v>82.67</v>
      </c>
      <c r="CO6" s="22">
        <f t="shared" si="10"/>
        <v>80.03</v>
      </c>
      <c r="CP6" s="22">
        <f t="shared" si="10"/>
        <v>74.61</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67.34</v>
      </c>
      <c r="CY6" s="22">
        <f t="shared" si="11"/>
        <v>71.08</v>
      </c>
      <c r="CZ6" s="22">
        <f t="shared" si="11"/>
        <v>73.7</v>
      </c>
      <c r="DA6" s="22">
        <f t="shared" si="11"/>
        <v>79.430000000000007</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74.430000000000007</v>
      </c>
      <c r="DJ6" s="22">
        <f t="shared" si="12"/>
        <v>75.08</v>
      </c>
      <c r="DK6" s="22">
        <f t="shared" si="12"/>
        <v>67.19</v>
      </c>
      <c r="DL6" s="22">
        <f t="shared" si="12"/>
        <v>58.83</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26.13</v>
      </c>
      <c r="DU6" s="22">
        <f t="shared" si="13"/>
        <v>26.13</v>
      </c>
      <c r="DV6" s="22">
        <f t="shared" si="13"/>
        <v>26.13</v>
      </c>
      <c r="DW6" s="22">
        <f t="shared" si="13"/>
        <v>25.61</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1">
        <f t="shared" ref="EE6:EM6" si="14">IF(EE7="",NA(),EE7)</f>
        <v>0</v>
      </c>
      <c r="EF6" s="21">
        <f t="shared" si="14"/>
        <v>0</v>
      </c>
      <c r="EG6" s="21">
        <f t="shared" si="14"/>
        <v>0</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192074</v>
      </c>
      <c r="D7" s="24">
        <v>46</v>
      </c>
      <c r="E7" s="24">
        <v>1</v>
      </c>
      <c r="F7" s="24">
        <v>0</v>
      </c>
      <c r="G7" s="24">
        <v>5</v>
      </c>
      <c r="H7" s="24" t="s">
        <v>92</v>
      </c>
      <c r="I7" s="24" t="s">
        <v>93</v>
      </c>
      <c r="J7" s="24" t="s">
        <v>94</v>
      </c>
      <c r="K7" s="24" t="s">
        <v>95</v>
      </c>
      <c r="L7" s="24" t="s">
        <v>96</v>
      </c>
      <c r="M7" s="24" t="s">
        <v>97</v>
      </c>
      <c r="N7" s="25" t="s">
        <v>98</v>
      </c>
      <c r="O7" s="25">
        <v>91.8</v>
      </c>
      <c r="P7" s="25">
        <v>8.6300000000000008</v>
      </c>
      <c r="Q7" s="25">
        <v>1818</v>
      </c>
      <c r="R7" s="25">
        <v>28089</v>
      </c>
      <c r="S7" s="25">
        <v>143.69</v>
      </c>
      <c r="T7" s="25">
        <v>195.48</v>
      </c>
      <c r="U7" s="25">
        <v>2414</v>
      </c>
      <c r="V7" s="25">
        <v>7.09</v>
      </c>
      <c r="W7" s="25">
        <v>340.48</v>
      </c>
      <c r="X7" s="25" t="s">
        <v>98</v>
      </c>
      <c r="Y7" s="25">
        <v>100</v>
      </c>
      <c r="Z7" s="25">
        <v>100</v>
      </c>
      <c r="AA7" s="25">
        <v>99.87</v>
      </c>
      <c r="AB7" s="25">
        <v>100</v>
      </c>
      <c r="AC7" s="25" t="s">
        <v>98</v>
      </c>
      <c r="AD7" s="25">
        <v>103.82</v>
      </c>
      <c r="AE7" s="25">
        <v>105.75</v>
      </c>
      <c r="AF7" s="25">
        <v>105.52</v>
      </c>
      <c r="AG7" s="25">
        <v>103.1</v>
      </c>
      <c r="AH7" s="25">
        <v>103.05</v>
      </c>
      <c r="AI7" s="25" t="s">
        <v>98</v>
      </c>
      <c r="AJ7" s="25">
        <v>0</v>
      </c>
      <c r="AK7" s="25">
        <v>0</v>
      </c>
      <c r="AL7" s="25">
        <v>0</v>
      </c>
      <c r="AM7" s="25">
        <v>0</v>
      </c>
      <c r="AN7" s="25" t="s">
        <v>98</v>
      </c>
      <c r="AO7" s="25">
        <v>31.54</v>
      </c>
      <c r="AP7" s="25">
        <v>31.15</v>
      </c>
      <c r="AQ7" s="25">
        <v>30.01</v>
      </c>
      <c r="AR7" s="25">
        <v>27.32</v>
      </c>
      <c r="AS7" s="25">
        <v>30.22</v>
      </c>
      <c r="AT7" s="25" t="s">
        <v>98</v>
      </c>
      <c r="AU7" s="25">
        <v>146.88999999999999</v>
      </c>
      <c r="AV7" s="25">
        <v>195.15</v>
      </c>
      <c r="AW7" s="25">
        <v>153.80000000000001</v>
      </c>
      <c r="AX7" s="25">
        <v>234.22</v>
      </c>
      <c r="AY7" s="25" t="s">
        <v>98</v>
      </c>
      <c r="AZ7" s="25">
        <v>302.22000000000003</v>
      </c>
      <c r="BA7" s="25">
        <v>263.45</v>
      </c>
      <c r="BB7" s="25">
        <v>249.43</v>
      </c>
      <c r="BC7" s="25">
        <v>217.55</v>
      </c>
      <c r="BD7" s="25">
        <v>179.3</v>
      </c>
      <c r="BE7" s="25" t="s">
        <v>98</v>
      </c>
      <c r="BF7" s="25">
        <v>495.88</v>
      </c>
      <c r="BG7" s="25">
        <v>424.74</v>
      </c>
      <c r="BH7" s="25">
        <v>345.27</v>
      </c>
      <c r="BI7" s="25">
        <v>950.62</v>
      </c>
      <c r="BJ7" s="25" t="s">
        <v>98</v>
      </c>
      <c r="BK7" s="25">
        <v>970.36</v>
      </c>
      <c r="BL7" s="25">
        <v>940.22</v>
      </c>
      <c r="BM7" s="25">
        <v>922.05</v>
      </c>
      <c r="BN7" s="25">
        <v>916.17</v>
      </c>
      <c r="BO7" s="25">
        <v>1042.45</v>
      </c>
      <c r="BP7" s="25" t="s">
        <v>98</v>
      </c>
      <c r="BQ7" s="25">
        <v>32.4</v>
      </c>
      <c r="BR7" s="25">
        <v>32.5</v>
      </c>
      <c r="BS7" s="25">
        <v>25.59</v>
      </c>
      <c r="BT7" s="25">
        <v>39.29</v>
      </c>
      <c r="BU7" s="25" t="s">
        <v>98</v>
      </c>
      <c r="BV7" s="25">
        <v>64.52</v>
      </c>
      <c r="BW7" s="25">
        <v>66.8</v>
      </c>
      <c r="BX7" s="25">
        <v>64.39</v>
      </c>
      <c r="BY7" s="25">
        <v>63.95</v>
      </c>
      <c r="BZ7" s="25">
        <v>57.74</v>
      </c>
      <c r="CA7" s="25" t="s">
        <v>98</v>
      </c>
      <c r="CB7" s="25">
        <v>36.49</v>
      </c>
      <c r="CC7" s="25">
        <v>39.799999999999997</v>
      </c>
      <c r="CD7" s="25">
        <v>50.93</v>
      </c>
      <c r="CE7" s="25">
        <v>40.32</v>
      </c>
      <c r="CF7" s="25" t="s">
        <v>98</v>
      </c>
      <c r="CG7" s="25">
        <v>270.68</v>
      </c>
      <c r="CH7" s="25">
        <v>268.88</v>
      </c>
      <c r="CI7" s="25">
        <v>258.89999999999998</v>
      </c>
      <c r="CJ7" s="25">
        <v>263.56</v>
      </c>
      <c r="CK7" s="25">
        <v>285.48</v>
      </c>
      <c r="CL7" s="25" t="s">
        <v>98</v>
      </c>
      <c r="CM7" s="25">
        <v>95.94</v>
      </c>
      <c r="CN7" s="25">
        <v>82.67</v>
      </c>
      <c r="CO7" s="25">
        <v>80.03</v>
      </c>
      <c r="CP7" s="25">
        <v>74.61</v>
      </c>
      <c r="CQ7" s="25" t="s">
        <v>98</v>
      </c>
      <c r="CR7" s="25">
        <v>48.86</v>
      </c>
      <c r="CS7" s="25">
        <v>49</v>
      </c>
      <c r="CT7" s="25">
        <v>50.07</v>
      </c>
      <c r="CU7" s="25">
        <v>53.4</v>
      </c>
      <c r="CV7" s="25">
        <v>53.73</v>
      </c>
      <c r="CW7" s="25" t="s">
        <v>98</v>
      </c>
      <c r="CX7" s="25">
        <v>67.34</v>
      </c>
      <c r="CY7" s="25">
        <v>71.08</v>
      </c>
      <c r="CZ7" s="25">
        <v>73.7</v>
      </c>
      <c r="DA7" s="25">
        <v>79.430000000000007</v>
      </c>
      <c r="DB7" s="25" t="s">
        <v>98</v>
      </c>
      <c r="DC7" s="25">
        <v>76.48</v>
      </c>
      <c r="DD7" s="25">
        <v>75.64</v>
      </c>
      <c r="DE7" s="25">
        <v>75.7</v>
      </c>
      <c r="DF7" s="25">
        <v>72.53</v>
      </c>
      <c r="DG7" s="25">
        <v>71.52</v>
      </c>
      <c r="DH7" s="25" t="s">
        <v>98</v>
      </c>
      <c r="DI7" s="25">
        <v>74.430000000000007</v>
      </c>
      <c r="DJ7" s="25">
        <v>75.08</v>
      </c>
      <c r="DK7" s="25">
        <v>67.19</v>
      </c>
      <c r="DL7" s="25">
        <v>58.83</v>
      </c>
      <c r="DM7" s="25" t="s">
        <v>98</v>
      </c>
      <c r="DN7" s="25">
        <v>39.409999999999997</v>
      </c>
      <c r="DO7" s="25">
        <v>41.18</v>
      </c>
      <c r="DP7" s="25">
        <v>42.98</v>
      </c>
      <c r="DQ7" s="25">
        <v>40.46</v>
      </c>
      <c r="DR7" s="25">
        <v>38.43</v>
      </c>
      <c r="DS7" s="25" t="s">
        <v>98</v>
      </c>
      <c r="DT7" s="25">
        <v>26.13</v>
      </c>
      <c r="DU7" s="25">
        <v>26.13</v>
      </c>
      <c r="DV7" s="25">
        <v>26.13</v>
      </c>
      <c r="DW7" s="25">
        <v>25.61</v>
      </c>
      <c r="DX7" s="25" t="s">
        <v>98</v>
      </c>
      <c r="DY7" s="25">
        <v>20.97</v>
      </c>
      <c r="DZ7" s="25">
        <v>21.65</v>
      </c>
      <c r="EA7" s="25">
        <v>23.24</v>
      </c>
      <c r="EB7" s="25">
        <v>22.77</v>
      </c>
      <c r="EC7" s="25">
        <v>19.16</v>
      </c>
      <c r="ED7" s="25" t="s">
        <v>98</v>
      </c>
      <c r="EE7" s="25">
        <v>0</v>
      </c>
      <c r="EF7" s="25">
        <v>0</v>
      </c>
      <c r="EG7" s="25">
        <v>0</v>
      </c>
      <c r="EH7" s="25">
        <v>0</v>
      </c>
      <c r="EI7" s="25" t="s">
        <v>98</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高橋由香</cp:lastModifiedBy>
  <cp:lastPrinted>2025-02-04T01:29:07Z</cp:lastPrinted>
  <dcterms:created xsi:type="dcterms:W3CDTF">2025-01-24T06:48:44Z</dcterms:created>
  <dcterms:modified xsi:type="dcterms:W3CDTF">2025-02-04T01:39:48Z</dcterms:modified>
  <cp:category/>
</cp:coreProperties>
</file>