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6照会・依頼等\84 未【県２／５〆】公営企業に係る経営比較分析表（令和５年度決算）の分析等について（依頼）\回答\水道\"/>
    </mc:Choice>
  </mc:AlternateContent>
  <workbookProtection workbookAlgorithmName="SHA-512" workbookHashValue="DzLoDT8blTX5u1F29vlHlyYGZLuowPDSAusQvUywJsxhea0DppagNksfCezQbWEdDSP0u9dg4JeSxRrmtlV0lw==" workbookSaltValue="m1j7Hpu1LvLQXGSWNzI8I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<sst xmlns="http://schemas.openxmlformats.org/spreadsheetml/2006/main" count="250" uniqueCount="113">
  <si>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</si>
  <si>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</si>
  <si>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</si>
  <si>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</si>
  <si>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</si>
  <si>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</si>
  <si>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</si>
  <si>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</si>
  <si>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</si>
  <si>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</si>
  <si>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</si>
  <si>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</si>
  <si>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</si>
  <si>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</si>
  <si>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</si>
  <si>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</si>
  <si>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</si>
  <si>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</si>
  <si>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</si>
  <si>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</si>
  <si>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</si>
  <si>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</si>
  <si>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</si>
  <si>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</si>
  <si>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</si>
  <si>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</si>
  <si>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</si>
  <si>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</si>
  <si>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</si>
  <si>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</si>
  <si>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</si>
  <si>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</si>
  <si>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</si>
  <si>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</si>
  <si>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</si>
  <si>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</si>
  <si>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</si>
  <si>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</si>
  <si>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</si>
  <si>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</si>
  <si>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</si>
  <si>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</si>
  <si>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</si>
  <si>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</si>
  <si>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</si>
  <si>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</si>
  <si>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</si>
  <si>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</si>
  <si>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</si>
  <si>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</si>
  <si>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</si>
  <si>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</si>
  <si>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</si>
  <si>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</si>
  <si>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</si>
  <si>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</si>
  <si>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</si>
  <si>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</si>
  <si>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</si>
  <si>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</si>
  <si>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</si>
  <si>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</si>
  <si>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</si>
  <si>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</si>
  <si>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</si>
  <si>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</si>
  <si>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</si>
  <si>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</si>
  <si>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</si>
  <si>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</si>
  <si>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</si>
  <si>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</si>
  <si>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</si>
  <si>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</si>
  <si>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</si>
  <si>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</si>
  <si>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</si>
  <si>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</si>
  <si>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</si>
  <si>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</si>
  <si>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</si>
  <si>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</si>
  <si>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</si>
  <si>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</si>
  <si>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</si>
  <si>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</si>
  <si>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</si>
  <si>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</si>
  <si>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</si>
  <si>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</si>
  <si>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</si>
  <si>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</si>
  <si>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</si>
  <si>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</si>
  <si>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</si>
  <si>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</si>
  <si>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</si>
  <si>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</si>
  <si>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</si>
  <si>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</si>
  <si>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</si>
  <si>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</si>
  <si>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</si>
  <si>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</si>
  <si>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</si>
  <si>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</si>
  <si>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</si>
  <si>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</si>
  <si>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</si>
  <si>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</si>
  <si>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有形固定資産減価償却率は前年度に比べて上昇しており、類似団体の平均値を上回っている。
管路経年化率は、前年度に比べて上昇しており、類似団体の平均値を大きく上回っている。
管路更新率は、低い状態にあるが、財政状況を考慮するなかで、適正な規模での更新が必要である。</t>
    <rPh sb="0" eb="2">
      <t>ユウケイ</t>
    </rPh>
    <rPh sb="2" eb="4">
      <t>コテイ</t>
    </rPh>
    <rPh sb="4" eb="6">
      <t>シサン</t>
    </rPh>
    <rPh sb="6" eb="8">
      <t>ゲンカ</t>
    </rPh>
    <rPh sb="8" eb="10">
      <t>ショウキャク</t>
    </rPh>
    <rPh sb="10" eb="11">
      <t>リツ</t>
    </rPh>
    <rPh sb="12" eb="13">
      <t>ゼン</t>
    </rPh>
    <rPh sb="13" eb="14">
      <t>ネン</t>
    </rPh>
    <rPh sb="14" eb="15">
      <t>ド</t>
    </rPh>
    <rPh sb="16" eb="17">
      <t>クラ</t>
    </rPh>
    <rPh sb="19" eb="21">
      <t>ジョウショウ</t>
    </rPh>
    <rPh sb="26" eb="28">
      <t>ルイジ</t>
    </rPh>
    <rPh sb="28" eb="30">
      <t>ダンタイ</t>
    </rPh>
    <rPh sb="31" eb="34">
      <t>ヘイキンチ</t>
    </rPh>
    <rPh sb="43" eb="45">
      <t>カンロ</t>
    </rPh>
    <rPh sb="45" eb="47">
      <t>ケイネン</t>
    </rPh>
    <rPh sb="47" eb="48">
      <t>カ</t>
    </rPh>
    <rPh sb="48" eb="49">
      <t>リツ</t>
    </rPh>
    <rPh sb="65" eb="69">
      <t>ルイジダンタイ</t>
    </rPh>
    <rPh sb="70" eb="73">
      <t>ヘイキンチ</t>
    </rPh>
    <rPh sb="74" eb="75">
      <t>オオ</t>
    </rPh>
    <rPh sb="77" eb="79">
      <t>ウワマワ</t>
    </rPh>
    <rPh sb="85" eb="87">
      <t>カンロ</t>
    </rPh>
    <rPh sb="87" eb="89">
      <t>コウシン</t>
    </rPh>
    <rPh sb="89" eb="90">
      <t>リツ</t>
    </rPh>
    <rPh sb="92" eb="93">
      <t>ヒク</t>
    </rPh>
    <rPh sb="94" eb="96">
      <t>ジョウタイ</t>
    </rPh>
    <rPh sb="101" eb="103">
      <t>ザイセイ</t>
    </rPh>
    <rPh sb="103" eb="105">
      <t>ジョウキョウ</t>
    </rPh>
    <rPh sb="106" eb="108">
      <t>コウリョ</t>
    </rPh>
    <rPh sb="114" eb="116">
      <t>テキセイ</t>
    </rPh>
    <rPh sb="117" eb="119">
      <t>キボ</t>
    </rPh>
    <rPh sb="121" eb="123">
      <t>コウシン</t>
    </rPh>
    <rPh sb="124" eb="126">
      <t>ヒツヨウ</t>
    </rPh>
    <phoneticPr fontId="4"/>
  </si>
  <si>
    <t>本市の簡易水道等事業を取り巻く経営状況は大変厳しく、料金収入のみでは費用を賄えておらず、一般会計からの繰入金に頼る経営状況である。
今後は、過疎化に伴う料金収入の減少と、老朽施設への更新投資の増加により益々厳しさを増していくことが想定されるなかで、経常収支比率等の改善や累積欠損金比率の解消に向け、令和2年度に策定した「甲府市簡易水道等事業経営戦略」に基づき、中・長期的視点に立った計画的な経営に取り組み、効率化及び健全化に努めていく必要がある。</t>
    <rPh sb="0" eb="1">
      <t>ホン</t>
    </rPh>
    <rPh sb="1" eb="2">
      <t>シ</t>
    </rPh>
    <rPh sb="3" eb="5">
      <t>カンイ</t>
    </rPh>
    <rPh sb="5" eb="7">
      <t>スイドウ</t>
    </rPh>
    <rPh sb="7" eb="8">
      <t>トウ</t>
    </rPh>
    <rPh sb="8" eb="10">
      <t>ジギョウ</t>
    </rPh>
    <rPh sb="11" eb="12">
      <t>ト</t>
    </rPh>
    <rPh sb="13" eb="14">
      <t>マ</t>
    </rPh>
    <rPh sb="15" eb="17">
      <t>ケイエイ</t>
    </rPh>
    <rPh sb="17" eb="19">
      <t>ジョウキョウ</t>
    </rPh>
    <rPh sb="20" eb="22">
      <t>タイヘン</t>
    </rPh>
    <rPh sb="22" eb="23">
      <t>キビ</t>
    </rPh>
    <rPh sb="26" eb="28">
      <t>リョウキン</t>
    </rPh>
    <rPh sb="28" eb="30">
      <t>シュウニュウ</t>
    </rPh>
    <rPh sb="34" eb="36">
      <t>ヒヨウ</t>
    </rPh>
    <rPh sb="37" eb="38">
      <t>マカナ</t>
    </rPh>
    <rPh sb="44" eb="46">
      <t>イッパン</t>
    </rPh>
    <rPh sb="46" eb="48">
      <t>カイケイ</t>
    </rPh>
    <rPh sb="51" eb="53">
      <t>クリイレ</t>
    </rPh>
    <rPh sb="53" eb="54">
      <t>キン</t>
    </rPh>
    <rPh sb="55" eb="56">
      <t>タヨ</t>
    </rPh>
    <rPh sb="57" eb="59">
      <t>ケイエイ</t>
    </rPh>
    <rPh sb="59" eb="61">
      <t>ジョウキョウ</t>
    </rPh>
    <rPh sb="66" eb="68">
      <t>コンゴ</t>
    </rPh>
    <rPh sb="70" eb="73">
      <t>カソカ</t>
    </rPh>
    <rPh sb="74" eb="75">
      <t>トモナ</t>
    </rPh>
    <rPh sb="76" eb="78">
      <t>リョウキン</t>
    </rPh>
    <rPh sb="78" eb="80">
      <t>シュウニュウ</t>
    </rPh>
    <rPh sb="81" eb="83">
      <t>ゲンショウ</t>
    </rPh>
    <rPh sb="85" eb="87">
      <t>ロウキュウ</t>
    </rPh>
    <rPh sb="87" eb="89">
      <t>シセツ</t>
    </rPh>
    <rPh sb="91" eb="93">
      <t>コウシン</t>
    </rPh>
    <rPh sb="93" eb="95">
      <t>トウシ</t>
    </rPh>
    <rPh sb="96" eb="98">
      <t>ゾウカ</t>
    </rPh>
    <rPh sb="101" eb="103">
      <t>マスマス</t>
    </rPh>
    <rPh sb="103" eb="104">
      <t>キビ</t>
    </rPh>
    <rPh sb="107" eb="108">
      <t>マ</t>
    </rPh>
    <rPh sb="115" eb="117">
      <t>ソウテイ</t>
    </rPh>
    <rPh sb="124" eb="126">
      <t>ケイジョウ</t>
    </rPh>
    <rPh sb="126" eb="128">
      <t>シュウシ</t>
    </rPh>
    <rPh sb="128" eb="130">
      <t>ヒリツ</t>
    </rPh>
    <rPh sb="130" eb="131">
      <t>トウ</t>
    </rPh>
    <rPh sb="132" eb="134">
      <t>カイゼン</t>
    </rPh>
    <rPh sb="135" eb="137">
      <t>ルイセキ</t>
    </rPh>
    <rPh sb="137" eb="139">
      <t>ケッソン</t>
    </rPh>
    <rPh sb="139" eb="140">
      <t>キン</t>
    </rPh>
    <rPh sb="140" eb="142">
      <t>ヒリツ</t>
    </rPh>
    <rPh sb="143" eb="145">
      <t>カイショウ</t>
    </rPh>
    <rPh sb="146" eb="147">
      <t>ム</t>
    </rPh>
    <rPh sb="149" eb="151">
      <t>レイワ</t>
    </rPh>
    <rPh sb="152" eb="153">
      <t>ネン</t>
    </rPh>
    <rPh sb="153" eb="154">
      <t>ド</t>
    </rPh>
    <rPh sb="155" eb="157">
      <t>サクテイ</t>
    </rPh>
    <rPh sb="160" eb="163">
      <t>コウフシ</t>
    </rPh>
    <rPh sb="163" eb="165">
      <t>カンイ</t>
    </rPh>
    <rPh sb="165" eb="167">
      <t>スイドウ</t>
    </rPh>
    <rPh sb="167" eb="168">
      <t>トウ</t>
    </rPh>
    <rPh sb="168" eb="170">
      <t>ジギョウ</t>
    </rPh>
    <rPh sb="170" eb="172">
      <t>ケイエイ</t>
    </rPh>
    <rPh sb="172" eb="174">
      <t>センリャク</t>
    </rPh>
    <rPh sb="176" eb="177">
      <t>モト</t>
    </rPh>
    <rPh sb="180" eb="181">
      <t>チュウ</t>
    </rPh>
    <rPh sb="182" eb="185">
      <t>チョウキテキ</t>
    </rPh>
    <rPh sb="185" eb="187">
      <t>シテン</t>
    </rPh>
    <rPh sb="188" eb="189">
      <t>タ</t>
    </rPh>
    <rPh sb="191" eb="193">
      <t>ケイカク</t>
    </rPh>
    <rPh sb="193" eb="194">
      <t>テキ</t>
    </rPh>
    <rPh sb="195" eb="197">
      <t>ケイエイ</t>
    </rPh>
    <rPh sb="198" eb="199">
      <t>ト</t>
    </rPh>
    <rPh sb="200" eb="201">
      <t>ク</t>
    </rPh>
    <rPh sb="203" eb="206">
      <t>コウリツカ</t>
    </rPh>
    <rPh sb="206" eb="207">
      <t>オヨ</t>
    </rPh>
    <rPh sb="208" eb="211">
      <t>ケンゼンカ</t>
    </rPh>
    <rPh sb="212" eb="213">
      <t>ツト</t>
    </rPh>
    <rPh sb="217" eb="219">
      <t>ヒツヨウ</t>
    </rPh>
    <phoneticPr fontId="4"/>
  </si>
  <si>
    <t>経常収支比率は、前年度と比較して上昇しているが100％をわずかに下回っていることから、給水収益等により維持管理費や支払利息等の費用を賄えておらず、厳しい経営状況となっている。
累積欠損金比率は、前年度と比較して上昇しており、複数年度にわたって損失が累積した状況にある。
流動比率は、前年度からほぼ横ばいであり100％を上回っていることから、短期的な債務に対する支払能力は確保できている。
企業債残高対給水収益は、前年度と比較して下降しているが、類似団体の平均値を大きく上回っている。施設更新の財源を企業債で賄っており、事業に対する給水収益が微小であることが要因である。
料金回収率は、前年度と比較して上昇しているが、100％を大きく下回っている。料金収入のみでは費用を賄えておらず、一般会計からの繰入金に頼る運営状況であり、長期的な財政計画のもと、経営の健全化が当面の課題である。
給水原価は、前年度と比較して下降しており、類似団体の平均値を下回っている。今後も経営の効率化に努めていく。
施設利用率は、前年度と比較して下降しているが、類似団体の平均値を上回っている。引き続き施設規模の適正化や計画的な施設更新を行っていく。
有収率は、前年度と比較して下降しており、類似団体の平均値を下回っている。</t>
    <rPh sb="0" eb="2">
      <t>ケイジョウ</t>
    </rPh>
    <rPh sb="2" eb="4">
      <t>シュウシ</t>
    </rPh>
    <rPh sb="4" eb="6">
      <t>ヒリツ</t>
    </rPh>
    <rPh sb="8" eb="10">
      <t>ゼンネン</t>
    </rPh>
    <rPh sb="10" eb="11">
      <t>ド</t>
    </rPh>
    <rPh sb="12" eb="14">
      <t>ヒカク</t>
    </rPh>
    <rPh sb="16" eb="18">
      <t>ジョウショウ</t>
    </rPh>
    <rPh sb="32" eb="34">
      <t>シタマワ</t>
    </rPh>
    <rPh sb="43" eb="45">
      <t>キュウスイ</t>
    </rPh>
    <rPh sb="45" eb="47">
      <t>シュウエキ</t>
    </rPh>
    <rPh sb="47" eb="48">
      <t>トウ</t>
    </rPh>
    <rPh sb="51" eb="53">
      <t>イジ</t>
    </rPh>
    <rPh sb="53" eb="56">
      <t>カンリヒ</t>
    </rPh>
    <rPh sb="57" eb="59">
      <t>シハライ</t>
    </rPh>
    <rPh sb="59" eb="61">
      <t>リソク</t>
    </rPh>
    <rPh sb="61" eb="62">
      <t>トウ</t>
    </rPh>
    <rPh sb="63" eb="65">
      <t>ヒヨウ</t>
    </rPh>
    <rPh sb="66" eb="67">
      <t>マカナ</t>
    </rPh>
    <rPh sb="73" eb="74">
      <t>キビ</t>
    </rPh>
    <rPh sb="76" eb="78">
      <t>ケイエイ</t>
    </rPh>
    <rPh sb="78" eb="80">
      <t>ジョウキョウ</t>
    </rPh>
    <rPh sb="88" eb="90">
      <t>ルイセキ</t>
    </rPh>
    <rPh sb="90" eb="92">
      <t>ケッソン</t>
    </rPh>
    <rPh sb="92" eb="93">
      <t>キン</t>
    </rPh>
    <rPh sb="93" eb="95">
      <t>ヒリツ</t>
    </rPh>
    <rPh sb="105" eb="107">
      <t>ジョウショウ</t>
    </rPh>
    <rPh sb="135" eb="137">
      <t>リュウドウ</t>
    </rPh>
    <rPh sb="137" eb="139">
      <t>ヒリツ</t>
    </rPh>
    <rPh sb="141" eb="144">
      <t>ゼンネンド</t>
    </rPh>
    <rPh sb="148" eb="149">
      <t>ヨコ</t>
    </rPh>
    <rPh sb="159" eb="161">
      <t>ウワマワ</t>
    </rPh>
    <rPh sb="170" eb="173">
      <t>タンキテキ</t>
    </rPh>
    <rPh sb="174" eb="176">
      <t>サイム</t>
    </rPh>
    <rPh sb="177" eb="178">
      <t>タイ</t>
    </rPh>
    <rPh sb="180" eb="182">
      <t>シハライ</t>
    </rPh>
    <rPh sb="182" eb="184">
      <t>ノウリョク</t>
    </rPh>
    <rPh sb="185" eb="187">
      <t>カクホ</t>
    </rPh>
    <rPh sb="194" eb="196">
      <t>キギョウ</t>
    </rPh>
    <rPh sb="196" eb="197">
      <t>サイ</t>
    </rPh>
    <rPh sb="197" eb="199">
      <t>ザンダカ</t>
    </rPh>
    <rPh sb="199" eb="200">
      <t>タイ</t>
    </rPh>
    <rPh sb="200" eb="202">
      <t>キュウスイ</t>
    </rPh>
    <rPh sb="202" eb="204">
      <t>シュウエキ</t>
    </rPh>
    <rPh sb="206" eb="209">
      <t>ゼンネンド</t>
    </rPh>
    <rPh sb="210" eb="212">
      <t>ヒカク</t>
    </rPh>
    <rPh sb="214" eb="216">
      <t>カコウ</t>
    </rPh>
    <rPh sb="222" eb="224">
      <t>ルイジ</t>
    </rPh>
    <rPh sb="224" eb="226">
      <t>ダンタイ</t>
    </rPh>
    <rPh sb="227" eb="230">
      <t>ヘイキンチ</t>
    </rPh>
    <rPh sb="231" eb="232">
      <t>オオ</t>
    </rPh>
    <rPh sb="234" eb="236">
      <t>ウワマワ</t>
    </rPh>
    <rPh sb="241" eb="243">
      <t>シセツ</t>
    </rPh>
    <rPh sb="243" eb="245">
      <t>コウシン</t>
    </rPh>
    <rPh sb="246" eb="248">
      <t>ザイゲン</t>
    </rPh>
    <rPh sb="249" eb="251">
      <t>キギョウ</t>
    </rPh>
    <rPh sb="251" eb="252">
      <t>サイ</t>
    </rPh>
    <rPh sb="253" eb="254">
      <t>マカナ</t>
    </rPh>
    <rPh sb="259" eb="261">
      <t>ジギョウ</t>
    </rPh>
    <rPh sb="262" eb="263">
      <t>タイ</t>
    </rPh>
    <rPh sb="265" eb="267">
      <t>キュウスイ</t>
    </rPh>
    <rPh sb="267" eb="269">
      <t>シュウエキ</t>
    </rPh>
    <rPh sb="270" eb="272">
      <t>ビショウ</t>
    </rPh>
    <rPh sb="278" eb="280">
      <t>ヨウイン</t>
    </rPh>
    <rPh sb="285" eb="287">
      <t>リョウキン</t>
    </rPh>
    <rPh sb="287" eb="289">
      <t>カイシュウ</t>
    </rPh>
    <rPh sb="289" eb="290">
      <t>リツ</t>
    </rPh>
    <rPh sb="292" eb="294">
      <t>ゼンネン</t>
    </rPh>
    <rPh sb="294" eb="295">
      <t>ド</t>
    </rPh>
    <rPh sb="296" eb="298">
      <t>ヒカク</t>
    </rPh>
    <rPh sb="300" eb="302">
      <t>ジョウショウ</t>
    </rPh>
    <rPh sb="313" eb="314">
      <t>オオ</t>
    </rPh>
    <rPh sb="316" eb="318">
      <t>シタマワ</t>
    </rPh>
    <rPh sb="323" eb="325">
      <t>リョウキン</t>
    </rPh>
    <rPh sb="325" eb="327">
      <t>シュウニュウ</t>
    </rPh>
    <rPh sb="331" eb="333">
      <t>ヒヨウ</t>
    </rPh>
    <rPh sb="334" eb="335">
      <t>マカナ</t>
    </rPh>
    <rPh sb="341" eb="343">
      <t>イッパン</t>
    </rPh>
    <rPh sb="343" eb="345">
      <t>カイケイ</t>
    </rPh>
    <rPh sb="348" eb="350">
      <t>クリイレ</t>
    </rPh>
    <rPh sb="350" eb="351">
      <t>キン</t>
    </rPh>
    <rPh sb="352" eb="353">
      <t>タヨ</t>
    </rPh>
    <rPh sb="354" eb="356">
      <t>ウンエイ</t>
    </rPh>
    <rPh sb="356" eb="358">
      <t>ジョウキョウ</t>
    </rPh>
    <rPh sb="362" eb="365">
      <t>チョウキテキ</t>
    </rPh>
    <rPh sb="366" eb="368">
      <t>ザイセイ</t>
    </rPh>
    <rPh sb="368" eb="370">
      <t>ケイカク</t>
    </rPh>
    <rPh sb="374" eb="376">
      <t>ケイエイ</t>
    </rPh>
    <rPh sb="377" eb="380">
      <t>ケンゼンカ</t>
    </rPh>
    <rPh sb="381" eb="383">
      <t>トウメン</t>
    </rPh>
    <rPh sb="384" eb="386">
      <t>カダイ</t>
    </rPh>
    <rPh sb="391" eb="393">
      <t>キュウスイ</t>
    </rPh>
    <rPh sb="393" eb="395">
      <t>ゲンカ</t>
    </rPh>
    <rPh sb="397" eb="400">
      <t>ゼンネンド</t>
    </rPh>
    <rPh sb="401" eb="403">
      <t>ヒカク</t>
    </rPh>
    <rPh sb="405" eb="407">
      <t>カコウ</t>
    </rPh>
    <rPh sb="412" eb="414">
      <t>ルイジ</t>
    </rPh>
    <rPh sb="414" eb="416">
      <t>ダンタイ</t>
    </rPh>
    <rPh sb="417" eb="420">
      <t>ヘイキンチ</t>
    </rPh>
    <rPh sb="421" eb="423">
      <t>シタマワ</t>
    </rPh>
    <rPh sb="428" eb="430">
      <t>コンゴ</t>
    </rPh>
    <rPh sb="431" eb="433">
      <t>ケイエイ</t>
    </rPh>
    <rPh sb="434" eb="437">
      <t>コウリツカ</t>
    </rPh>
    <rPh sb="438" eb="439">
      <t>ツト</t>
    </rPh>
    <rPh sb="445" eb="447">
      <t>シセツ</t>
    </rPh>
    <rPh sb="447" eb="450">
      <t>リヨウリツ</t>
    </rPh>
    <rPh sb="452" eb="455">
      <t>ゼンネンド</t>
    </rPh>
    <rPh sb="456" eb="458">
      <t>ヒカク</t>
    </rPh>
    <rPh sb="460" eb="462">
      <t>カコウ</t>
    </rPh>
    <rPh sb="468" eb="470">
      <t>ルイジ</t>
    </rPh>
    <rPh sb="470" eb="472">
      <t>ダンタイ</t>
    </rPh>
    <rPh sb="473" eb="476">
      <t>ヘイキンチ</t>
    </rPh>
    <rPh sb="477" eb="479">
      <t>ウワマワ</t>
    </rPh>
    <rPh sb="484" eb="485">
      <t>ヒ</t>
    </rPh>
    <rPh sb="486" eb="487">
      <t>ツヅ</t>
    </rPh>
    <rPh sb="488" eb="490">
      <t>シセツ</t>
    </rPh>
    <rPh sb="490" eb="492">
      <t>キボ</t>
    </rPh>
    <rPh sb="493" eb="496">
      <t>テキセイカ</t>
    </rPh>
    <rPh sb="497" eb="499">
      <t>ケイカク</t>
    </rPh>
    <rPh sb="499" eb="500">
      <t>テキ</t>
    </rPh>
    <rPh sb="501" eb="503">
      <t>シセツ</t>
    </rPh>
    <rPh sb="503" eb="505">
      <t>コウシン</t>
    </rPh>
    <rPh sb="506" eb="507">
      <t>オコナ</t>
    </rPh>
    <rPh sb="513" eb="516">
      <t>ユウシュウリツ</t>
    </rPh>
    <rPh sb="518" eb="521">
      <t>ゼンネンド</t>
    </rPh>
    <rPh sb="522" eb="524">
      <t>ヒカク</t>
    </rPh>
    <rPh sb="526" eb="528">
      <t>カコウ</t>
    </rPh>
    <rPh sb="533" eb="535">
      <t>ルイジ</t>
    </rPh>
    <rPh sb="535" eb="537">
      <t>ダンタイ</t>
    </rPh>
    <rPh sb="538" eb="541">
      <t>ヘイキンチ</t>
    </rPh>
    <rPh sb="542" eb="54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</si>
</sst>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927-4172-BE2C-AF224B5BA8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1927-4172-BE2C-AF224B5BA8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86.14</c:v>
                </c:pt>
                <c:pt idx="2">
                  <c:v>81.5</c:v>
                </c:pt>
                <c:pt idx="3">
                  <c:v>80.180000000000007</c:v>
                </c:pt>
                <c:pt idx="4">
                  <c:v>78.44</c:v>
                </c:pt>
              </c:numCache>
            </c:numRef>
          </c:val>
          <c:extLst>
            <c:ext xmlns:c16="http://schemas.microsoft.com/office/drawing/2014/chart" uri="{C3380CC4-5D6E-409C-BE32-E72D297353CC}">
              <c16:uniqueId val="{00000000-8981-402D-A2D0-5817510A2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8981-402D-A2D0-5817510A2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48.23</c:v>
                </c:pt>
                <c:pt idx="2">
                  <c:v>45.65</c:v>
                </c:pt>
                <c:pt idx="3">
                  <c:v>47.46</c:v>
                </c:pt>
                <c:pt idx="4">
                  <c:v>47.1</c:v>
                </c:pt>
              </c:numCache>
            </c:numRef>
          </c:val>
          <c:extLst>
            <c:ext xmlns:c16="http://schemas.microsoft.com/office/drawing/2014/chart" uri="{C3380CC4-5D6E-409C-BE32-E72D297353CC}">
              <c16:uniqueId val="{00000000-12BA-471B-A44F-EC4011DE5E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12BA-471B-A44F-EC4011DE5E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89.98</c:v>
                </c:pt>
                <c:pt idx="2">
                  <c:v>102.74</c:v>
                </c:pt>
                <c:pt idx="3">
                  <c:v>92.56</c:v>
                </c:pt>
                <c:pt idx="4">
                  <c:v>97.74</c:v>
                </c:pt>
              </c:numCache>
            </c:numRef>
          </c:val>
          <c:extLst>
            <c:ext xmlns:c16="http://schemas.microsoft.com/office/drawing/2014/chart" uri="{C3380CC4-5D6E-409C-BE32-E72D297353CC}">
              <c16:uniqueId val="{00000000-20B8-42FE-8907-BD066A0E45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20B8-42FE-8907-BD066A0E45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10.49</c:v>
                </c:pt>
                <c:pt idx="2">
                  <c:v>19.72</c:v>
                </c:pt>
                <c:pt idx="3">
                  <c:v>27.13</c:v>
                </c:pt>
                <c:pt idx="4">
                  <c:v>33.950000000000003</c:v>
                </c:pt>
              </c:numCache>
            </c:numRef>
          </c:val>
          <c:extLst>
            <c:ext xmlns:c16="http://schemas.microsoft.com/office/drawing/2014/chart" uri="{C3380CC4-5D6E-409C-BE32-E72D297353CC}">
              <c16:uniqueId val="{00000000-8711-4C07-A4E3-F9BF3C5921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8711-4C07-A4E3-F9BF3C5921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6.68</c:v>
                </c:pt>
                <c:pt idx="2">
                  <c:v>36.96</c:v>
                </c:pt>
                <c:pt idx="3">
                  <c:v>36.96</c:v>
                </c:pt>
                <c:pt idx="4">
                  <c:v>39.18</c:v>
                </c:pt>
              </c:numCache>
            </c:numRef>
          </c:val>
          <c:extLst>
            <c:ext xmlns:c16="http://schemas.microsoft.com/office/drawing/2014/chart" uri="{C3380CC4-5D6E-409C-BE32-E72D297353CC}">
              <c16:uniqueId val="{00000000-DFC2-4AD9-BB73-12E4078D77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DFC2-4AD9-BB73-12E4078D77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280.49</c:v>
                </c:pt>
                <c:pt idx="2">
                  <c:v>227.45</c:v>
                </c:pt>
                <c:pt idx="3">
                  <c:v>356.35</c:v>
                </c:pt>
                <c:pt idx="4">
                  <c:v>426.15</c:v>
                </c:pt>
              </c:numCache>
            </c:numRef>
          </c:val>
          <c:extLst>
            <c:ext xmlns:c16="http://schemas.microsoft.com/office/drawing/2014/chart" uri="{C3380CC4-5D6E-409C-BE32-E72D297353CC}">
              <c16:uniqueId val="{00000000-C39E-416A-A28E-5BD1EEBBCB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C39E-416A-A28E-5BD1EEBBCB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87.87</c:v>
                </c:pt>
                <c:pt idx="2">
                  <c:v>126.34</c:v>
                </c:pt>
                <c:pt idx="3">
                  <c:v>153.38</c:v>
                </c:pt>
                <c:pt idx="4">
                  <c:v>153.93</c:v>
                </c:pt>
              </c:numCache>
            </c:numRef>
          </c:val>
          <c:extLst>
            <c:ext xmlns:c16="http://schemas.microsoft.com/office/drawing/2014/chart" uri="{C3380CC4-5D6E-409C-BE32-E72D297353CC}">
              <c16:uniqueId val="{00000000-760B-4687-8A56-986521D0C2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760B-4687-8A56-986521D0C2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4220.9799999999996</c:v>
                </c:pt>
                <c:pt idx="2">
                  <c:v>4074.34</c:v>
                </c:pt>
                <c:pt idx="3">
                  <c:v>3849.67</c:v>
                </c:pt>
                <c:pt idx="4">
                  <c:v>3646.18</c:v>
                </c:pt>
              </c:numCache>
            </c:numRef>
          </c:val>
          <c:extLst>
            <c:ext xmlns:c16="http://schemas.microsoft.com/office/drawing/2014/chart" uri="{C3380CC4-5D6E-409C-BE32-E72D297353CC}">
              <c16:uniqueId val="{00000000-C67D-45F1-83F3-46B1F303F5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C67D-45F1-83F3-46B1F303F5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5.12</c:v>
                </c:pt>
                <c:pt idx="2">
                  <c:v>5.87</c:v>
                </c:pt>
                <c:pt idx="3">
                  <c:v>5.35</c:v>
                </c:pt>
                <c:pt idx="4">
                  <c:v>5.52</c:v>
                </c:pt>
              </c:numCache>
            </c:numRef>
          </c:val>
          <c:extLst>
            <c:ext xmlns:c16="http://schemas.microsoft.com/office/drawing/2014/chart" uri="{C3380CC4-5D6E-409C-BE32-E72D297353CC}">
              <c16:uniqueId val="{00000000-E940-4994-A3CC-5CB4982C4C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E940-4994-A3CC-5CB4982C4C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362.67</c:v>
                </c:pt>
                <c:pt idx="2">
                  <c:v>350.28</c:v>
                </c:pt>
                <c:pt idx="3">
                  <c:v>371.87</c:v>
                </c:pt>
                <c:pt idx="4">
                  <c:v>365.37</c:v>
                </c:pt>
              </c:numCache>
            </c:numRef>
          </c:val>
          <c:extLst>
            <c:ext xmlns:c16="http://schemas.microsoft.com/office/drawing/2014/chart" uri="{C3380CC4-5D6E-409C-BE32-E72D297353CC}">
              <c16:uniqueId val="{00000000-86B5-4808-92E6-64772BEA75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86B5-4808-92E6-64772BEA75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山梨県　甲府市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184827</v>
      </c>
      <c r="AM8" s="65"/>
      <c r="AN8" s="65"/>
      <c r="AO8" s="65"/>
      <c r="AP8" s="65"/>
      <c r="AQ8" s="65"/>
      <c r="AR8" s="65"/>
      <c r="AS8" s="65"/>
      <c r="AT8" s="36">
        <f>データ!$S$6</f>
        <v>212.47</v>
      </c>
      <c r="AU8" s="37"/>
      <c r="AV8" s="37"/>
      <c r="AW8" s="37"/>
      <c r="AX8" s="37"/>
      <c r="AY8" s="37"/>
      <c r="AZ8" s="37"/>
      <c r="BA8" s="37"/>
      <c r="BB8" s="54">
        <f>データ!$T$6</f>
        <v>869.9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42.14</v>
      </c>
      <c r="J10" s="37"/>
      <c r="K10" s="37"/>
      <c r="L10" s="37"/>
      <c r="M10" s="37"/>
      <c r="N10" s="37"/>
      <c r="O10" s="64"/>
      <c r="P10" s="54">
        <f>データ!$P$6</f>
        <v>0.17</v>
      </c>
      <c r="Q10" s="54"/>
      <c r="R10" s="54"/>
      <c r="S10" s="54"/>
      <c r="T10" s="54"/>
      <c r="U10" s="54"/>
      <c r="V10" s="54"/>
      <c r="W10" s="65">
        <f>データ!$Q$6</f>
        <v>1100</v>
      </c>
      <c r="X10" s="65"/>
      <c r="Y10" s="65"/>
      <c r="Z10" s="65"/>
      <c r="AA10" s="65"/>
      <c r="AB10" s="65"/>
      <c r="AC10" s="65"/>
      <c r="AD10" s="2"/>
      <c r="AE10" s="2"/>
      <c r="AF10" s="2"/>
      <c r="AG10" s="2"/>
      <c r="AH10" s="2"/>
      <c r="AI10" s="2"/>
      <c r="AJ10" s="2"/>
      <c r="AK10" s="2"/>
      <c r="AL10" s="65">
        <f>データ!$U$6</f>
        <v>320</v>
      </c>
      <c r="AM10" s="65"/>
      <c r="AN10" s="65"/>
      <c r="AO10" s="65"/>
      <c r="AP10" s="65"/>
      <c r="AQ10" s="65"/>
      <c r="AR10" s="65"/>
      <c r="AS10" s="65"/>
      <c r="AT10" s="36">
        <f>データ!$V$6</f>
        <v>2.59</v>
      </c>
      <c r="AU10" s="37"/>
      <c r="AV10" s="37"/>
      <c r="AW10" s="37"/>
      <c r="AX10" s="37"/>
      <c r="AY10" s="37"/>
      <c r="AZ10" s="37"/>
      <c r="BA10" s="37"/>
      <c r="BB10" s="54">
        <f>データ!$W$6</f>
        <v>123.55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fLFb6I2eikpTdUusJKdnIcvoCxQfgzynt3o2dY8vZRrkeVcgzp5DyRKJmEL5Z76FcwXRkYAZCeXe7hbqcwcK4Q==" saltValue="7Bt4xfHVCR/t7PGVpCdr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192015</v>
      </c>
      <c r="D6" s="20">
        <f t="shared" si="3"/>
        <v>46</v>
      </c>
      <c r="E6" s="20">
        <f t="shared" si="3"/>
        <v>1</v>
      </c>
      <c r="F6" s="20">
        <f t="shared" si="3"/>
        <v>0</v>
      </c>
      <c r="G6" s="20">
        <f t="shared" si="3"/>
        <v>5</v>
      </c>
      <c r="H6" s="20" t="str">
        <f t="shared" si="3"/>
        <v>山梨県　甲府市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42.14</v>
      </c>
      <c r="P6" s="21">
        <f t="shared" si="3"/>
        <v>0.17</v>
      </c>
      <c r="Q6" s="21">
        <f t="shared" si="3"/>
        <v>1100</v>
      </c>
      <c r="R6" s="21">
        <f t="shared" si="3"/>
        <v>184827</v>
      </c>
      <c r="S6" s="21">
        <f t="shared" si="3"/>
        <v>212.47</v>
      </c>
      <c r="T6" s="21">
        <f t="shared" si="3"/>
        <v>869.9</v>
      </c>
      <c r="U6" s="21">
        <f t="shared" si="3"/>
        <v>320</v>
      </c>
      <c r="V6" s="21">
        <f t="shared" si="3"/>
        <v>2.59</v>
      </c>
      <c r="W6" s="21">
        <f t="shared" si="3"/>
        <v>123.55</v>
      </c>
      <c r="X6" s="22" t="str">
        <f>IF(X7="",NA(),X7)</f>
        <v>-</v>
      </c>
      <c r="Y6" s="22">
        <f t="shared" ref="Y6:AG6" si="4">IF(Y7="",NA(),Y7)</f>
        <v>89.98</v>
      </c>
      <c r="Z6" s="22">
        <f t="shared" si="4"/>
        <v>102.74</v>
      </c>
      <c r="AA6" s="22">
        <f t="shared" si="4"/>
        <v>92.56</v>
      </c>
      <c r="AB6" s="22">
        <f t="shared" si="4"/>
        <v>97.74</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2">
        <f t="shared" ref="AJ6:AR6" si="5">IF(AJ7="",NA(),AJ7)</f>
        <v>280.49</v>
      </c>
      <c r="AK6" s="22">
        <f t="shared" si="5"/>
        <v>227.45</v>
      </c>
      <c r="AL6" s="22">
        <f t="shared" si="5"/>
        <v>356.35</v>
      </c>
      <c r="AM6" s="22">
        <f t="shared" si="5"/>
        <v>426.15</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87.87</v>
      </c>
      <c r="AV6" s="22">
        <f t="shared" si="6"/>
        <v>126.34</v>
      </c>
      <c r="AW6" s="22">
        <f t="shared" si="6"/>
        <v>153.38</v>
      </c>
      <c r="AX6" s="22">
        <f t="shared" si="6"/>
        <v>153.93</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4220.9799999999996</v>
      </c>
      <c r="BG6" s="22">
        <f t="shared" si="7"/>
        <v>4074.34</v>
      </c>
      <c r="BH6" s="22">
        <f t="shared" si="7"/>
        <v>3849.67</v>
      </c>
      <c r="BI6" s="22">
        <f t="shared" si="7"/>
        <v>3646.18</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5.12</v>
      </c>
      <c r="BR6" s="22">
        <f t="shared" si="8"/>
        <v>5.87</v>
      </c>
      <c r="BS6" s="22">
        <f t="shared" si="8"/>
        <v>5.35</v>
      </c>
      <c r="BT6" s="22">
        <f t="shared" si="8"/>
        <v>5.52</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362.67</v>
      </c>
      <c r="CC6" s="22">
        <f t="shared" si="9"/>
        <v>350.28</v>
      </c>
      <c r="CD6" s="22">
        <f t="shared" si="9"/>
        <v>371.87</v>
      </c>
      <c r="CE6" s="22">
        <f t="shared" si="9"/>
        <v>365.37</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86.14</v>
      </c>
      <c r="CN6" s="22">
        <f t="shared" si="10"/>
        <v>81.5</v>
      </c>
      <c r="CO6" s="22">
        <f t="shared" si="10"/>
        <v>80.180000000000007</v>
      </c>
      <c r="CP6" s="22">
        <f t="shared" si="10"/>
        <v>78.44</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48.23</v>
      </c>
      <c r="CY6" s="22">
        <f t="shared" si="11"/>
        <v>45.65</v>
      </c>
      <c r="CZ6" s="22">
        <f t="shared" si="11"/>
        <v>47.46</v>
      </c>
      <c r="DA6" s="22">
        <f t="shared" si="11"/>
        <v>47.1</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10.49</v>
      </c>
      <c r="DJ6" s="22">
        <f t="shared" si="12"/>
        <v>19.72</v>
      </c>
      <c r="DK6" s="22">
        <f t="shared" si="12"/>
        <v>27.13</v>
      </c>
      <c r="DL6" s="22">
        <f t="shared" si="12"/>
        <v>33.950000000000003</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2">
        <f t="shared" ref="DT6:EB6" si="13">IF(DT7="",NA(),DT7)</f>
        <v>6.68</v>
      </c>
      <c r="DU6" s="22">
        <f t="shared" si="13"/>
        <v>36.96</v>
      </c>
      <c r="DV6" s="22">
        <f t="shared" si="13"/>
        <v>36.96</v>
      </c>
      <c r="DW6" s="22">
        <f t="shared" si="13"/>
        <v>39.18</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1">
        <f t="shared" ref="EE6:EM6" si="14">IF(EE7="",NA(),EE7)</f>
        <v>0</v>
      </c>
      <c r="EF6" s="21">
        <f t="shared" si="14"/>
        <v>0</v>
      </c>
      <c r="EG6" s="21">
        <f t="shared" si="14"/>
        <v>0</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192015</v>
      </c>
      <c r="D7" s="24">
        <v>46</v>
      </c>
      <c r="E7" s="24">
        <v>1</v>
      </c>
      <c r="F7" s="24">
        <v>0</v>
      </c>
      <c r="G7" s="24">
        <v>5</v>
      </c>
      <c r="H7" s="24" t="s">
        <v>92</v>
      </c>
      <c r="I7" s="24" t="s">
        <v>93</v>
      </c>
      <c r="J7" s="24" t="s">
        <v>94</v>
      </c>
      <c r="K7" s="24" t="s">
        <v>95</v>
      </c>
      <c r="L7" s="24" t="s">
        <v>96</v>
      </c>
      <c r="M7" s="24" t="s">
        <v>97</v>
      </c>
      <c r="N7" s="25" t="s">
        <v>98</v>
      </c>
      <c r="O7" s="25">
        <v>42.14</v>
      </c>
      <c r="P7" s="25">
        <v>0.17</v>
      </c>
      <c r="Q7" s="25">
        <v>1100</v>
      </c>
      <c r="R7" s="25">
        <v>184827</v>
      </c>
      <c r="S7" s="25">
        <v>212.47</v>
      </c>
      <c r="T7" s="25">
        <v>869.9</v>
      </c>
      <c r="U7" s="25">
        <v>320</v>
      </c>
      <c r="V7" s="25">
        <v>2.59</v>
      </c>
      <c r="W7" s="25">
        <v>123.55</v>
      </c>
      <c r="X7" s="25" t="s">
        <v>98</v>
      </c>
      <c r="Y7" s="25">
        <v>89.98</v>
      </c>
      <c r="Z7" s="25">
        <v>102.74</v>
      </c>
      <c r="AA7" s="25">
        <v>92.56</v>
      </c>
      <c r="AB7" s="25">
        <v>97.74</v>
      </c>
      <c r="AC7" s="25" t="s">
        <v>98</v>
      </c>
      <c r="AD7" s="25">
        <v>97.61</v>
      </c>
      <c r="AE7" s="25">
        <v>98.78</v>
      </c>
      <c r="AF7" s="25">
        <v>101.23</v>
      </c>
      <c r="AG7" s="25">
        <v>103.12</v>
      </c>
      <c r="AH7" s="25">
        <v>103.05</v>
      </c>
      <c r="AI7" s="25" t="s">
        <v>98</v>
      </c>
      <c r="AJ7" s="25">
        <v>280.49</v>
      </c>
      <c r="AK7" s="25">
        <v>227.45</v>
      </c>
      <c r="AL7" s="25">
        <v>356.35</v>
      </c>
      <c r="AM7" s="25">
        <v>426.15</v>
      </c>
      <c r="AN7" s="25" t="s">
        <v>98</v>
      </c>
      <c r="AO7" s="25">
        <v>143.65</v>
      </c>
      <c r="AP7" s="25">
        <v>155.82</v>
      </c>
      <c r="AQ7" s="25">
        <v>155.18</v>
      </c>
      <c r="AR7" s="25">
        <v>101.46</v>
      </c>
      <c r="AS7" s="25">
        <v>30.22</v>
      </c>
      <c r="AT7" s="25" t="s">
        <v>98</v>
      </c>
      <c r="AU7" s="25">
        <v>87.87</v>
      </c>
      <c r="AV7" s="25">
        <v>126.34</v>
      </c>
      <c r="AW7" s="25">
        <v>153.38</v>
      </c>
      <c r="AX7" s="25">
        <v>153.93</v>
      </c>
      <c r="AY7" s="25" t="s">
        <v>98</v>
      </c>
      <c r="AZ7" s="25">
        <v>94.01</v>
      </c>
      <c r="BA7" s="25">
        <v>111.08</v>
      </c>
      <c r="BB7" s="25">
        <v>118.28</v>
      </c>
      <c r="BC7" s="25">
        <v>112.37</v>
      </c>
      <c r="BD7" s="25">
        <v>179.3</v>
      </c>
      <c r="BE7" s="25" t="s">
        <v>98</v>
      </c>
      <c r="BF7" s="25">
        <v>4220.9799999999996</v>
      </c>
      <c r="BG7" s="25">
        <v>4074.34</v>
      </c>
      <c r="BH7" s="25">
        <v>3849.67</v>
      </c>
      <c r="BI7" s="25">
        <v>3646.18</v>
      </c>
      <c r="BJ7" s="25" t="s">
        <v>98</v>
      </c>
      <c r="BK7" s="25">
        <v>1421.84</v>
      </c>
      <c r="BL7" s="25">
        <v>1596.62</v>
      </c>
      <c r="BM7" s="25">
        <v>1456.79</v>
      </c>
      <c r="BN7" s="25">
        <v>1364.2</v>
      </c>
      <c r="BO7" s="25">
        <v>1042.45</v>
      </c>
      <c r="BP7" s="25" t="s">
        <v>98</v>
      </c>
      <c r="BQ7" s="25">
        <v>5.12</v>
      </c>
      <c r="BR7" s="25">
        <v>5.87</v>
      </c>
      <c r="BS7" s="25">
        <v>5.35</v>
      </c>
      <c r="BT7" s="25">
        <v>5.52</v>
      </c>
      <c r="BU7" s="25" t="s">
        <v>98</v>
      </c>
      <c r="BV7" s="25">
        <v>35.72</v>
      </c>
      <c r="BW7" s="25">
        <v>33.659999999999997</v>
      </c>
      <c r="BX7" s="25">
        <v>35.33</v>
      </c>
      <c r="BY7" s="25">
        <v>38.58</v>
      </c>
      <c r="BZ7" s="25">
        <v>57.74</v>
      </c>
      <c r="CA7" s="25" t="s">
        <v>98</v>
      </c>
      <c r="CB7" s="25">
        <v>362.67</v>
      </c>
      <c r="CC7" s="25">
        <v>350.28</v>
      </c>
      <c r="CD7" s="25">
        <v>371.87</v>
      </c>
      <c r="CE7" s="25">
        <v>365.37</v>
      </c>
      <c r="CF7" s="25" t="s">
        <v>98</v>
      </c>
      <c r="CG7" s="25">
        <v>471.3</v>
      </c>
      <c r="CH7" s="25">
        <v>506.68</v>
      </c>
      <c r="CI7" s="25">
        <v>491.45</v>
      </c>
      <c r="CJ7" s="25">
        <v>448.81</v>
      </c>
      <c r="CK7" s="25">
        <v>285.48</v>
      </c>
      <c r="CL7" s="25" t="s">
        <v>98</v>
      </c>
      <c r="CM7" s="25">
        <v>86.14</v>
      </c>
      <c r="CN7" s="25">
        <v>81.5</v>
      </c>
      <c r="CO7" s="25">
        <v>80.180000000000007</v>
      </c>
      <c r="CP7" s="25">
        <v>78.44</v>
      </c>
      <c r="CQ7" s="25" t="s">
        <v>98</v>
      </c>
      <c r="CR7" s="25">
        <v>51.52</v>
      </c>
      <c r="CS7" s="25">
        <v>48.75</v>
      </c>
      <c r="CT7" s="25">
        <v>50.95</v>
      </c>
      <c r="CU7" s="25">
        <v>52.39</v>
      </c>
      <c r="CV7" s="25">
        <v>53.73</v>
      </c>
      <c r="CW7" s="25" t="s">
        <v>98</v>
      </c>
      <c r="CX7" s="25">
        <v>48.23</v>
      </c>
      <c r="CY7" s="25">
        <v>45.65</v>
      </c>
      <c r="CZ7" s="25">
        <v>47.46</v>
      </c>
      <c r="DA7" s="25">
        <v>47.1</v>
      </c>
      <c r="DB7" s="25" t="s">
        <v>98</v>
      </c>
      <c r="DC7" s="25">
        <v>61.29</v>
      </c>
      <c r="DD7" s="25">
        <v>60.88</v>
      </c>
      <c r="DE7" s="25">
        <v>61</v>
      </c>
      <c r="DF7" s="25">
        <v>63.38</v>
      </c>
      <c r="DG7" s="25">
        <v>71.52</v>
      </c>
      <c r="DH7" s="25" t="s">
        <v>98</v>
      </c>
      <c r="DI7" s="25">
        <v>10.49</v>
      </c>
      <c r="DJ7" s="25">
        <v>19.72</v>
      </c>
      <c r="DK7" s="25">
        <v>27.13</v>
      </c>
      <c r="DL7" s="25">
        <v>33.950000000000003</v>
      </c>
      <c r="DM7" s="25" t="s">
        <v>98</v>
      </c>
      <c r="DN7" s="25">
        <v>24.16</v>
      </c>
      <c r="DO7" s="25">
        <v>29.81</v>
      </c>
      <c r="DP7" s="25">
        <v>30.82</v>
      </c>
      <c r="DQ7" s="25">
        <v>24.27</v>
      </c>
      <c r="DR7" s="25">
        <v>38.43</v>
      </c>
      <c r="DS7" s="25" t="s">
        <v>98</v>
      </c>
      <c r="DT7" s="25">
        <v>6.68</v>
      </c>
      <c r="DU7" s="25">
        <v>36.96</v>
      </c>
      <c r="DV7" s="25">
        <v>36.96</v>
      </c>
      <c r="DW7" s="25">
        <v>39.18</v>
      </c>
      <c r="DX7" s="25" t="s">
        <v>98</v>
      </c>
      <c r="DY7" s="25">
        <v>18.829999999999998</v>
      </c>
      <c r="DZ7" s="25">
        <v>18.05</v>
      </c>
      <c r="EA7" s="25">
        <v>14.28</v>
      </c>
      <c r="EB7" s="25">
        <v>12.77</v>
      </c>
      <c r="EC7" s="25">
        <v>19.16</v>
      </c>
      <c r="ED7" s="25" t="s">
        <v>98</v>
      </c>
      <c r="EE7" s="25">
        <v>0</v>
      </c>
      <c r="EF7" s="25">
        <v>0</v>
      </c>
      <c r="EG7" s="25">
        <v>0</v>
      </c>
      <c r="EH7" s="25">
        <v>0</v>
      </c>
      <c r="EI7" s="25" t="s">
        <v>98</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J4023</cp:lastModifiedBy>
  <cp:lastPrinted>2025-02-04T07:25:35Z</cp:lastPrinted>
  <dcterms:created xsi:type="dcterms:W3CDTF">2025-01-24T06:48:40Z</dcterms:created>
  <dcterms:modified xsi:type="dcterms:W3CDTF">2025-02-04T07:25:35Z</dcterms:modified>
  <cp:category/>
</cp:coreProperties>
</file>