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GNAS1.lgad.local\共有1\00446_医務課\01\PC03N0341Y\文書\令和６年度文書\▲HP【統計】\HP（人口動態統計）●\01　データ作成\HP用\"/>
    </mc:Choice>
  </mc:AlternateContent>
  <xr:revisionPtr revIDLastSave="0" documentId="13_ncr:1_{9A11E66C-0D0C-4F38-9CA1-3EA51635648F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Sheet1" sheetId="2" r:id="rId1"/>
  </sheets>
  <definedNames>
    <definedName name="第１６表_死亡の場所別死亡者数" localSheetId="0">Sheet1!$A$2:$J$50</definedName>
    <definedName name="第１６表_死亡の場所別死亡者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2" l="1"/>
  <c r="I5" i="2"/>
  <c r="C31" i="2" l="1"/>
  <c r="C5" i="2"/>
  <c r="J5" i="2"/>
  <c r="H5" i="2"/>
  <c r="G5" i="2"/>
  <c r="F5" i="2"/>
  <c r="E5" i="2"/>
  <c r="D5" i="2"/>
  <c r="J42" i="2"/>
  <c r="G34" i="2"/>
  <c r="G42" i="2"/>
  <c r="H42" i="2"/>
  <c r="F42" i="2"/>
  <c r="E25" i="2"/>
  <c r="E34" i="2"/>
  <c r="E42" i="2"/>
  <c r="D34" i="2"/>
  <c r="D25" i="2"/>
  <c r="D22" i="2"/>
  <c r="D31" i="2"/>
  <c r="I42" i="2"/>
  <c r="D42" i="2"/>
  <c r="J34" i="2"/>
  <c r="I34" i="2"/>
  <c r="H34" i="2"/>
  <c r="F34" i="2"/>
  <c r="J31" i="2"/>
  <c r="I31" i="2"/>
  <c r="H31" i="2"/>
  <c r="G31" i="2"/>
  <c r="F31" i="2"/>
  <c r="E31" i="2"/>
  <c r="J25" i="2"/>
  <c r="I25" i="2"/>
  <c r="G25" i="2"/>
  <c r="F25" i="2"/>
  <c r="J22" i="2"/>
  <c r="I22" i="2"/>
  <c r="H22" i="2"/>
  <c r="G22" i="2"/>
  <c r="F22" i="2"/>
  <c r="E22" i="2"/>
  <c r="G6" i="2" l="1"/>
  <c r="G3" i="2" s="1"/>
  <c r="I6" i="2"/>
  <c r="I3" i="2" s="1"/>
  <c r="C22" i="2"/>
  <c r="C42" i="2"/>
  <c r="J6" i="2"/>
  <c r="J3" i="2" s="1"/>
  <c r="C34" i="2"/>
  <c r="H6" i="2"/>
  <c r="H3" i="2" s="1"/>
  <c r="C25" i="2"/>
  <c r="E6" i="2"/>
  <c r="E3" i="2" s="1"/>
  <c r="F6" i="2"/>
  <c r="F3" i="2" s="1"/>
  <c r="D6" i="2"/>
  <c r="D3" i="2" s="1"/>
  <c r="C6" i="2" l="1"/>
  <c r="C3" i="2" s="1"/>
</calcChain>
</file>

<file path=xl/sharedStrings.xml><?xml version="1.0" encoding="utf-8"?>
<sst xmlns="http://schemas.openxmlformats.org/spreadsheetml/2006/main" count="51" uniqueCount="51">
  <si>
    <t>診療所</t>
  </si>
  <si>
    <t>助産所</t>
  </si>
  <si>
    <t>老人ホーム</t>
  </si>
  <si>
    <t>その他</t>
  </si>
  <si>
    <t>市部計</t>
  </si>
  <si>
    <t>郡部計</t>
  </si>
  <si>
    <t>甲府市</t>
  </si>
  <si>
    <t>富士吉田市</t>
  </si>
  <si>
    <t>都留市</t>
  </si>
  <si>
    <t>山梨市</t>
  </si>
  <si>
    <t>大月市</t>
  </si>
  <si>
    <t>韮崎市</t>
  </si>
  <si>
    <t>西八代郡</t>
  </si>
  <si>
    <t>南巨摩郡</t>
  </si>
  <si>
    <t>早川町</t>
  </si>
  <si>
    <t>身延町</t>
  </si>
  <si>
    <t>南部町</t>
  </si>
  <si>
    <t>中巨摩郡</t>
  </si>
  <si>
    <t>昭和町</t>
  </si>
  <si>
    <t>南都留郡</t>
  </si>
  <si>
    <t>道志村</t>
  </si>
  <si>
    <t>西桂町</t>
  </si>
  <si>
    <t>忍野村</t>
  </si>
  <si>
    <t>山中湖村</t>
  </si>
  <si>
    <t>鳴沢村</t>
  </si>
  <si>
    <t>北都留郡</t>
  </si>
  <si>
    <t>小菅村</t>
  </si>
  <si>
    <t>丹波山村</t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</si>
  <si>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2"/>
  </si>
  <si>
    <t>山梨県</t>
  </si>
  <si>
    <t>南アルプス市</t>
  </si>
  <si>
    <t>北杜市</t>
  </si>
  <si>
    <t>甲斐市</t>
  </si>
  <si>
    <t>笛吹市</t>
  </si>
  <si>
    <t>富士河口湖町</t>
  </si>
  <si>
    <t>第１９表　死亡数，死亡の場所・市町村別</t>
    <rPh sb="0" eb="1">
      <t>ダイ</t>
    </rPh>
    <rPh sb="3" eb="4">
      <t>ヒョウ</t>
    </rPh>
    <rPh sb="5" eb="7">
      <t>シボウ</t>
    </rPh>
    <rPh sb="7" eb="8">
      <t>スウ</t>
    </rPh>
    <rPh sb="9" eb="11">
      <t>シボウ</t>
    </rPh>
    <rPh sb="12" eb="14">
      <t>バショ</t>
    </rPh>
    <rPh sb="15" eb="18">
      <t>シチョウソン</t>
    </rPh>
    <rPh sb="18" eb="19">
      <t>ベツ</t>
    </rPh>
    <phoneticPr fontId="6"/>
  </si>
  <si>
    <t>上野原市</t>
  </si>
  <si>
    <t>甲州市</t>
  </si>
  <si>
    <t>市川三郷町</t>
  </si>
  <si>
    <t>総   数</t>
    <phoneticPr fontId="2"/>
  </si>
  <si>
    <t>病   院</t>
    <phoneticPr fontId="2"/>
  </si>
  <si>
    <t>自   宅</t>
    <phoneticPr fontId="2"/>
  </si>
  <si>
    <t>中央市</t>
    <rPh sb="0" eb="3">
      <t>チュウオウシ</t>
    </rPh>
    <phoneticPr fontId="2"/>
  </si>
  <si>
    <t>中北保健所</t>
    <rPh sb="0" eb="1">
      <t>チュウ</t>
    </rPh>
    <rPh sb="1" eb="2">
      <t>ホク</t>
    </rPh>
    <rPh sb="2" eb="5">
      <t>ホケンジョ</t>
    </rPh>
    <phoneticPr fontId="2"/>
  </si>
  <si>
    <t>峡東保健所</t>
    <rPh sb="0" eb="2">
      <t>キョウトウ</t>
    </rPh>
    <rPh sb="2" eb="5">
      <t>ホケンジョ</t>
    </rPh>
    <phoneticPr fontId="2"/>
  </si>
  <si>
    <t>峡南保健所</t>
    <rPh sb="0" eb="2">
      <t>キョウナン</t>
    </rPh>
    <rPh sb="2" eb="5">
      <t>ホケンジョ</t>
    </rPh>
    <phoneticPr fontId="2"/>
  </si>
  <si>
    <t>富士・東部保健所</t>
    <rPh sb="0" eb="2">
      <t>フジ</t>
    </rPh>
    <rPh sb="3" eb="5">
      <t>トウブ</t>
    </rPh>
    <rPh sb="5" eb="8">
      <t>ホケンジョ</t>
    </rPh>
    <phoneticPr fontId="2"/>
  </si>
  <si>
    <t>富士川町</t>
    <rPh sb="0" eb="3">
      <t>フジカワ</t>
    </rPh>
    <phoneticPr fontId="2"/>
  </si>
  <si>
    <t>介護医療院・介護老人保健施設</t>
    <rPh sb="0" eb="2">
      <t>カイゴ</t>
    </rPh>
    <rPh sb="2" eb="4">
      <t>イリョウ</t>
    </rPh>
    <rPh sb="4" eb="5">
      <t>イン</t>
    </rPh>
    <rPh sb="10" eb="12">
      <t>ホケン</t>
    </rPh>
    <phoneticPr fontId="2"/>
  </si>
  <si>
    <t>甲府市保健所</t>
    <rPh sb="0" eb="3">
      <t>コウフシ</t>
    </rPh>
    <rPh sb="3" eb="6">
      <t>ホケンジョ</t>
    </rPh>
    <phoneticPr fontId="2"/>
  </si>
  <si>
    <t>－市町村・保健所別－　令和5年</t>
    <rPh sb="1" eb="4">
      <t>シチョウソン</t>
    </rPh>
    <rPh sb="5" eb="8">
      <t>ホケンジョ</t>
    </rPh>
    <rPh sb="8" eb="9">
      <t>ベツ</t>
    </rPh>
    <rPh sb="11" eb="13">
      <t>レイワ</t>
    </rPh>
    <rPh sb="14" eb="15">
      <t>ガンネン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</si>
</sst>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_-* #,##0_-;\-* #,##0_-;_-* &quot;-&quot;_-;_-@_-"/>
    <numFmt numFmtId="177" formatCode="#,##0_ "/>
  </numFmts>
  <fonts count="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177" fontId="3" fillId="0" borderId="0">
      <alignment vertical="center" wrapText="1"/>
    </xf>
  </cellStyleXfs>
  <cellXfs count="23">
    <xf numFmtId="0" fontId="0" fillId="0" borderId="0" xfId="0"/>
    <xf numFmtId="0" fontId="4" fillId="0" borderId="0" xfId="0" applyFont="1" applyFill="1" applyBorder="1" applyAlignment="1">
      <alignment horizontal="center"/>
    </xf>
    <xf numFmtId="176" fontId="5" fillId="0" borderId="0" xfId="1" applyFont="1" applyFill="1" applyAlignment="1">
      <alignment vertical="center"/>
    </xf>
    <xf numFmtId="0" fontId="0" fillId="0" borderId="0" xfId="0" applyFill="1"/>
    <xf numFmtId="176" fontId="4" fillId="0" borderId="0" xfId="1" quotePrefix="1" applyFont="1" applyFill="1" applyAlignment="1">
      <alignment horizontal="right"/>
    </xf>
    <xf numFmtId="0" fontId="4" fillId="0" borderId="4" xfId="0" quotePrefix="1" applyNumberFormat="1" applyFont="1" applyFill="1" applyBorder="1"/>
    <xf numFmtId="0" fontId="4" fillId="0" borderId="1" xfId="0" quotePrefix="1" applyNumberFormat="1" applyFont="1" applyFill="1" applyBorder="1"/>
    <xf numFmtId="0" fontId="4" fillId="0" borderId="1" xfId="0" quotePrefix="1" applyNumberFormat="1" applyFont="1" applyFill="1" applyBorder="1" applyAlignment="1">
      <alignment horizontal="center" vertical="center" wrapText="1"/>
    </xf>
    <xf numFmtId="0" fontId="4" fillId="0" borderId="2" xfId="0" quotePrefix="1" applyNumberFormat="1" applyFont="1" applyFill="1" applyBorder="1" applyAlignment="1">
      <alignment horizontal="center" vertical="center" wrapText="1"/>
    </xf>
    <xf numFmtId="0" fontId="7" fillId="0" borderId="2" xfId="0" quotePrefix="1" applyNumberFormat="1" applyFont="1" applyFill="1" applyBorder="1" applyAlignment="1">
      <alignment horizontal="center" vertical="center" wrapText="1"/>
    </xf>
    <xf numFmtId="0" fontId="4" fillId="0" borderId="3" xfId="0" quotePrefix="1" applyNumberFormat="1" applyFont="1" applyFill="1" applyBorder="1" applyAlignment="1">
      <alignment horizontal="center" vertical="center" wrapText="1"/>
    </xf>
    <xf numFmtId="0" fontId="4" fillId="0" borderId="0" xfId="0" quotePrefix="1" applyNumberFormat="1" applyFont="1" applyFill="1"/>
    <xf numFmtId="0" fontId="4" fillId="0" borderId="7" xfId="0" quotePrefix="1" applyNumberFormat="1" applyFont="1" applyFill="1" applyBorder="1"/>
    <xf numFmtId="41" fontId="4" fillId="0" borderId="0" xfId="0" applyNumberFormat="1" applyFont="1" applyFill="1" applyAlignment="1">
      <alignment horizontal="right"/>
    </xf>
    <xf numFmtId="41" fontId="4" fillId="0" borderId="0" xfId="2" applyNumberFormat="1" applyFont="1" applyFill="1" applyBorder="1" applyAlignment="1">
      <alignment horizontal="right" vertical="center"/>
    </xf>
    <xf numFmtId="0" fontId="4" fillId="0" borderId="0" xfId="0" applyNumberFormat="1" applyFont="1" applyFill="1"/>
    <xf numFmtId="0" fontId="4" fillId="0" borderId="0" xfId="0" applyFont="1" applyFill="1"/>
    <xf numFmtId="0" fontId="4" fillId="0" borderId="6" xfId="0" applyFont="1" applyFill="1" applyBorder="1"/>
    <xf numFmtId="0" fontId="4" fillId="0" borderId="8" xfId="0" quotePrefix="1" applyNumberFormat="1" applyFont="1" applyFill="1" applyBorder="1"/>
    <xf numFmtId="0" fontId="0" fillId="0" borderId="5" xfId="0" applyFill="1" applyBorder="1"/>
    <xf numFmtId="0" fontId="4" fillId="0" borderId="5" xfId="0" applyFont="1" applyFill="1" applyBorder="1" applyAlignment="1">
      <alignment horizontal="right"/>
    </xf>
    <xf numFmtId="0" fontId="0" fillId="0" borderId="0" xfId="0" applyFill="1" applyBorder="1"/>
    <xf numFmtId="41" fontId="0" fillId="0" borderId="0" xfId="0" applyNumberFormat="1" applyFill="1"/>
  </cellXfs>
  <cellStyles count="3">
    <cellStyle name="桁区切り" xfId="1" builtinId="6"/>
    <cellStyle name="標準" xfId="0" builtinId="0"/>
    <cellStyle name="標準_Ｈ７・８衛生統計年報原稿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J54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RowHeight="12" x14ac:dyDescent="0.15"/>
  <cols>
    <col min="1" max="1" width="2.33203125" style="3" customWidth="1"/>
    <col min="2" max="2" width="14" style="3" customWidth="1"/>
    <col min="3" max="10" width="9.88671875" style="3" customWidth="1"/>
    <col min="11" max="16384" width="8.88671875" style="3"/>
  </cols>
  <sheetData>
    <row r="1" spans="1:10" ht="22.5" customHeight="1" thickBot="1" x14ac:dyDescent="0.25">
      <c r="A1" s="2" t="s">
        <v>35</v>
      </c>
      <c r="J1" s="4" t="s">
        <v>50</v>
      </c>
    </row>
    <row r="2" spans="1:10" ht="33" customHeight="1" x14ac:dyDescent="0.2">
      <c r="A2" s="5"/>
      <c r="B2" s="6"/>
      <c r="C2" s="7" t="s">
        <v>39</v>
      </c>
      <c r="D2" s="8" t="s">
        <v>40</v>
      </c>
      <c r="E2" s="8" t="s">
        <v>0</v>
      </c>
      <c r="F2" s="9" t="s">
        <v>48</v>
      </c>
      <c r="G2" s="8" t="s">
        <v>1</v>
      </c>
      <c r="H2" s="8" t="s">
        <v>2</v>
      </c>
      <c r="I2" s="8" t="s">
        <v>41</v>
      </c>
      <c r="J2" s="10" t="s">
        <v>3</v>
      </c>
    </row>
    <row r="3" spans="1:10" ht="13.2" x14ac:dyDescent="0.2">
      <c r="A3" s="11" t="s">
        <v>29</v>
      </c>
      <c r="B3" s="12"/>
      <c r="C3" s="13">
        <f>C5+C6</f>
        <v>11267</v>
      </c>
      <c r="D3" s="13">
        <f t="shared" ref="D3:I3" si="0">D5+D6</f>
        <v>7414</v>
      </c>
      <c r="E3" s="13">
        <f>E5+E6</f>
        <v>184</v>
      </c>
      <c r="F3" s="13">
        <f t="shared" si="0"/>
        <v>551</v>
      </c>
      <c r="G3" s="13">
        <f t="shared" si="0"/>
        <v>0</v>
      </c>
      <c r="H3" s="13">
        <f t="shared" si="0"/>
        <v>1303</v>
      </c>
      <c r="I3" s="13">
        <f t="shared" si="0"/>
        <v>1573</v>
      </c>
      <c r="J3" s="13">
        <f>J5+J6</f>
        <v>242</v>
      </c>
    </row>
    <row r="4" spans="1:10" ht="13.2" x14ac:dyDescent="0.2">
      <c r="A4" s="11"/>
      <c r="B4" s="12"/>
      <c r="C4" s="14"/>
      <c r="D4" s="14"/>
      <c r="E4" s="14"/>
      <c r="F4" s="14"/>
      <c r="G4" s="14"/>
      <c r="H4" s="14"/>
      <c r="I4" s="14"/>
      <c r="J4" s="14"/>
    </row>
    <row r="5" spans="1:10" ht="13.2" x14ac:dyDescent="0.2">
      <c r="A5" s="11" t="s">
        <v>4</v>
      </c>
      <c r="B5" s="12"/>
      <c r="C5" s="13">
        <f t="shared" ref="C5:J5" si="1">SUM(C8:C20)</f>
        <v>9524</v>
      </c>
      <c r="D5" s="13">
        <f t="shared" si="1"/>
        <v>6299</v>
      </c>
      <c r="E5" s="13">
        <f t="shared" si="1"/>
        <v>157</v>
      </c>
      <c r="F5" s="13">
        <f t="shared" si="1"/>
        <v>454</v>
      </c>
      <c r="G5" s="13">
        <f t="shared" si="1"/>
        <v>0</v>
      </c>
      <c r="H5" s="13">
        <f t="shared" si="1"/>
        <v>1072</v>
      </c>
      <c r="I5" s="13">
        <f>SUM(I8:I20)</f>
        <v>1339</v>
      </c>
      <c r="J5" s="13">
        <f t="shared" si="1"/>
        <v>203</v>
      </c>
    </row>
    <row r="6" spans="1:10" ht="13.2" x14ac:dyDescent="0.2">
      <c r="A6" s="11" t="s">
        <v>5</v>
      </c>
      <c r="B6" s="12"/>
      <c r="C6" s="13">
        <f>C22+C25+C31+C34+C42</f>
        <v>1743</v>
      </c>
      <c r="D6" s="13">
        <f t="shared" ref="D6:J6" si="2">D22+D25+D31+D34+D42</f>
        <v>1115</v>
      </c>
      <c r="E6" s="13">
        <f t="shared" si="2"/>
        <v>27</v>
      </c>
      <c r="F6" s="13">
        <f t="shared" si="2"/>
        <v>97</v>
      </c>
      <c r="G6" s="13">
        <f t="shared" si="2"/>
        <v>0</v>
      </c>
      <c r="H6" s="13">
        <f t="shared" si="2"/>
        <v>231</v>
      </c>
      <c r="I6" s="13">
        <f>I22+I25+I31+I34+I42</f>
        <v>234</v>
      </c>
      <c r="J6" s="13">
        <f t="shared" si="2"/>
        <v>39</v>
      </c>
    </row>
    <row r="7" spans="1:10" ht="13.2" x14ac:dyDescent="0.2">
      <c r="A7" s="11"/>
      <c r="B7" s="12"/>
      <c r="C7" s="14"/>
      <c r="D7" s="14"/>
      <c r="E7" s="14"/>
      <c r="F7" s="14"/>
      <c r="G7" s="14"/>
      <c r="H7" s="14"/>
      <c r="I7" s="14"/>
      <c r="J7" s="14"/>
    </row>
    <row r="8" spans="1:10" ht="13.2" x14ac:dyDescent="0.2">
      <c r="A8" s="11" t="s">
        <v>6</v>
      </c>
      <c r="B8" s="12"/>
      <c r="C8" s="13">
        <v>2642</v>
      </c>
      <c r="D8" s="13">
        <v>1717</v>
      </c>
      <c r="E8" s="13">
        <v>43</v>
      </c>
      <c r="F8" s="13">
        <v>108</v>
      </c>
      <c r="G8" s="13">
        <v>0</v>
      </c>
      <c r="H8" s="13">
        <v>345</v>
      </c>
      <c r="I8" s="13">
        <v>366</v>
      </c>
      <c r="J8" s="13">
        <v>63</v>
      </c>
    </row>
    <row r="9" spans="1:10" ht="13.2" x14ac:dyDescent="0.2">
      <c r="A9" s="11" t="s">
        <v>7</v>
      </c>
      <c r="B9" s="12"/>
      <c r="C9" s="13">
        <v>607</v>
      </c>
      <c r="D9" s="13">
        <v>384</v>
      </c>
      <c r="E9" s="13">
        <v>2</v>
      </c>
      <c r="F9" s="13">
        <v>33</v>
      </c>
      <c r="G9" s="13">
        <v>0</v>
      </c>
      <c r="H9" s="13">
        <v>86</v>
      </c>
      <c r="I9" s="13">
        <v>88</v>
      </c>
      <c r="J9" s="13">
        <v>14</v>
      </c>
    </row>
    <row r="10" spans="1:10" ht="13.2" x14ac:dyDescent="0.2">
      <c r="A10" s="11" t="s">
        <v>8</v>
      </c>
      <c r="B10" s="12"/>
      <c r="C10" s="13">
        <v>450</v>
      </c>
      <c r="D10" s="13">
        <v>260</v>
      </c>
      <c r="E10" s="13">
        <v>10</v>
      </c>
      <c r="F10" s="13">
        <v>47</v>
      </c>
      <c r="G10" s="13">
        <v>0</v>
      </c>
      <c r="H10" s="13">
        <v>61</v>
      </c>
      <c r="I10" s="13">
        <v>65</v>
      </c>
      <c r="J10" s="13">
        <v>7</v>
      </c>
    </row>
    <row r="11" spans="1:10" ht="13.2" x14ac:dyDescent="0.2">
      <c r="A11" s="11" t="s">
        <v>9</v>
      </c>
      <c r="B11" s="12"/>
      <c r="C11" s="13">
        <v>551</v>
      </c>
      <c r="D11" s="13">
        <v>380</v>
      </c>
      <c r="E11" s="13">
        <v>1</v>
      </c>
      <c r="F11" s="13">
        <v>17</v>
      </c>
      <c r="G11" s="13">
        <v>0</v>
      </c>
      <c r="H11" s="13">
        <v>56</v>
      </c>
      <c r="I11" s="13">
        <v>81</v>
      </c>
      <c r="J11" s="13">
        <v>16</v>
      </c>
    </row>
    <row r="12" spans="1:10" ht="13.2" x14ac:dyDescent="0.2">
      <c r="A12" s="11" t="s">
        <v>10</v>
      </c>
      <c r="B12" s="12"/>
      <c r="C12" s="13">
        <v>418</v>
      </c>
      <c r="D12" s="13">
        <v>270</v>
      </c>
      <c r="E12" s="13">
        <v>21</v>
      </c>
      <c r="F12" s="13">
        <v>32</v>
      </c>
      <c r="G12" s="13">
        <v>0</v>
      </c>
      <c r="H12" s="13">
        <v>46</v>
      </c>
      <c r="I12" s="13">
        <v>42</v>
      </c>
      <c r="J12" s="13">
        <v>7</v>
      </c>
    </row>
    <row r="13" spans="1:10" ht="13.2" x14ac:dyDescent="0.2">
      <c r="A13" s="11" t="s">
        <v>11</v>
      </c>
      <c r="B13" s="12"/>
      <c r="C13" s="13">
        <v>380</v>
      </c>
      <c r="D13" s="13">
        <v>256</v>
      </c>
      <c r="E13" s="13">
        <v>4</v>
      </c>
      <c r="F13" s="13">
        <v>15</v>
      </c>
      <c r="G13" s="13">
        <v>0</v>
      </c>
      <c r="H13" s="13">
        <v>37</v>
      </c>
      <c r="I13" s="13">
        <v>52</v>
      </c>
      <c r="J13" s="13">
        <v>16</v>
      </c>
    </row>
    <row r="14" spans="1:10" ht="13.2" x14ac:dyDescent="0.2">
      <c r="A14" s="11" t="s">
        <v>30</v>
      </c>
      <c r="B14" s="12"/>
      <c r="C14" s="13">
        <v>859</v>
      </c>
      <c r="D14" s="13">
        <v>694</v>
      </c>
      <c r="E14" s="13">
        <v>7</v>
      </c>
      <c r="F14" s="13">
        <v>25</v>
      </c>
      <c r="G14" s="13">
        <v>0</v>
      </c>
      <c r="H14" s="13">
        <v>54</v>
      </c>
      <c r="I14" s="13">
        <v>65</v>
      </c>
      <c r="J14" s="13">
        <v>14</v>
      </c>
    </row>
    <row r="15" spans="1:10" ht="13.2" x14ac:dyDescent="0.2">
      <c r="A15" s="15" t="s">
        <v>31</v>
      </c>
      <c r="B15" s="12"/>
      <c r="C15" s="13">
        <v>767</v>
      </c>
      <c r="D15" s="13">
        <v>450</v>
      </c>
      <c r="E15" s="13">
        <v>6</v>
      </c>
      <c r="F15" s="13">
        <v>55</v>
      </c>
      <c r="G15" s="13">
        <v>0</v>
      </c>
      <c r="H15" s="13">
        <v>122</v>
      </c>
      <c r="I15" s="13">
        <v>113</v>
      </c>
      <c r="J15" s="13">
        <v>21</v>
      </c>
    </row>
    <row r="16" spans="1:10" ht="13.2" x14ac:dyDescent="0.2">
      <c r="A16" s="11" t="s">
        <v>32</v>
      </c>
      <c r="B16" s="12"/>
      <c r="C16" s="13">
        <v>771</v>
      </c>
      <c r="D16" s="13">
        <v>548</v>
      </c>
      <c r="E16" s="13">
        <v>13</v>
      </c>
      <c r="F16" s="13">
        <v>18</v>
      </c>
      <c r="G16" s="13">
        <v>0</v>
      </c>
      <c r="H16" s="13">
        <v>37</v>
      </c>
      <c r="I16" s="13">
        <v>143</v>
      </c>
      <c r="J16" s="13">
        <v>12</v>
      </c>
    </row>
    <row r="17" spans="1:10" ht="13.2" x14ac:dyDescent="0.2">
      <c r="A17" s="11" t="s">
        <v>33</v>
      </c>
      <c r="B17" s="12"/>
      <c r="C17" s="13">
        <v>953</v>
      </c>
      <c r="D17" s="13">
        <v>630</v>
      </c>
      <c r="E17" s="13">
        <v>8</v>
      </c>
      <c r="F17" s="13">
        <v>39</v>
      </c>
      <c r="G17" s="13">
        <v>0</v>
      </c>
      <c r="H17" s="13">
        <v>108</v>
      </c>
      <c r="I17" s="13">
        <v>149</v>
      </c>
      <c r="J17" s="13">
        <v>19</v>
      </c>
    </row>
    <row r="18" spans="1:10" ht="13.2" x14ac:dyDescent="0.2">
      <c r="A18" s="16" t="s">
        <v>36</v>
      </c>
      <c r="B18" s="12"/>
      <c r="C18" s="13">
        <v>337</v>
      </c>
      <c r="D18" s="13">
        <v>191</v>
      </c>
      <c r="E18" s="13">
        <v>1</v>
      </c>
      <c r="F18" s="13">
        <v>32</v>
      </c>
      <c r="G18" s="13">
        <v>0</v>
      </c>
      <c r="H18" s="13">
        <v>38</v>
      </c>
      <c r="I18" s="13">
        <v>68</v>
      </c>
      <c r="J18" s="13">
        <v>7</v>
      </c>
    </row>
    <row r="19" spans="1:10" ht="13.2" x14ac:dyDescent="0.2">
      <c r="A19" s="16" t="s">
        <v>37</v>
      </c>
      <c r="B19" s="12"/>
      <c r="C19" s="13">
        <v>476</v>
      </c>
      <c r="D19" s="13">
        <v>341</v>
      </c>
      <c r="E19" s="13">
        <v>0</v>
      </c>
      <c r="F19" s="13">
        <v>25</v>
      </c>
      <c r="G19" s="13">
        <v>0</v>
      </c>
      <c r="H19" s="13">
        <v>37</v>
      </c>
      <c r="I19" s="13">
        <v>69</v>
      </c>
      <c r="J19" s="13">
        <v>4</v>
      </c>
    </row>
    <row r="20" spans="1:10" ht="13.2" x14ac:dyDescent="0.2">
      <c r="A20" s="16" t="s">
        <v>42</v>
      </c>
      <c r="B20" s="12"/>
      <c r="C20" s="13">
        <v>313</v>
      </c>
      <c r="D20" s="13">
        <v>178</v>
      </c>
      <c r="E20" s="13">
        <v>41</v>
      </c>
      <c r="F20" s="13">
        <v>8</v>
      </c>
      <c r="G20" s="13">
        <v>0</v>
      </c>
      <c r="H20" s="13">
        <v>45</v>
      </c>
      <c r="I20" s="13">
        <v>38</v>
      </c>
      <c r="J20" s="13">
        <v>3</v>
      </c>
    </row>
    <row r="21" spans="1:10" ht="13.2" x14ac:dyDescent="0.2">
      <c r="A21" s="16"/>
      <c r="B21" s="12"/>
      <c r="C21" s="14"/>
      <c r="D21" s="14"/>
      <c r="E21" s="14"/>
      <c r="F21" s="14"/>
      <c r="G21" s="14"/>
      <c r="H21" s="14"/>
      <c r="I21" s="14"/>
      <c r="J21" s="14"/>
    </row>
    <row r="22" spans="1:10" ht="13.2" x14ac:dyDescent="0.2">
      <c r="A22" s="16" t="s">
        <v>12</v>
      </c>
      <c r="B22" s="12"/>
      <c r="C22" s="13">
        <f>C23</f>
        <v>284</v>
      </c>
      <c r="D22" s="13">
        <f t="shared" ref="D22:J22" si="3">D23</f>
        <v>167</v>
      </c>
      <c r="E22" s="13">
        <f t="shared" si="3"/>
        <v>7</v>
      </c>
      <c r="F22" s="13">
        <f t="shared" si="3"/>
        <v>13</v>
      </c>
      <c r="G22" s="13">
        <f t="shared" si="3"/>
        <v>0</v>
      </c>
      <c r="H22" s="13">
        <f t="shared" si="3"/>
        <v>64</v>
      </c>
      <c r="I22" s="13">
        <f t="shared" si="3"/>
        <v>29</v>
      </c>
      <c r="J22" s="13">
        <f t="shared" si="3"/>
        <v>4</v>
      </c>
    </row>
    <row r="23" spans="1:10" ht="13.2" x14ac:dyDescent="0.2">
      <c r="A23" s="16"/>
      <c r="B23" s="12" t="s">
        <v>38</v>
      </c>
      <c r="C23" s="13">
        <v>284</v>
      </c>
      <c r="D23" s="13">
        <v>167</v>
      </c>
      <c r="E23" s="13">
        <v>7</v>
      </c>
      <c r="F23" s="13">
        <v>13</v>
      </c>
      <c r="G23" s="13">
        <v>0</v>
      </c>
      <c r="H23" s="13">
        <v>64</v>
      </c>
      <c r="I23" s="13">
        <v>29</v>
      </c>
      <c r="J23" s="13">
        <v>4</v>
      </c>
    </row>
    <row r="24" spans="1:10" ht="13.2" x14ac:dyDescent="0.2">
      <c r="A24" s="16"/>
      <c r="B24" s="12"/>
      <c r="C24" s="14"/>
      <c r="D24" s="14"/>
      <c r="E24" s="14"/>
      <c r="F24" s="14"/>
      <c r="G24" s="14"/>
      <c r="H24" s="14"/>
      <c r="I24" s="14"/>
      <c r="J24" s="14"/>
    </row>
    <row r="25" spans="1:10" ht="13.2" x14ac:dyDescent="0.2">
      <c r="A25" s="16" t="s">
        <v>13</v>
      </c>
      <c r="B25" s="12"/>
      <c r="C25" s="13">
        <f t="shared" ref="C25:J25" si="4">SUM(C26:C29)</f>
        <v>713</v>
      </c>
      <c r="D25" s="13">
        <f t="shared" si="4"/>
        <v>490</v>
      </c>
      <c r="E25" s="13">
        <f t="shared" si="4"/>
        <v>3</v>
      </c>
      <c r="F25" s="13">
        <f t="shared" si="4"/>
        <v>30</v>
      </c>
      <c r="G25" s="13">
        <f t="shared" si="4"/>
        <v>0</v>
      </c>
      <c r="H25" s="13">
        <f>SUM(H26:H29)</f>
        <v>92</v>
      </c>
      <c r="I25" s="13">
        <f t="shared" si="4"/>
        <v>87</v>
      </c>
      <c r="J25" s="13">
        <f t="shared" si="4"/>
        <v>11</v>
      </c>
    </row>
    <row r="26" spans="1:10" ht="13.2" x14ac:dyDescent="0.2">
      <c r="A26" s="16"/>
      <c r="B26" s="12" t="s">
        <v>14</v>
      </c>
      <c r="C26" s="13">
        <v>31</v>
      </c>
      <c r="D26" s="13">
        <v>18</v>
      </c>
      <c r="E26" s="13">
        <v>0</v>
      </c>
      <c r="F26" s="13">
        <v>0</v>
      </c>
      <c r="G26" s="13">
        <v>0</v>
      </c>
      <c r="H26" s="13">
        <v>12</v>
      </c>
      <c r="I26" s="13">
        <v>1</v>
      </c>
      <c r="J26" s="13">
        <v>0</v>
      </c>
    </row>
    <row r="27" spans="1:10" ht="13.2" x14ac:dyDescent="0.2">
      <c r="A27" s="16"/>
      <c r="B27" s="12" t="s">
        <v>15</v>
      </c>
      <c r="C27" s="13">
        <v>300</v>
      </c>
      <c r="D27" s="13">
        <v>217</v>
      </c>
      <c r="E27" s="13">
        <v>1</v>
      </c>
      <c r="F27" s="13">
        <v>9</v>
      </c>
      <c r="G27" s="13">
        <v>0</v>
      </c>
      <c r="H27" s="13">
        <v>32</v>
      </c>
      <c r="I27" s="13">
        <v>34</v>
      </c>
      <c r="J27" s="13">
        <v>7</v>
      </c>
    </row>
    <row r="28" spans="1:10" ht="13.2" x14ac:dyDescent="0.2">
      <c r="A28" s="11"/>
      <c r="B28" s="12" t="s">
        <v>16</v>
      </c>
      <c r="C28" s="13">
        <v>152</v>
      </c>
      <c r="D28" s="13">
        <v>101</v>
      </c>
      <c r="E28" s="13">
        <v>0</v>
      </c>
      <c r="F28" s="13">
        <v>8</v>
      </c>
      <c r="G28" s="13">
        <v>0</v>
      </c>
      <c r="H28" s="13">
        <v>20</v>
      </c>
      <c r="I28" s="13">
        <v>22</v>
      </c>
      <c r="J28" s="13">
        <v>1</v>
      </c>
    </row>
    <row r="29" spans="1:10" ht="13.2" x14ac:dyDescent="0.2">
      <c r="A29" s="11"/>
      <c r="B29" s="12" t="s">
        <v>47</v>
      </c>
      <c r="C29" s="13">
        <v>230</v>
      </c>
      <c r="D29" s="13">
        <v>154</v>
      </c>
      <c r="E29" s="13">
        <v>2</v>
      </c>
      <c r="F29" s="13">
        <v>13</v>
      </c>
      <c r="G29" s="13">
        <v>0</v>
      </c>
      <c r="H29" s="13">
        <v>28</v>
      </c>
      <c r="I29" s="13">
        <v>30</v>
      </c>
      <c r="J29" s="13">
        <v>3</v>
      </c>
    </row>
    <row r="30" spans="1:10" ht="13.2" x14ac:dyDescent="0.2">
      <c r="A30" s="16"/>
      <c r="B30" s="12"/>
      <c r="C30" s="14"/>
      <c r="D30" s="14"/>
      <c r="E30" s="14"/>
      <c r="F30" s="14"/>
      <c r="G30" s="14"/>
      <c r="H30" s="14"/>
      <c r="I30" s="14"/>
      <c r="J30" s="14"/>
    </row>
    <row r="31" spans="1:10" ht="13.2" x14ac:dyDescent="0.2">
      <c r="A31" s="16" t="s">
        <v>17</v>
      </c>
      <c r="B31" s="12"/>
      <c r="C31" s="13">
        <f>C32</f>
        <v>170</v>
      </c>
      <c r="D31" s="13">
        <f t="shared" ref="D31:J31" si="5">D32</f>
        <v>100</v>
      </c>
      <c r="E31" s="13">
        <f t="shared" si="5"/>
        <v>12</v>
      </c>
      <c r="F31" s="13">
        <f t="shared" si="5"/>
        <v>5</v>
      </c>
      <c r="G31" s="13">
        <f t="shared" si="5"/>
        <v>0</v>
      </c>
      <c r="H31" s="13">
        <f t="shared" si="5"/>
        <v>20</v>
      </c>
      <c r="I31" s="13">
        <f t="shared" si="5"/>
        <v>30</v>
      </c>
      <c r="J31" s="13">
        <f t="shared" si="5"/>
        <v>3</v>
      </c>
    </row>
    <row r="32" spans="1:10" ht="13.2" x14ac:dyDescent="0.2">
      <c r="A32" s="16"/>
      <c r="B32" s="12" t="s">
        <v>18</v>
      </c>
      <c r="C32" s="13">
        <v>170</v>
      </c>
      <c r="D32" s="13">
        <v>100</v>
      </c>
      <c r="E32" s="13">
        <v>12</v>
      </c>
      <c r="F32" s="13">
        <v>5</v>
      </c>
      <c r="G32" s="13">
        <v>0</v>
      </c>
      <c r="H32" s="13">
        <v>20</v>
      </c>
      <c r="I32" s="13">
        <v>30</v>
      </c>
      <c r="J32" s="13">
        <v>3</v>
      </c>
    </row>
    <row r="33" spans="1:10" ht="13.2" x14ac:dyDescent="0.2">
      <c r="A33" s="16"/>
      <c r="B33" s="12"/>
      <c r="C33" s="14"/>
      <c r="D33" s="14"/>
      <c r="E33" s="14"/>
      <c r="F33" s="14"/>
      <c r="G33" s="14"/>
      <c r="H33" s="14"/>
      <c r="I33" s="14"/>
      <c r="J33" s="14"/>
    </row>
    <row r="34" spans="1:10" ht="13.2" x14ac:dyDescent="0.2">
      <c r="A34" s="16" t="s">
        <v>19</v>
      </c>
      <c r="B34" s="12"/>
      <c r="C34" s="13">
        <f t="shared" ref="C34:J34" si="6">SUM(C35:C40)</f>
        <v>555</v>
      </c>
      <c r="D34" s="13">
        <f t="shared" si="6"/>
        <v>345</v>
      </c>
      <c r="E34" s="13">
        <f t="shared" si="6"/>
        <v>4</v>
      </c>
      <c r="F34" s="13">
        <f t="shared" si="6"/>
        <v>48</v>
      </c>
      <c r="G34" s="13">
        <f t="shared" si="6"/>
        <v>0</v>
      </c>
      <c r="H34" s="13">
        <f t="shared" si="6"/>
        <v>54</v>
      </c>
      <c r="I34" s="13">
        <f t="shared" si="6"/>
        <v>83</v>
      </c>
      <c r="J34" s="13">
        <f t="shared" si="6"/>
        <v>21</v>
      </c>
    </row>
    <row r="35" spans="1:10" ht="13.2" x14ac:dyDescent="0.2">
      <c r="A35" s="16"/>
      <c r="B35" s="12" t="s">
        <v>20</v>
      </c>
      <c r="C35" s="13">
        <v>20</v>
      </c>
      <c r="D35" s="13">
        <v>11</v>
      </c>
      <c r="E35" s="13">
        <v>1</v>
      </c>
      <c r="F35" s="13">
        <v>2</v>
      </c>
      <c r="G35" s="13">
        <v>0</v>
      </c>
      <c r="H35" s="13">
        <v>0</v>
      </c>
      <c r="I35" s="13">
        <v>5</v>
      </c>
      <c r="J35" s="13">
        <v>1</v>
      </c>
    </row>
    <row r="36" spans="1:10" ht="13.2" x14ac:dyDescent="0.2">
      <c r="A36" s="16"/>
      <c r="B36" s="12" t="s">
        <v>21</v>
      </c>
      <c r="C36" s="13">
        <v>49</v>
      </c>
      <c r="D36" s="13">
        <v>33</v>
      </c>
      <c r="E36" s="13">
        <v>0</v>
      </c>
      <c r="F36" s="13">
        <v>4</v>
      </c>
      <c r="G36" s="13">
        <v>0</v>
      </c>
      <c r="H36" s="13">
        <v>1</v>
      </c>
      <c r="I36" s="13">
        <v>11</v>
      </c>
      <c r="J36" s="13">
        <v>0</v>
      </c>
    </row>
    <row r="37" spans="1:10" ht="13.2" x14ac:dyDescent="0.2">
      <c r="A37" s="11"/>
      <c r="B37" s="12" t="s">
        <v>22</v>
      </c>
      <c r="C37" s="13">
        <v>88</v>
      </c>
      <c r="D37" s="13">
        <v>53</v>
      </c>
      <c r="E37" s="13">
        <v>0</v>
      </c>
      <c r="F37" s="13">
        <v>3</v>
      </c>
      <c r="G37" s="13">
        <v>0</v>
      </c>
      <c r="H37" s="13">
        <v>20</v>
      </c>
      <c r="I37" s="13">
        <v>10</v>
      </c>
      <c r="J37" s="13">
        <v>2</v>
      </c>
    </row>
    <row r="38" spans="1:10" ht="13.2" x14ac:dyDescent="0.2">
      <c r="A38" s="11"/>
      <c r="B38" s="12" t="s">
        <v>23</v>
      </c>
      <c r="C38" s="13">
        <v>55</v>
      </c>
      <c r="D38" s="13">
        <v>37</v>
      </c>
      <c r="E38" s="13">
        <v>2</v>
      </c>
      <c r="F38" s="13">
        <v>6</v>
      </c>
      <c r="G38" s="13">
        <v>0</v>
      </c>
      <c r="H38" s="13">
        <v>1</v>
      </c>
      <c r="I38" s="13">
        <v>7</v>
      </c>
      <c r="J38" s="13">
        <v>2</v>
      </c>
    </row>
    <row r="39" spans="1:10" ht="13.2" x14ac:dyDescent="0.2">
      <c r="A39" s="16"/>
      <c r="B39" s="12" t="s">
        <v>24</v>
      </c>
      <c r="C39" s="13">
        <v>44</v>
      </c>
      <c r="D39" s="13">
        <v>24</v>
      </c>
      <c r="E39" s="13">
        <v>0</v>
      </c>
      <c r="F39" s="13">
        <v>1</v>
      </c>
      <c r="G39" s="13">
        <v>0</v>
      </c>
      <c r="H39" s="13">
        <v>8</v>
      </c>
      <c r="I39" s="13">
        <v>6</v>
      </c>
      <c r="J39" s="13">
        <v>5</v>
      </c>
    </row>
    <row r="40" spans="1:10" ht="13.2" x14ac:dyDescent="0.2">
      <c r="A40" s="16"/>
      <c r="B40" s="12" t="s">
        <v>34</v>
      </c>
      <c r="C40" s="13">
        <v>299</v>
      </c>
      <c r="D40" s="13">
        <v>187</v>
      </c>
      <c r="E40" s="13">
        <v>1</v>
      </c>
      <c r="F40" s="13">
        <v>32</v>
      </c>
      <c r="G40" s="13">
        <v>0</v>
      </c>
      <c r="H40" s="13">
        <v>24</v>
      </c>
      <c r="I40" s="13">
        <v>44</v>
      </c>
      <c r="J40" s="13">
        <v>11</v>
      </c>
    </row>
    <row r="41" spans="1:10" ht="13.2" x14ac:dyDescent="0.2">
      <c r="A41" s="16"/>
      <c r="B41" s="12"/>
      <c r="C41" s="14"/>
      <c r="D41" s="14"/>
      <c r="E41" s="14"/>
      <c r="F41" s="14"/>
      <c r="G41" s="14"/>
      <c r="H41" s="14"/>
      <c r="I41" s="14"/>
      <c r="J41" s="14"/>
    </row>
    <row r="42" spans="1:10" ht="13.2" x14ac:dyDescent="0.2">
      <c r="A42" s="16" t="s">
        <v>25</v>
      </c>
      <c r="B42" s="12"/>
      <c r="C42" s="13">
        <f>C43+C44</f>
        <v>21</v>
      </c>
      <c r="D42" s="13">
        <f t="shared" ref="D42:J42" si="7">D43+D44</f>
        <v>13</v>
      </c>
      <c r="E42" s="13">
        <f>E43+E44</f>
        <v>1</v>
      </c>
      <c r="F42" s="13">
        <f>F43+F44</f>
        <v>1</v>
      </c>
      <c r="G42" s="13">
        <f>G43+G44</f>
        <v>0</v>
      </c>
      <c r="H42" s="13">
        <f>H43+H44</f>
        <v>1</v>
      </c>
      <c r="I42" s="13">
        <f t="shared" si="7"/>
        <v>5</v>
      </c>
      <c r="J42" s="13">
        <f t="shared" si="7"/>
        <v>0</v>
      </c>
    </row>
    <row r="43" spans="1:10" ht="13.2" x14ac:dyDescent="0.2">
      <c r="A43" s="16"/>
      <c r="B43" s="12" t="s">
        <v>26</v>
      </c>
      <c r="C43" s="13">
        <v>6</v>
      </c>
      <c r="D43" s="13">
        <v>4</v>
      </c>
      <c r="E43" s="13">
        <v>0</v>
      </c>
      <c r="F43" s="13">
        <v>1</v>
      </c>
      <c r="G43" s="13">
        <v>0</v>
      </c>
      <c r="H43" s="13">
        <v>0</v>
      </c>
      <c r="I43" s="13">
        <v>1</v>
      </c>
      <c r="J43" s="13">
        <v>0</v>
      </c>
    </row>
    <row r="44" spans="1:10" ht="13.2" x14ac:dyDescent="0.2">
      <c r="A44" s="11"/>
      <c r="B44" s="12" t="s">
        <v>27</v>
      </c>
      <c r="C44" s="13">
        <v>15</v>
      </c>
      <c r="D44" s="13">
        <v>9</v>
      </c>
      <c r="E44" s="13">
        <v>1</v>
      </c>
      <c r="F44" s="13">
        <v>0</v>
      </c>
      <c r="G44" s="13">
        <v>0</v>
      </c>
      <c r="H44" s="13">
        <v>1</v>
      </c>
      <c r="I44" s="13">
        <v>4</v>
      </c>
      <c r="J44" s="13">
        <v>0</v>
      </c>
    </row>
    <row r="45" spans="1:10" ht="13.2" x14ac:dyDescent="0.2">
      <c r="A45" s="16"/>
      <c r="B45" s="12"/>
      <c r="C45" s="14"/>
      <c r="D45" s="14"/>
      <c r="E45" s="14"/>
      <c r="F45" s="14"/>
      <c r="G45" s="14"/>
      <c r="H45" s="14"/>
      <c r="I45" s="14"/>
      <c r="J45" s="14"/>
    </row>
    <row r="46" spans="1:10" ht="13.2" x14ac:dyDescent="0.2">
      <c r="A46" s="15" t="s">
        <v>49</v>
      </c>
      <c r="B46" s="12"/>
      <c r="C46" s="13">
        <v>2642</v>
      </c>
      <c r="D46" s="13">
        <v>1717</v>
      </c>
      <c r="E46" s="13">
        <v>43</v>
      </c>
      <c r="F46" s="13">
        <v>108</v>
      </c>
      <c r="G46" s="13">
        <v>0</v>
      </c>
      <c r="H46" s="13">
        <v>345</v>
      </c>
      <c r="I46" s="13">
        <v>366</v>
      </c>
      <c r="J46" s="13">
        <v>63</v>
      </c>
    </row>
    <row r="47" spans="1:10" ht="13.2" x14ac:dyDescent="0.2">
      <c r="A47" s="15" t="s">
        <v>43</v>
      </c>
      <c r="B47" s="12"/>
      <c r="C47" s="13">
        <v>3260</v>
      </c>
      <c r="D47" s="13">
        <v>2226</v>
      </c>
      <c r="E47" s="13">
        <v>83</v>
      </c>
      <c r="F47" s="13">
        <v>126</v>
      </c>
      <c r="G47" s="13">
        <v>0</v>
      </c>
      <c r="H47" s="13">
        <v>315</v>
      </c>
      <c r="I47" s="13">
        <v>441</v>
      </c>
      <c r="J47" s="13">
        <v>69</v>
      </c>
    </row>
    <row r="48" spans="1:10" ht="13.2" x14ac:dyDescent="0.2">
      <c r="A48" s="15" t="s">
        <v>44</v>
      </c>
      <c r="B48" s="12"/>
      <c r="C48" s="13">
        <v>1980</v>
      </c>
      <c r="D48" s="13">
        <v>1351</v>
      </c>
      <c r="E48" s="13">
        <v>9</v>
      </c>
      <c r="F48" s="13">
        <v>81</v>
      </c>
      <c r="G48" s="13">
        <v>0</v>
      </c>
      <c r="H48" s="13">
        <v>201</v>
      </c>
      <c r="I48" s="13">
        <v>299</v>
      </c>
      <c r="J48" s="13">
        <v>39</v>
      </c>
    </row>
    <row r="49" spans="1:10" ht="13.2" x14ac:dyDescent="0.2">
      <c r="A49" s="16" t="s">
        <v>45</v>
      </c>
      <c r="B49" s="12"/>
      <c r="C49" s="13">
        <v>997</v>
      </c>
      <c r="D49" s="13">
        <v>657</v>
      </c>
      <c r="E49" s="13">
        <v>10</v>
      </c>
      <c r="F49" s="13">
        <v>43</v>
      </c>
      <c r="G49" s="13">
        <v>0</v>
      </c>
      <c r="H49" s="13">
        <v>156</v>
      </c>
      <c r="I49" s="13">
        <v>116</v>
      </c>
      <c r="J49" s="13">
        <v>15</v>
      </c>
    </row>
    <row r="50" spans="1:10" ht="13.8" thickBot="1" x14ac:dyDescent="0.25">
      <c r="A50" s="17" t="s">
        <v>46</v>
      </c>
      <c r="B50" s="18"/>
      <c r="C50" s="13">
        <v>2388</v>
      </c>
      <c r="D50" s="13">
        <v>1463</v>
      </c>
      <c r="E50" s="13">
        <v>39</v>
      </c>
      <c r="F50" s="13">
        <v>193</v>
      </c>
      <c r="G50" s="13">
        <v>0</v>
      </c>
      <c r="H50" s="13">
        <v>286</v>
      </c>
      <c r="I50" s="13">
        <v>351</v>
      </c>
      <c r="J50" s="13">
        <v>56</v>
      </c>
    </row>
    <row r="51" spans="1:10" ht="13.2" x14ac:dyDescent="0.2">
      <c r="C51" s="19"/>
      <c r="D51" s="19"/>
      <c r="E51" s="19"/>
      <c r="F51" s="19"/>
      <c r="G51" s="19"/>
      <c r="H51" s="19"/>
      <c r="I51" s="19"/>
      <c r="J51" s="20" t="s">
        <v>28</v>
      </c>
    </row>
    <row r="52" spans="1:10" ht="13.2" x14ac:dyDescent="0.2">
      <c r="A52" s="1"/>
      <c r="B52" s="16"/>
      <c r="C52" s="21"/>
      <c r="D52" s="21"/>
      <c r="E52" s="21"/>
      <c r="F52" s="21"/>
      <c r="G52" s="21"/>
      <c r="H52" s="21"/>
      <c r="I52" s="21"/>
      <c r="J52" s="21"/>
    </row>
    <row r="53" spans="1:10" ht="13.2" x14ac:dyDescent="0.2">
      <c r="B53" s="16"/>
      <c r="C53" s="22"/>
    </row>
    <row r="54" spans="1:10" x14ac:dyDescent="0.15">
      <c r="C54" s="22"/>
      <c r="D54" s="22"/>
      <c r="E54" s="22"/>
      <c r="F54" s="22"/>
      <c r="G54" s="22"/>
      <c r="H54" s="22"/>
      <c r="I54" s="22"/>
      <c r="J54" s="22"/>
    </row>
  </sheetData>
  <phoneticPr fontId="2"/>
  <printOptions horizontalCentered="1"/>
  <pageMargins left="0.35433070866141736" right="0.39370078740157483" top="0.47244094488188981" bottom="0.47244094488188981" header="0.35433070866141736" footer="0.2755905511811023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Sheet1!第１６表_死亡の場所別死亡者数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羽田栞</dc:creator>
  <cp:lastModifiedBy>山梨県</cp:lastModifiedBy>
  <cp:lastPrinted>2021-01-15T06:05:10Z</cp:lastPrinted>
  <dcterms:created xsi:type="dcterms:W3CDTF">2005-02-08T00:43:43Z</dcterms:created>
  <dcterms:modified xsi:type="dcterms:W3CDTF">2025-01-15T01:15:55Z</dcterms:modified>
</cp:coreProperties>
</file>