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<sst xmlns="http://schemas.openxmlformats.org/spreadsheetml/2006/main" count="60" uniqueCount="58">
  <si>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</si>
  <si>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</si>
  <si>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</si>
  <si>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</si>
  <si>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</si>
  <si>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</si>
  <si>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</si>
  <si>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</si>
  <si>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</si>
  <si>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</si>
  <si>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</si>
  <si>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</si>
  <si>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</si>
  <si>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</si>
  <si>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</si>
  <si>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</si>
  <si>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</si>
  <si>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</si>
  <si>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</si>
  <si>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</si>
  <si>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</si>
  <si>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</si>
  <si>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</si>
  <si>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</si>
  <si>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</si>
  <si>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</si>
  <si>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</si>
  <si>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</si>
  <si>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</si>
  <si>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</si>
  <si>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</si>
  <si>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</si>
  <si>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第６２表　歯科医師数、業務の種類別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</si>
  <si>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</si>
  <si>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</si>
  <si>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</si>
  <si>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</si>
  <si>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</si>
  <si>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</si>
  <si>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</si>
  <si>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医育機関附属の病院の勤務者</t>
  </si>
  <si>
    <t>勤務者</t>
  </si>
  <si>
    <t>開設者
又は
法人の
代表者</t>
  </si>
  <si>
    <t>勤務者
（医育機関附属の病院を除く）</t>
  </si>
  <si>
    <t>中北</t>
  </si>
  <si>
    <t>その他の
業務の
従事者</t>
  </si>
  <si>
    <t>医療施設
の従事者</t>
  </si>
  <si>
    <t>病院の
従事者</t>
  </si>
  <si>
    <t>診療所の
従事者</t>
  </si>
  <si>
    <t>介護老人
保健施設
の従事者</t>
  </si>
  <si>
    <t>医育機関
の臨床系
以外の
勤務者
又は
大学院生</t>
  </si>
  <si>
    <t>医療機関
以外の
教育機関
又は
研究機関
の勤務者</t>
  </si>
  <si>
    <t>行政機関・
保健衛生
業務の
従事者</t>
  </si>
  <si>
    <t>富士川町</t>
  </si>
  <si>
    <t>介護
医療院
の従事者</t>
  </si>
  <si>
    <t>医療施設・
介護老人
保健施設・
介護医療院
以外の
従事者</t>
  </si>
  <si>
    <t>厚生労働省政策統括官付参事官付保健統計室「医師・歯科医師・薬剤師統計」</t>
  </si>
  <si>
    <t>- 従業地による市町村,二次医療圏別 -  (令和4年12月31日現在)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</si>
</sst>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6" fontId="2" fillId="0" borderId="0">
      <alignment vertical="center" wrapText="1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1" fillId="0" borderId="0" xfId="61" applyFont="1" applyAlignment="1">
      <alignment horizontal="left" vertical="center"/>
      <protection/>
    </xf>
    <xf numFmtId="176" fontId="2" fillId="0" borderId="10" xfId="61" applyFont="1" applyBorder="1" applyAlignment="1" quotePrefix="1">
      <alignment horizontal="right" vertical="center"/>
      <protection/>
    </xf>
    <xf numFmtId="0" fontId="2" fillId="0" borderId="0" xfId="61" applyNumberFormat="1" applyFont="1" applyBorder="1" applyAlignment="1">
      <alignment vertical="center"/>
      <protection/>
    </xf>
    <xf numFmtId="176" fontId="2" fillId="0" borderId="11" xfId="61" applyFont="1" applyBorder="1" applyAlignment="1">
      <alignment horizontal="right" vertical="center"/>
      <protection/>
    </xf>
    <xf numFmtId="176" fontId="2" fillId="0" borderId="12" xfId="61" applyFont="1" applyBorder="1" applyAlignment="1">
      <alignment horizontal="center" vertical="center" wrapText="1"/>
      <protection/>
    </xf>
    <xf numFmtId="176" fontId="2" fillId="0" borderId="13" xfId="61" applyFont="1" applyBorder="1" applyAlignment="1">
      <alignment horizontal="center" vertical="center" wrapText="1"/>
      <protection/>
    </xf>
    <xf numFmtId="176" fontId="2" fillId="0" borderId="14" xfId="61" applyFont="1" applyBorder="1" applyAlignment="1">
      <alignment horizontal="center" vertical="center" wrapText="1"/>
      <protection/>
    </xf>
    <xf numFmtId="176" fontId="2" fillId="0" borderId="15" xfId="61" applyFont="1" applyBorder="1" applyAlignment="1">
      <alignment horizontal="center" vertical="center" wrapText="1"/>
      <protection/>
    </xf>
    <xf numFmtId="176" fontId="6" fillId="0" borderId="14" xfId="61" applyFont="1" applyBorder="1" applyAlignment="1">
      <alignment horizontal="center" vertical="center" wrapText="1"/>
      <protection/>
    </xf>
    <xf numFmtId="176" fontId="6" fillId="0" borderId="15" xfId="61" applyFont="1" applyBorder="1" applyAlignment="1">
      <alignment horizontal="center" vertical="center" wrapText="1"/>
      <protection/>
    </xf>
    <xf numFmtId="176" fontId="6" fillId="0" borderId="16" xfId="61" applyFont="1" applyBorder="1" applyAlignment="1">
      <alignment horizontal="center" vertical="center" wrapText="1"/>
      <protection/>
    </xf>
    <xf numFmtId="176" fontId="2" fillId="0" borderId="11" xfId="61" applyFont="1" applyBorder="1" applyAlignment="1">
      <alignment horizontal="center" vertical="center" wrapText="1"/>
      <protection/>
    </xf>
    <xf numFmtId="176" fontId="2" fillId="0" borderId="0" xfId="61" applyFont="1" applyBorder="1" applyAlignment="1">
      <alignment horizontal="center" vertical="center" wrapText="1"/>
      <protection/>
    </xf>
    <xf numFmtId="176" fontId="2" fillId="0" borderId="10" xfId="61" applyFont="1" applyBorder="1" applyAlignment="1">
      <alignment horizontal="center" vertical="center" wrapText="1"/>
      <protection/>
    </xf>
    <xf numFmtId="176" fontId="2" fillId="0" borderId="17" xfId="61" applyFont="1" applyBorder="1" applyAlignment="1">
      <alignment horizontal="center" vertical="center" wrapText="1"/>
      <protection/>
    </xf>
    <xf numFmtId="176" fontId="2" fillId="0" borderId="18" xfId="61" applyFont="1" applyBorder="1" applyAlignment="1">
      <alignment horizontal="center" vertical="center" wrapText="1"/>
      <protection/>
    </xf>
    <xf numFmtId="176" fontId="2" fillId="0" borderId="19" xfId="61" applyFont="1" applyBorder="1" applyAlignment="1">
      <alignment horizontal="center" vertical="center" wrapText="1"/>
      <protection/>
    </xf>
    <xf numFmtId="176" fontId="2" fillId="0" borderId="16" xfId="61" applyFont="1" applyBorder="1" applyAlignment="1">
      <alignment horizontal="center" vertical="center" wrapText="1"/>
      <protection/>
    </xf>
    <xf numFmtId="176" fontId="2" fillId="0" borderId="0" xfId="61" applyFont="1">
      <alignment vertical="center" wrapText="1"/>
      <protection/>
    </xf>
    <xf numFmtId="176" fontId="2" fillId="0" borderId="10" xfId="61" applyFont="1" applyBorder="1" applyAlignment="1">
      <alignment horizontal="centerContinuous" vertical="center"/>
      <protection/>
    </xf>
    <xf numFmtId="176" fontId="2" fillId="0" borderId="0" xfId="61" applyFont="1" applyBorder="1" applyAlignment="1">
      <alignment horizontal="centerContinuous" vertical="center" wrapText="1"/>
      <protection/>
    </xf>
    <xf numFmtId="176" fontId="2" fillId="0" borderId="11" xfId="61" applyFont="1" applyBorder="1" applyAlignment="1">
      <alignment horizontal="distributed" vertical="center" wrapText="1"/>
      <protection/>
    </xf>
    <xf numFmtId="176" fontId="2" fillId="0" borderId="17" xfId="61" applyFont="1" applyBorder="1" applyAlignment="1">
      <alignment horizontal="distributed" vertical="center" wrapText="1"/>
      <protection/>
    </xf>
    <xf numFmtId="176" fontId="2" fillId="0" borderId="20" xfId="61" applyFont="1" applyBorder="1" applyAlignment="1">
      <alignment horizontal="center" vertical="center" wrapText="1"/>
      <protection/>
    </xf>
    <xf numFmtId="176" fontId="2" fillId="0" borderId="0" xfId="61" applyFont="1" applyBorder="1">
      <alignment vertical="center" wrapText="1"/>
      <protection/>
    </xf>
    <xf numFmtId="176" fontId="2" fillId="0" borderId="0" xfId="61" applyFont="1" applyBorder="1" applyAlignment="1">
      <alignment horizontal="distributed" vertical="center" wrapText="1"/>
      <protection/>
    </xf>
    <xf numFmtId="176" fontId="2" fillId="0" borderId="21" xfId="61" applyFont="1" applyBorder="1" applyAlignment="1">
      <alignment horizontal="distributed" vertical="center" wrapText="1"/>
      <protection/>
    </xf>
    <xf numFmtId="176" fontId="2" fillId="0" borderId="22" xfId="61" applyFont="1" applyBorder="1" applyAlignment="1">
      <alignment horizontal="center" vertical="center" wrapText="1"/>
      <protection/>
    </xf>
    <xf numFmtId="176" fontId="2" fillId="0" borderId="10" xfId="61" applyFont="1" applyBorder="1" applyAlignment="1">
      <alignment horizontal="distributed" vertical="center" wrapText="1"/>
      <protection/>
    </xf>
    <xf numFmtId="176" fontId="2" fillId="0" borderId="23" xfId="61" applyFont="1" applyBorder="1" applyAlignment="1">
      <alignment horizontal="distributed" vertical="center" wrapText="1"/>
      <protection/>
    </xf>
    <xf numFmtId="176" fontId="2" fillId="0" borderId="23" xfId="61" applyFont="1" applyBorder="1" applyAlignment="1">
      <alignment horizontal="center" vertical="center" wrapText="1"/>
      <protection/>
    </xf>
    <xf numFmtId="41" fontId="2" fillId="0" borderId="14" xfId="61" applyNumberFormat="1" applyFont="1" applyBorder="1" applyAlignment="1">
      <alignment horizontal="right" vertical="center" wrapText="1"/>
      <protection/>
    </xf>
    <xf numFmtId="41" fontId="2" fillId="0" borderId="11" xfId="61" applyNumberFormat="1" applyFont="1" applyBorder="1" applyAlignment="1">
      <alignment horizontal="right" vertical="center" wrapText="1"/>
      <protection/>
    </xf>
    <xf numFmtId="41" fontId="2" fillId="0" borderId="15" xfId="61" applyNumberFormat="1" applyFont="1" applyBorder="1" applyAlignment="1">
      <alignment horizontal="right" vertical="center" wrapText="1"/>
      <protection/>
    </xf>
    <xf numFmtId="41" fontId="2" fillId="0" borderId="0" xfId="61" applyNumberFormat="1" applyFont="1" applyBorder="1" applyAlignment="1">
      <alignment horizontal="right" vertical="center" wrapText="1"/>
      <protection/>
    </xf>
    <xf numFmtId="41" fontId="2" fillId="0" borderId="0" xfId="61" applyNumberFormat="1" applyFont="1" applyBorder="1" applyAlignment="1" quotePrefix="1">
      <alignment horizontal="right" vertical="center" wrapText="1"/>
      <protection/>
    </xf>
    <xf numFmtId="176" fontId="2" fillId="0" borderId="0" xfId="61" applyFont="1" applyBorder="1" applyAlignment="1">
      <alignment horizontal="distributed" vertical="center" wrapText="1"/>
      <protection/>
    </xf>
    <xf numFmtId="176" fontId="2" fillId="0" borderId="15" xfId="61" applyFont="1" applyBorder="1">
      <alignment vertical="center" wrapText="1"/>
      <protection/>
    </xf>
    <xf numFmtId="176" fontId="2" fillId="0" borderId="0" xfId="61" applyFont="1" applyBorder="1" quotePrefix="1">
      <alignment vertical="center" wrapText="1"/>
      <protection/>
    </xf>
    <xf numFmtId="41" fontId="2" fillId="0" borderId="15" xfId="61" applyNumberFormat="1" applyFont="1" applyBorder="1" applyAlignment="1" quotePrefix="1">
      <alignment horizontal="right" vertical="center" wrapText="1"/>
      <protection/>
    </xf>
    <xf numFmtId="41" fontId="2" fillId="0" borderId="16" xfId="61" applyNumberFormat="1" applyFont="1" applyBorder="1" applyAlignment="1" quotePrefix="1">
      <alignment horizontal="right" vertical="center" wrapText="1"/>
      <protection/>
    </xf>
    <xf numFmtId="41" fontId="2" fillId="0" borderId="10" xfId="61" applyNumberFormat="1" applyFont="1" applyBorder="1" applyAlignment="1" quotePrefix="1">
      <alignment horizontal="right" vertical="center" wrapText="1"/>
      <protection/>
    </xf>
    <xf numFmtId="176" fontId="2" fillId="0" borderId="11" xfId="61" applyFont="1" applyBorder="1">
      <alignment vertical="center" wrapText="1"/>
      <protection/>
    </xf>
    <xf numFmtId="176" fontId="2" fillId="0" borderId="11" xfId="61" applyFont="1" applyBorder="1" applyAlignment="1">
      <alignment horizontal="distributed" vertical="center"/>
      <protection/>
    </xf>
    <xf numFmtId="176" fontId="2" fillId="0" borderId="11" xfId="61" applyFont="1" applyBorder="1" applyAlignment="1">
      <alignment horizontal="centerContinuous" vertical="center"/>
      <protection/>
    </xf>
    <xf numFmtId="176" fontId="2" fillId="0" borderId="11" xfId="61" applyFont="1" applyBorder="1" applyAlignment="1">
      <alignment horizontal="centerContinuous" vertical="center" wrapText="1"/>
      <protection/>
    </xf>
    <xf numFmtId="176" fontId="2" fillId="0" borderId="0" xfId="61" applyFont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" sqref="K10"/>
    </sheetView>
  </sheetViews>
  <sheetFormatPr defaultColWidth="9.00390625" defaultRowHeight="13.5"/>
  <cols>
    <col min="1" max="1" width="2.00390625" style="47" customWidth="1"/>
    <col min="2" max="2" width="11.375" style="47" bestFit="1" customWidth="1"/>
    <col min="3" max="20" width="9.50390625" style="19" customWidth="1"/>
    <col min="21" max="16384" width="9.00390625" style="19" customWidth="1"/>
  </cols>
  <sheetData>
    <row r="1" spans="1:20" ht="22.5" customHeight="1">
      <c r="A1" s="1" t="s">
        <v>32</v>
      </c>
      <c r="B1" s="1"/>
      <c r="O1" s="20"/>
      <c r="P1" s="20"/>
      <c r="R1" s="21"/>
      <c r="T1" s="2" t="s">
        <v>57</v>
      </c>
    </row>
    <row r="2" spans="1:21" ht="17.25" customHeight="1">
      <c r="A2" s="22"/>
      <c r="B2" s="23"/>
      <c r="C2" s="16" t="s">
        <v>0</v>
      </c>
      <c r="D2" s="7" t="s">
        <v>46</v>
      </c>
      <c r="E2" s="24"/>
      <c r="F2" s="24"/>
      <c r="G2" s="24"/>
      <c r="H2" s="24"/>
      <c r="I2" s="24"/>
      <c r="J2" s="24"/>
      <c r="K2" s="24"/>
      <c r="L2" s="7" t="s">
        <v>49</v>
      </c>
      <c r="M2" s="7" t="s">
        <v>54</v>
      </c>
      <c r="N2" s="9" t="s">
        <v>55</v>
      </c>
      <c r="O2" s="24"/>
      <c r="P2" s="24"/>
      <c r="Q2" s="6"/>
      <c r="R2" s="7" t="s">
        <v>45</v>
      </c>
      <c r="S2" s="16" t="s">
        <v>1</v>
      </c>
      <c r="T2" s="12" t="s">
        <v>2</v>
      </c>
      <c r="U2" s="25"/>
    </row>
    <row r="3" spans="1:21" ht="17.25" customHeight="1">
      <c r="A3" s="26"/>
      <c r="B3" s="27"/>
      <c r="C3" s="28"/>
      <c r="D3" s="8"/>
      <c r="E3" s="7" t="s">
        <v>47</v>
      </c>
      <c r="F3" s="24"/>
      <c r="G3" s="24"/>
      <c r="H3" s="6"/>
      <c r="I3" s="12" t="s">
        <v>48</v>
      </c>
      <c r="J3" s="24"/>
      <c r="K3" s="24"/>
      <c r="L3" s="8"/>
      <c r="M3" s="8"/>
      <c r="N3" s="10"/>
      <c r="O3" s="16" t="s">
        <v>50</v>
      </c>
      <c r="P3" s="16" t="s">
        <v>51</v>
      </c>
      <c r="Q3" s="15" t="s">
        <v>52</v>
      </c>
      <c r="R3" s="8"/>
      <c r="S3" s="28"/>
      <c r="T3" s="13"/>
      <c r="U3" s="25"/>
    </row>
    <row r="4" spans="1:21" ht="75.75" customHeight="1">
      <c r="A4" s="29"/>
      <c r="B4" s="30"/>
      <c r="C4" s="17"/>
      <c r="D4" s="18"/>
      <c r="E4" s="18"/>
      <c r="F4" s="5" t="s">
        <v>42</v>
      </c>
      <c r="G4" s="5" t="s">
        <v>43</v>
      </c>
      <c r="H4" s="5" t="s">
        <v>40</v>
      </c>
      <c r="I4" s="14"/>
      <c r="J4" s="5" t="s">
        <v>42</v>
      </c>
      <c r="K4" s="6" t="s">
        <v>41</v>
      </c>
      <c r="L4" s="17"/>
      <c r="M4" s="17"/>
      <c r="N4" s="11"/>
      <c r="O4" s="17"/>
      <c r="P4" s="17"/>
      <c r="Q4" s="31"/>
      <c r="R4" s="18"/>
      <c r="S4" s="17"/>
      <c r="T4" s="14"/>
      <c r="U4" s="25"/>
    </row>
    <row r="5" spans="1:20" ht="14.25" customHeight="1">
      <c r="A5" s="3" t="s">
        <v>0</v>
      </c>
      <c r="B5" s="26"/>
      <c r="C5" s="32">
        <f>SUM(C7:C8)</f>
        <v>600</v>
      </c>
      <c r="D5" s="33">
        <f aca="true" t="shared" si="0" ref="D5:S5">SUM(D7:D8)</f>
        <v>592</v>
      </c>
      <c r="E5" s="33">
        <f t="shared" si="0"/>
        <v>32</v>
      </c>
      <c r="F5" s="33">
        <f t="shared" si="0"/>
        <v>0</v>
      </c>
      <c r="G5" s="33">
        <f t="shared" si="0"/>
        <v>18</v>
      </c>
      <c r="H5" s="33">
        <f t="shared" si="0"/>
        <v>14</v>
      </c>
      <c r="I5" s="33">
        <f t="shared" si="0"/>
        <v>560</v>
      </c>
      <c r="J5" s="33">
        <f t="shared" si="0"/>
        <v>403</v>
      </c>
      <c r="K5" s="33">
        <f t="shared" si="0"/>
        <v>157</v>
      </c>
      <c r="L5" s="33">
        <f t="shared" si="0"/>
        <v>0</v>
      </c>
      <c r="M5" s="33">
        <f t="shared" si="0"/>
        <v>0</v>
      </c>
      <c r="N5" s="33">
        <f t="shared" si="0"/>
        <v>5</v>
      </c>
      <c r="O5" s="33">
        <f t="shared" si="0"/>
        <v>0</v>
      </c>
      <c r="P5" s="33">
        <f t="shared" si="0"/>
        <v>2</v>
      </c>
      <c r="Q5" s="33">
        <f t="shared" si="0"/>
        <v>1</v>
      </c>
      <c r="R5" s="33">
        <f t="shared" si="0"/>
        <v>2</v>
      </c>
      <c r="S5" s="33">
        <f t="shared" si="0"/>
        <v>1</v>
      </c>
      <c r="T5" s="33">
        <f>SUM(T7:T8)</f>
        <v>0</v>
      </c>
    </row>
    <row r="6" spans="1:20" ht="13.5" customHeight="1">
      <c r="A6" s="3"/>
      <c r="B6" s="26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3.5" customHeight="1">
      <c r="A7" s="3" t="s">
        <v>3</v>
      </c>
      <c r="B7" s="26"/>
      <c r="C7" s="34">
        <f>SUM(C10:C22)</f>
        <v>517</v>
      </c>
      <c r="D7" s="35">
        <f aca="true" t="shared" si="1" ref="D7:T7">SUM(D10:D22)</f>
        <v>510</v>
      </c>
      <c r="E7" s="35">
        <f t="shared" si="1"/>
        <v>31</v>
      </c>
      <c r="F7" s="35">
        <f t="shared" si="1"/>
        <v>0</v>
      </c>
      <c r="G7" s="35">
        <f t="shared" si="1"/>
        <v>17</v>
      </c>
      <c r="H7" s="35">
        <f t="shared" si="1"/>
        <v>14</v>
      </c>
      <c r="I7" s="35">
        <f t="shared" si="1"/>
        <v>479</v>
      </c>
      <c r="J7" s="35">
        <f t="shared" si="1"/>
        <v>342</v>
      </c>
      <c r="K7" s="35">
        <f t="shared" si="1"/>
        <v>137</v>
      </c>
      <c r="L7" s="35">
        <f t="shared" si="1"/>
        <v>0</v>
      </c>
      <c r="M7" s="35">
        <f>SUM(M10:M22)</f>
        <v>0</v>
      </c>
      <c r="N7" s="35">
        <f t="shared" si="1"/>
        <v>5</v>
      </c>
      <c r="O7" s="35">
        <f t="shared" si="1"/>
        <v>0</v>
      </c>
      <c r="P7" s="35">
        <f t="shared" si="1"/>
        <v>2</v>
      </c>
      <c r="Q7" s="35">
        <f t="shared" si="1"/>
        <v>1</v>
      </c>
      <c r="R7" s="35">
        <f t="shared" si="1"/>
        <v>1</v>
      </c>
      <c r="S7" s="35">
        <f t="shared" si="1"/>
        <v>1</v>
      </c>
      <c r="T7" s="35">
        <f t="shared" si="1"/>
        <v>0</v>
      </c>
    </row>
    <row r="8" spans="1:20" ht="13.5" customHeight="1">
      <c r="A8" s="3" t="s">
        <v>4</v>
      </c>
      <c r="B8" s="26"/>
      <c r="C8" s="34">
        <f aca="true" t="shared" si="2" ref="C8:T8">SUM(C24,C27,C33,C36,C44)</f>
        <v>83</v>
      </c>
      <c r="D8" s="35">
        <f t="shared" si="2"/>
        <v>82</v>
      </c>
      <c r="E8" s="35">
        <f t="shared" si="2"/>
        <v>1</v>
      </c>
      <c r="F8" s="35">
        <f t="shared" si="2"/>
        <v>0</v>
      </c>
      <c r="G8" s="35">
        <f t="shared" si="2"/>
        <v>1</v>
      </c>
      <c r="H8" s="35">
        <f t="shared" si="2"/>
        <v>0</v>
      </c>
      <c r="I8" s="35">
        <f t="shared" si="2"/>
        <v>81</v>
      </c>
      <c r="J8" s="35">
        <f t="shared" si="2"/>
        <v>61</v>
      </c>
      <c r="K8" s="35">
        <f t="shared" si="2"/>
        <v>20</v>
      </c>
      <c r="L8" s="35">
        <f t="shared" si="2"/>
        <v>0</v>
      </c>
      <c r="M8" s="35">
        <f>SUM(M24,M27,M33,M36,M44)</f>
        <v>0</v>
      </c>
      <c r="N8" s="35">
        <f t="shared" si="2"/>
        <v>0</v>
      </c>
      <c r="O8" s="35">
        <f t="shared" si="2"/>
        <v>0</v>
      </c>
      <c r="P8" s="35">
        <f t="shared" si="2"/>
        <v>0</v>
      </c>
      <c r="Q8" s="35">
        <f t="shared" si="2"/>
        <v>0</v>
      </c>
      <c r="R8" s="35">
        <f t="shared" si="2"/>
        <v>1</v>
      </c>
      <c r="S8" s="35">
        <f t="shared" si="2"/>
        <v>0</v>
      </c>
      <c r="T8" s="35">
        <f t="shared" si="2"/>
        <v>0</v>
      </c>
    </row>
    <row r="9" spans="1:20" ht="13.5" customHeight="1">
      <c r="A9" s="3"/>
      <c r="B9" s="26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>
      <c r="A10" s="3" t="s">
        <v>5</v>
      </c>
      <c r="B10" s="26"/>
      <c r="C10" s="34">
        <v>196</v>
      </c>
      <c r="D10" s="35">
        <v>193</v>
      </c>
      <c r="E10" s="35">
        <v>10</v>
      </c>
      <c r="F10" s="36">
        <v>0</v>
      </c>
      <c r="G10" s="35">
        <v>10</v>
      </c>
      <c r="H10" s="36">
        <v>0</v>
      </c>
      <c r="I10" s="36">
        <v>183</v>
      </c>
      <c r="J10" s="35">
        <v>118</v>
      </c>
      <c r="K10" s="35">
        <v>65</v>
      </c>
      <c r="L10" s="36">
        <v>0</v>
      </c>
      <c r="M10" s="36">
        <v>0</v>
      </c>
      <c r="N10" s="36">
        <v>1</v>
      </c>
      <c r="O10" s="36">
        <v>0</v>
      </c>
      <c r="P10" s="36">
        <v>0</v>
      </c>
      <c r="Q10" s="36">
        <v>1</v>
      </c>
      <c r="R10" s="36">
        <v>1</v>
      </c>
      <c r="S10" s="36">
        <v>1</v>
      </c>
      <c r="T10" s="36">
        <v>0</v>
      </c>
    </row>
    <row r="11" spans="1:20" ht="13.5" customHeight="1">
      <c r="A11" s="3" t="s">
        <v>6</v>
      </c>
      <c r="B11" s="26"/>
      <c r="C11" s="34">
        <v>46</v>
      </c>
      <c r="D11" s="35">
        <v>45</v>
      </c>
      <c r="E11" s="35">
        <v>2</v>
      </c>
      <c r="F11" s="36">
        <v>0</v>
      </c>
      <c r="G11" s="36">
        <v>2</v>
      </c>
      <c r="H11" s="36">
        <v>0</v>
      </c>
      <c r="I11" s="36">
        <v>43</v>
      </c>
      <c r="J11" s="35">
        <v>33</v>
      </c>
      <c r="K11" s="35">
        <v>10</v>
      </c>
      <c r="L11" s="36">
        <v>0</v>
      </c>
      <c r="M11" s="36">
        <v>0</v>
      </c>
      <c r="N11" s="36">
        <v>1</v>
      </c>
      <c r="O11" s="36">
        <v>0</v>
      </c>
      <c r="P11" s="36">
        <v>1</v>
      </c>
      <c r="Q11" s="36">
        <v>0</v>
      </c>
      <c r="R11" s="36">
        <v>0</v>
      </c>
      <c r="S11" s="36">
        <v>0</v>
      </c>
      <c r="T11" s="36">
        <v>0</v>
      </c>
    </row>
    <row r="12" spans="1:20" ht="13.5" customHeight="1">
      <c r="A12" s="3" t="s">
        <v>7</v>
      </c>
      <c r="B12" s="26"/>
      <c r="C12" s="34">
        <v>13</v>
      </c>
      <c r="D12" s="35">
        <v>13</v>
      </c>
      <c r="E12" s="35">
        <v>0</v>
      </c>
      <c r="F12" s="36">
        <v>0</v>
      </c>
      <c r="G12" s="36">
        <v>0</v>
      </c>
      <c r="H12" s="36">
        <v>0</v>
      </c>
      <c r="I12" s="36">
        <v>13</v>
      </c>
      <c r="J12" s="35">
        <v>12</v>
      </c>
      <c r="K12" s="35">
        <v>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</row>
    <row r="13" spans="1:20" ht="13.5" customHeight="1">
      <c r="A13" s="3" t="s">
        <v>8</v>
      </c>
      <c r="B13" s="26"/>
      <c r="C13" s="34">
        <v>24</v>
      </c>
      <c r="D13" s="35">
        <v>24</v>
      </c>
      <c r="E13" s="35">
        <v>2</v>
      </c>
      <c r="F13" s="36">
        <v>0</v>
      </c>
      <c r="G13" s="36">
        <v>2</v>
      </c>
      <c r="H13" s="36">
        <v>0</v>
      </c>
      <c r="I13" s="36">
        <v>22</v>
      </c>
      <c r="J13" s="35">
        <v>15</v>
      </c>
      <c r="K13" s="35">
        <v>7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</row>
    <row r="14" spans="1:20" ht="13.5" customHeight="1">
      <c r="A14" s="3" t="s">
        <v>9</v>
      </c>
      <c r="B14" s="26"/>
      <c r="C14" s="34">
        <v>18</v>
      </c>
      <c r="D14" s="35">
        <v>18</v>
      </c>
      <c r="E14" s="35">
        <v>0</v>
      </c>
      <c r="F14" s="36">
        <v>0</v>
      </c>
      <c r="G14" s="36">
        <v>0</v>
      </c>
      <c r="H14" s="36">
        <v>0</v>
      </c>
      <c r="I14" s="36">
        <v>18</v>
      </c>
      <c r="J14" s="35">
        <v>13</v>
      </c>
      <c r="K14" s="35">
        <v>5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</row>
    <row r="15" spans="1:20" ht="13.5" customHeight="1">
      <c r="A15" s="3" t="s">
        <v>10</v>
      </c>
      <c r="B15" s="26"/>
      <c r="C15" s="34">
        <v>18</v>
      </c>
      <c r="D15" s="35">
        <v>18</v>
      </c>
      <c r="E15" s="35">
        <v>0</v>
      </c>
      <c r="F15" s="36">
        <v>0</v>
      </c>
      <c r="G15" s="36">
        <v>0</v>
      </c>
      <c r="H15" s="36">
        <v>0</v>
      </c>
      <c r="I15" s="36">
        <v>18</v>
      </c>
      <c r="J15" s="35">
        <v>13</v>
      </c>
      <c r="K15" s="35">
        <v>5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</row>
    <row r="16" spans="1:20" ht="13.5" customHeight="1">
      <c r="A16" s="3" t="s">
        <v>26</v>
      </c>
      <c r="B16" s="26"/>
      <c r="C16" s="34">
        <v>39</v>
      </c>
      <c r="D16" s="35">
        <v>39</v>
      </c>
      <c r="E16" s="35">
        <v>0</v>
      </c>
      <c r="F16" s="35">
        <v>0</v>
      </c>
      <c r="G16" s="35">
        <v>0</v>
      </c>
      <c r="H16" s="35">
        <v>0</v>
      </c>
      <c r="I16" s="35">
        <v>39</v>
      </c>
      <c r="J16" s="35">
        <v>27</v>
      </c>
      <c r="K16" s="35">
        <v>12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</row>
    <row r="17" spans="1:20" ht="13.5" customHeight="1">
      <c r="A17" s="3" t="s">
        <v>27</v>
      </c>
      <c r="B17" s="26"/>
      <c r="C17" s="34">
        <v>21</v>
      </c>
      <c r="D17" s="35">
        <v>21</v>
      </c>
      <c r="E17" s="35">
        <v>0</v>
      </c>
      <c r="F17" s="35">
        <v>0</v>
      </c>
      <c r="G17" s="35">
        <v>0</v>
      </c>
      <c r="H17" s="35">
        <v>0</v>
      </c>
      <c r="I17" s="35">
        <v>21</v>
      </c>
      <c r="J17" s="35">
        <v>16</v>
      </c>
      <c r="K17" s="35">
        <v>5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</row>
    <row r="18" spans="1:20" ht="13.5" customHeight="1">
      <c r="A18" s="3" t="s">
        <v>28</v>
      </c>
      <c r="B18" s="26"/>
      <c r="C18" s="34">
        <v>38</v>
      </c>
      <c r="D18" s="35">
        <v>38</v>
      </c>
      <c r="E18" s="35">
        <v>0</v>
      </c>
      <c r="F18" s="36">
        <v>0</v>
      </c>
      <c r="G18" s="36">
        <v>0</v>
      </c>
      <c r="H18" s="35">
        <v>0</v>
      </c>
      <c r="I18" s="35">
        <v>38</v>
      </c>
      <c r="J18" s="35">
        <v>32</v>
      </c>
      <c r="K18" s="36">
        <v>6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</row>
    <row r="19" spans="1:20" ht="13.5" customHeight="1">
      <c r="A19" s="3" t="s">
        <v>29</v>
      </c>
      <c r="B19" s="26"/>
      <c r="C19" s="34">
        <v>37</v>
      </c>
      <c r="D19" s="35">
        <v>37</v>
      </c>
      <c r="E19" s="35">
        <v>3</v>
      </c>
      <c r="F19" s="36">
        <v>0</v>
      </c>
      <c r="G19" s="36">
        <v>3</v>
      </c>
      <c r="H19" s="36">
        <v>0</v>
      </c>
      <c r="I19" s="36">
        <v>34</v>
      </c>
      <c r="J19" s="35">
        <v>26</v>
      </c>
      <c r="K19" s="36">
        <v>8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ht="13.5" customHeight="1">
      <c r="A20" s="3" t="s">
        <v>33</v>
      </c>
      <c r="B20" s="26"/>
      <c r="C20" s="34">
        <v>14</v>
      </c>
      <c r="D20" s="35">
        <v>12</v>
      </c>
      <c r="E20" s="35">
        <v>0</v>
      </c>
      <c r="F20" s="36">
        <v>0</v>
      </c>
      <c r="G20" s="36">
        <v>0</v>
      </c>
      <c r="H20" s="36">
        <v>0</v>
      </c>
      <c r="I20" s="36">
        <v>12</v>
      </c>
      <c r="J20" s="35">
        <v>10</v>
      </c>
      <c r="K20" s="36">
        <v>2</v>
      </c>
      <c r="L20" s="36">
        <v>0</v>
      </c>
      <c r="M20" s="36">
        <v>0</v>
      </c>
      <c r="N20" s="36">
        <v>2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</row>
    <row r="21" spans="1:20" ht="13.5" customHeight="1">
      <c r="A21" s="3" t="s">
        <v>34</v>
      </c>
      <c r="B21" s="26"/>
      <c r="C21" s="34">
        <v>19</v>
      </c>
      <c r="D21" s="35">
        <v>19</v>
      </c>
      <c r="E21" s="35">
        <v>0</v>
      </c>
      <c r="F21" s="36">
        <v>0</v>
      </c>
      <c r="G21" s="36">
        <v>0</v>
      </c>
      <c r="H21" s="36">
        <v>0</v>
      </c>
      <c r="I21" s="36">
        <v>19</v>
      </c>
      <c r="J21" s="35">
        <v>14</v>
      </c>
      <c r="K21" s="36">
        <v>5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</row>
    <row r="22" spans="1:20" ht="13.5" customHeight="1">
      <c r="A22" s="3" t="s">
        <v>35</v>
      </c>
      <c r="B22" s="26"/>
      <c r="C22" s="34">
        <v>34</v>
      </c>
      <c r="D22" s="35">
        <v>33</v>
      </c>
      <c r="E22" s="35">
        <v>14</v>
      </c>
      <c r="F22" s="36">
        <v>0</v>
      </c>
      <c r="G22" s="36">
        <v>0</v>
      </c>
      <c r="H22" s="36">
        <v>14</v>
      </c>
      <c r="I22" s="36">
        <v>19</v>
      </c>
      <c r="J22" s="35">
        <v>13</v>
      </c>
      <c r="K22" s="36">
        <v>6</v>
      </c>
      <c r="L22" s="36">
        <v>0</v>
      </c>
      <c r="M22" s="36">
        <v>0</v>
      </c>
      <c r="N22" s="36">
        <v>1</v>
      </c>
      <c r="O22" s="36">
        <v>0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</row>
    <row r="23" spans="1:20" ht="13.5" customHeight="1">
      <c r="A23" s="3"/>
      <c r="B23" s="26"/>
      <c r="C23" s="34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3.5" customHeight="1">
      <c r="A24" s="3" t="s">
        <v>11</v>
      </c>
      <c r="B24" s="26"/>
      <c r="C24" s="34">
        <f>SUM(C25)</f>
        <v>8</v>
      </c>
      <c r="D24" s="35">
        <f aca="true" t="shared" si="3" ref="D24:T24">SUM(D25)</f>
        <v>8</v>
      </c>
      <c r="E24" s="35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8</v>
      </c>
      <c r="J24" s="36">
        <f t="shared" si="3"/>
        <v>6</v>
      </c>
      <c r="K24" s="36">
        <f t="shared" si="3"/>
        <v>2</v>
      </c>
      <c r="L24" s="36">
        <f t="shared" si="3"/>
        <v>0</v>
      </c>
      <c r="M24" s="36">
        <f t="shared" si="3"/>
        <v>0</v>
      </c>
      <c r="N24" s="36">
        <f t="shared" si="3"/>
        <v>0</v>
      </c>
      <c r="O24" s="36">
        <f t="shared" si="3"/>
        <v>0</v>
      </c>
      <c r="P24" s="36">
        <f t="shared" si="3"/>
        <v>0</v>
      </c>
      <c r="Q24" s="36">
        <f t="shared" si="3"/>
        <v>0</v>
      </c>
      <c r="R24" s="36">
        <f t="shared" si="3"/>
        <v>0</v>
      </c>
      <c r="S24" s="36">
        <f t="shared" si="3"/>
        <v>0</v>
      </c>
      <c r="T24" s="36">
        <f t="shared" si="3"/>
        <v>0</v>
      </c>
    </row>
    <row r="25" spans="1:20" ht="13.5" customHeight="1">
      <c r="A25" s="19"/>
      <c r="B25" s="3" t="s">
        <v>36</v>
      </c>
      <c r="C25" s="34">
        <v>8</v>
      </c>
      <c r="D25" s="35">
        <v>8</v>
      </c>
      <c r="E25" s="35">
        <v>0</v>
      </c>
      <c r="F25" s="35">
        <v>0</v>
      </c>
      <c r="G25" s="35">
        <v>0</v>
      </c>
      <c r="H25" s="35">
        <v>0</v>
      </c>
      <c r="I25" s="35">
        <v>8</v>
      </c>
      <c r="J25" s="35">
        <v>6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</row>
    <row r="26" spans="1:20" ht="13.5" customHeight="1">
      <c r="A26" s="3"/>
      <c r="B26" s="37"/>
      <c r="C26" s="34"/>
      <c r="D26" s="35"/>
      <c r="E26" s="35"/>
      <c r="F26" s="36"/>
      <c r="G26" s="36"/>
      <c r="H26" s="36"/>
      <c r="I26" s="36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3.5" customHeight="1">
      <c r="A27" s="3" t="s">
        <v>30</v>
      </c>
      <c r="B27" s="26"/>
      <c r="C27" s="34">
        <f>SUM(C28:C31)</f>
        <v>19</v>
      </c>
      <c r="D27" s="35">
        <f aca="true" t="shared" si="4" ref="D27:T27">SUM(D28:D31)</f>
        <v>19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19</v>
      </c>
      <c r="J27" s="35">
        <f t="shared" si="4"/>
        <v>16</v>
      </c>
      <c r="K27" s="35">
        <f t="shared" si="4"/>
        <v>3</v>
      </c>
      <c r="L27" s="35">
        <f t="shared" si="4"/>
        <v>0</v>
      </c>
      <c r="M27" s="35">
        <f>SUM(M28:M31)</f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</row>
    <row r="28" spans="1:20" ht="13.5" customHeight="1">
      <c r="A28" s="19"/>
      <c r="B28" s="3" t="s">
        <v>12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</row>
    <row r="29" spans="1:20" ht="13.5" customHeight="1">
      <c r="A29" s="19"/>
      <c r="B29" s="3" t="s">
        <v>13</v>
      </c>
      <c r="C29" s="34">
        <v>6</v>
      </c>
      <c r="D29" s="35">
        <v>6</v>
      </c>
      <c r="E29" s="35">
        <v>0</v>
      </c>
      <c r="F29" s="36">
        <v>0</v>
      </c>
      <c r="G29" s="36">
        <v>0</v>
      </c>
      <c r="H29" s="36">
        <v>0</v>
      </c>
      <c r="I29" s="36">
        <v>6</v>
      </c>
      <c r="J29" s="35">
        <v>5</v>
      </c>
      <c r="K29" s="36">
        <v>1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</row>
    <row r="30" spans="1:20" ht="13.5" customHeight="1">
      <c r="A30" s="19"/>
      <c r="B30" s="3" t="s">
        <v>14</v>
      </c>
      <c r="C30" s="34">
        <v>3</v>
      </c>
      <c r="D30" s="35">
        <v>3</v>
      </c>
      <c r="E30" s="35">
        <v>0</v>
      </c>
      <c r="F30" s="36">
        <v>0</v>
      </c>
      <c r="G30" s="36">
        <v>0</v>
      </c>
      <c r="H30" s="36">
        <v>0</v>
      </c>
      <c r="I30" s="36">
        <v>3</v>
      </c>
      <c r="J30" s="35">
        <v>3</v>
      </c>
      <c r="K30" s="35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</row>
    <row r="31" spans="1:20" ht="13.5" customHeight="1">
      <c r="A31" s="19"/>
      <c r="B31" s="3" t="s">
        <v>53</v>
      </c>
      <c r="C31" s="34">
        <v>10</v>
      </c>
      <c r="D31" s="35">
        <v>10</v>
      </c>
      <c r="E31" s="35">
        <v>0</v>
      </c>
      <c r="F31" s="36">
        <v>0</v>
      </c>
      <c r="G31" s="36">
        <v>0</v>
      </c>
      <c r="H31" s="36">
        <v>0</v>
      </c>
      <c r="I31" s="36">
        <v>10</v>
      </c>
      <c r="J31" s="36">
        <v>8</v>
      </c>
      <c r="K31" s="36">
        <v>2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</row>
    <row r="32" spans="1:20" ht="13.5" customHeight="1">
      <c r="A32" s="3"/>
      <c r="B32" s="37"/>
      <c r="C32" s="34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3.5" customHeight="1">
      <c r="A33" s="3" t="s">
        <v>15</v>
      </c>
      <c r="B33" s="26"/>
      <c r="C33" s="34">
        <f>SUM(C34)</f>
        <v>21</v>
      </c>
      <c r="D33" s="35">
        <f aca="true" t="shared" si="5" ref="D33:T33">SUM(D34)</f>
        <v>21</v>
      </c>
      <c r="E33" s="35">
        <f t="shared" si="5"/>
        <v>0</v>
      </c>
      <c r="F33" s="36">
        <f t="shared" si="5"/>
        <v>0</v>
      </c>
      <c r="G33" s="36">
        <f t="shared" si="5"/>
        <v>0</v>
      </c>
      <c r="H33" s="36">
        <f t="shared" si="5"/>
        <v>0</v>
      </c>
      <c r="I33" s="36">
        <f t="shared" si="5"/>
        <v>21</v>
      </c>
      <c r="J33" s="36">
        <f t="shared" si="5"/>
        <v>15</v>
      </c>
      <c r="K33" s="36">
        <f t="shared" si="5"/>
        <v>6</v>
      </c>
      <c r="L33" s="36">
        <f t="shared" si="5"/>
        <v>0</v>
      </c>
      <c r="M33" s="36">
        <f t="shared" si="5"/>
        <v>0</v>
      </c>
      <c r="N33" s="36">
        <f t="shared" si="5"/>
        <v>0</v>
      </c>
      <c r="O33" s="36">
        <f t="shared" si="5"/>
        <v>0</v>
      </c>
      <c r="P33" s="36">
        <f t="shared" si="5"/>
        <v>0</v>
      </c>
      <c r="Q33" s="36">
        <f t="shared" si="5"/>
        <v>0</v>
      </c>
      <c r="R33" s="36">
        <f t="shared" si="5"/>
        <v>0</v>
      </c>
      <c r="S33" s="36">
        <f t="shared" si="5"/>
        <v>0</v>
      </c>
      <c r="T33" s="36">
        <f t="shared" si="5"/>
        <v>0</v>
      </c>
    </row>
    <row r="34" spans="1:20" ht="13.5" customHeight="1">
      <c r="A34" s="19"/>
      <c r="B34" s="3" t="s">
        <v>16</v>
      </c>
      <c r="C34" s="34">
        <v>21</v>
      </c>
      <c r="D34" s="35">
        <v>21</v>
      </c>
      <c r="E34" s="35">
        <v>0</v>
      </c>
      <c r="F34" s="36">
        <v>0</v>
      </c>
      <c r="G34" s="36">
        <v>0</v>
      </c>
      <c r="H34" s="36">
        <v>0</v>
      </c>
      <c r="I34" s="36">
        <v>21</v>
      </c>
      <c r="J34" s="36">
        <v>15</v>
      </c>
      <c r="K34" s="36">
        <v>6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</row>
    <row r="35" spans="1:20" ht="13.5" customHeight="1">
      <c r="A35" s="3"/>
      <c r="B35" s="37"/>
      <c r="C35" s="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9"/>
      <c r="O35" s="25"/>
      <c r="P35" s="25"/>
      <c r="Q35" s="25"/>
      <c r="R35" s="25"/>
      <c r="S35" s="25"/>
      <c r="T35" s="25"/>
    </row>
    <row r="36" spans="1:20" ht="12" customHeight="1">
      <c r="A36" s="3" t="s">
        <v>17</v>
      </c>
      <c r="B36" s="26"/>
      <c r="C36" s="40">
        <f>SUM(C37:C42)</f>
        <v>34</v>
      </c>
      <c r="D36" s="36">
        <f aca="true" t="shared" si="6" ref="D36:T36">SUM(D37:D42)</f>
        <v>33</v>
      </c>
      <c r="E36" s="36">
        <f t="shared" si="6"/>
        <v>1</v>
      </c>
      <c r="F36" s="36">
        <f t="shared" si="6"/>
        <v>0</v>
      </c>
      <c r="G36" s="36">
        <f t="shared" si="6"/>
        <v>1</v>
      </c>
      <c r="H36" s="36">
        <f t="shared" si="6"/>
        <v>0</v>
      </c>
      <c r="I36" s="36">
        <f t="shared" si="6"/>
        <v>32</v>
      </c>
      <c r="J36" s="36">
        <f t="shared" si="6"/>
        <v>24</v>
      </c>
      <c r="K36" s="36">
        <f t="shared" si="6"/>
        <v>8</v>
      </c>
      <c r="L36" s="36">
        <f t="shared" si="6"/>
        <v>0</v>
      </c>
      <c r="M36" s="36">
        <f>SUM(M37:M42)</f>
        <v>0</v>
      </c>
      <c r="N36" s="36">
        <f t="shared" si="6"/>
        <v>0</v>
      </c>
      <c r="O36" s="36">
        <f t="shared" si="6"/>
        <v>0</v>
      </c>
      <c r="P36" s="36">
        <f t="shared" si="6"/>
        <v>0</v>
      </c>
      <c r="Q36" s="36">
        <f t="shared" si="6"/>
        <v>0</v>
      </c>
      <c r="R36" s="36">
        <f t="shared" si="6"/>
        <v>1</v>
      </c>
      <c r="S36" s="36">
        <f t="shared" si="6"/>
        <v>0</v>
      </c>
      <c r="T36" s="36">
        <f t="shared" si="6"/>
        <v>0</v>
      </c>
    </row>
    <row r="37" spans="1:20" ht="12" customHeight="1">
      <c r="A37" s="19"/>
      <c r="B37" s="3" t="s">
        <v>18</v>
      </c>
      <c r="C37" s="40">
        <v>1</v>
      </c>
      <c r="D37" s="36">
        <v>1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1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</row>
    <row r="38" spans="1:20" ht="12" customHeight="1">
      <c r="A38" s="19"/>
      <c r="B38" s="3" t="s">
        <v>19</v>
      </c>
      <c r="C38" s="40">
        <v>2</v>
      </c>
      <c r="D38" s="36">
        <v>2</v>
      </c>
      <c r="E38" s="36">
        <v>0</v>
      </c>
      <c r="F38" s="36">
        <v>0</v>
      </c>
      <c r="G38" s="36">
        <v>0</v>
      </c>
      <c r="H38" s="36">
        <v>0</v>
      </c>
      <c r="I38" s="36">
        <v>2</v>
      </c>
      <c r="J38" s="36">
        <v>2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</row>
    <row r="39" spans="1:20" ht="12" customHeight="1">
      <c r="A39" s="19"/>
      <c r="B39" s="3" t="s">
        <v>20</v>
      </c>
      <c r="C39" s="40">
        <v>4</v>
      </c>
      <c r="D39" s="36">
        <v>4</v>
      </c>
      <c r="E39" s="36">
        <v>0</v>
      </c>
      <c r="F39" s="36">
        <v>0</v>
      </c>
      <c r="G39" s="36">
        <v>0</v>
      </c>
      <c r="H39" s="36">
        <v>0</v>
      </c>
      <c r="I39" s="36">
        <v>4</v>
      </c>
      <c r="J39" s="36">
        <v>3</v>
      </c>
      <c r="K39" s="36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</row>
    <row r="40" spans="1:20" ht="12" customHeight="1">
      <c r="A40" s="19"/>
      <c r="B40" s="3" t="s">
        <v>21</v>
      </c>
      <c r="C40" s="40">
        <v>1</v>
      </c>
      <c r="D40" s="36">
        <v>1</v>
      </c>
      <c r="E40" s="36">
        <v>0</v>
      </c>
      <c r="F40" s="36">
        <v>0</v>
      </c>
      <c r="G40" s="36">
        <v>0</v>
      </c>
      <c r="H40" s="36">
        <v>0</v>
      </c>
      <c r="I40" s="36">
        <v>1</v>
      </c>
      <c r="J40" s="36">
        <v>1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</row>
    <row r="41" spans="1:20" ht="12" customHeight="1">
      <c r="A41" s="19"/>
      <c r="B41" s="3" t="s">
        <v>22</v>
      </c>
      <c r="C41" s="40">
        <v>1</v>
      </c>
      <c r="D41" s="36">
        <v>1</v>
      </c>
      <c r="E41" s="36">
        <v>0</v>
      </c>
      <c r="F41" s="36">
        <v>0</v>
      </c>
      <c r="G41" s="36">
        <v>0</v>
      </c>
      <c r="H41" s="36">
        <v>0</v>
      </c>
      <c r="I41" s="36">
        <v>1</v>
      </c>
      <c r="J41" s="36">
        <v>1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</row>
    <row r="42" spans="1:20" ht="12" customHeight="1">
      <c r="A42" s="19"/>
      <c r="B42" s="3" t="s">
        <v>31</v>
      </c>
      <c r="C42" s="40">
        <v>25</v>
      </c>
      <c r="D42" s="36">
        <v>24</v>
      </c>
      <c r="E42" s="36">
        <v>1</v>
      </c>
      <c r="F42" s="36">
        <v>0</v>
      </c>
      <c r="G42" s="36">
        <v>1</v>
      </c>
      <c r="H42" s="36">
        <v>0</v>
      </c>
      <c r="I42" s="36">
        <v>23</v>
      </c>
      <c r="J42" s="36">
        <v>17</v>
      </c>
      <c r="K42" s="36">
        <v>6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1</v>
      </c>
      <c r="S42" s="36">
        <v>0</v>
      </c>
      <c r="T42" s="36">
        <v>0</v>
      </c>
    </row>
    <row r="43" spans="1:20" ht="12" customHeight="1">
      <c r="A43" s="3"/>
      <c r="B43" s="37"/>
      <c r="C43" s="40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" customHeight="1">
      <c r="A44" s="3" t="s">
        <v>23</v>
      </c>
      <c r="B44" s="26"/>
      <c r="C44" s="40">
        <f>SUM(C45:C46)</f>
        <v>1</v>
      </c>
      <c r="D44" s="36">
        <f aca="true" t="shared" si="7" ref="D44:T44">SUM(D45:D46)</f>
        <v>1</v>
      </c>
      <c r="E44" s="36">
        <f t="shared" si="7"/>
        <v>0</v>
      </c>
      <c r="F44" s="36">
        <f t="shared" si="7"/>
        <v>0</v>
      </c>
      <c r="G44" s="36">
        <f t="shared" si="7"/>
        <v>0</v>
      </c>
      <c r="H44" s="36">
        <f t="shared" si="7"/>
        <v>0</v>
      </c>
      <c r="I44" s="36">
        <f t="shared" si="7"/>
        <v>1</v>
      </c>
      <c r="J44" s="36">
        <f t="shared" si="7"/>
        <v>0</v>
      </c>
      <c r="K44" s="36">
        <f t="shared" si="7"/>
        <v>1</v>
      </c>
      <c r="L44" s="36">
        <f t="shared" si="7"/>
        <v>0</v>
      </c>
      <c r="M44" s="36">
        <f>SUM(M45:M46)</f>
        <v>0</v>
      </c>
      <c r="N44" s="36">
        <f t="shared" si="7"/>
        <v>0</v>
      </c>
      <c r="O44" s="36">
        <f t="shared" si="7"/>
        <v>0</v>
      </c>
      <c r="P44" s="36">
        <f t="shared" si="7"/>
        <v>0</v>
      </c>
      <c r="Q44" s="36">
        <f t="shared" si="7"/>
        <v>0</v>
      </c>
      <c r="R44" s="36">
        <f t="shared" si="7"/>
        <v>0</v>
      </c>
      <c r="S44" s="36">
        <f t="shared" si="7"/>
        <v>0</v>
      </c>
      <c r="T44" s="36">
        <f t="shared" si="7"/>
        <v>0</v>
      </c>
    </row>
    <row r="45" spans="1:20" ht="12" customHeight="1">
      <c r="A45" s="19"/>
      <c r="B45" s="3" t="s">
        <v>24</v>
      </c>
      <c r="C45" s="40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</row>
    <row r="46" spans="1:20" ht="12" customHeight="1">
      <c r="A46" s="19"/>
      <c r="B46" s="3" t="s">
        <v>25</v>
      </c>
      <c r="C46" s="40">
        <v>1</v>
      </c>
      <c r="D46" s="36">
        <v>1</v>
      </c>
      <c r="E46" s="36">
        <v>0</v>
      </c>
      <c r="F46" s="36">
        <v>0</v>
      </c>
      <c r="G46" s="36">
        <v>0</v>
      </c>
      <c r="H46" s="36">
        <v>0</v>
      </c>
      <c r="I46" s="36">
        <v>1</v>
      </c>
      <c r="J46" s="36">
        <v>0</v>
      </c>
      <c r="K46" s="36">
        <v>1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</row>
    <row r="47" spans="1:20" ht="12" customHeight="1">
      <c r="A47" s="3"/>
      <c r="B47" s="25"/>
      <c r="C47" s="40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" customHeight="1">
      <c r="A48" s="3" t="s">
        <v>44</v>
      </c>
      <c r="B48" s="26"/>
      <c r="C48" s="40">
        <f>C10+C15+C16+C17+C18+C22+C33</f>
        <v>367</v>
      </c>
      <c r="D48" s="36">
        <f aca="true" t="shared" si="8" ref="D48:T48">D10+D15+D16+D17+D18+D22+D33</f>
        <v>363</v>
      </c>
      <c r="E48" s="36">
        <f t="shared" si="8"/>
        <v>24</v>
      </c>
      <c r="F48" s="36">
        <f t="shared" si="8"/>
        <v>0</v>
      </c>
      <c r="G48" s="36">
        <f t="shared" si="8"/>
        <v>10</v>
      </c>
      <c r="H48" s="36">
        <f t="shared" si="8"/>
        <v>14</v>
      </c>
      <c r="I48" s="36">
        <f t="shared" si="8"/>
        <v>339</v>
      </c>
      <c r="J48" s="36">
        <f t="shared" si="8"/>
        <v>234</v>
      </c>
      <c r="K48" s="36">
        <f t="shared" si="8"/>
        <v>105</v>
      </c>
      <c r="L48" s="36">
        <f t="shared" si="8"/>
        <v>0</v>
      </c>
      <c r="M48" s="36">
        <f t="shared" si="8"/>
        <v>0</v>
      </c>
      <c r="N48" s="36">
        <f t="shared" si="8"/>
        <v>2</v>
      </c>
      <c r="O48" s="36">
        <f t="shared" si="8"/>
        <v>0</v>
      </c>
      <c r="P48" s="36">
        <f t="shared" si="8"/>
        <v>1</v>
      </c>
      <c r="Q48" s="36">
        <f t="shared" si="8"/>
        <v>1</v>
      </c>
      <c r="R48" s="36">
        <f t="shared" si="8"/>
        <v>1</v>
      </c>
      <c r="S48" s="36">
        <f t="shared" si="8"/>
        <v>1</v>
      </c>
      <c r="T48" s="36">
        <f t="shared" si="8"/>
        <v>0</v>
      </c>
    </row>
    <row r="49" spans="1:20" ht="12" customHeight="1">
      <c r="A49" s="3" t="s">
        <v>37</v>
      </c>
      <c r="B49" s="27"/>
      <c r="C49" s="36">
        <f>C13+C19+C21</f>
        <v>80</v>
      </c>
      <c r="D49" s="36">
        <f aca="true" t="shared" si="9" ref="D49:S49">D13+D19+D21</f>
        <v>80</v>
      </c>
      <c r="E49" s="36">
        <f t="shared" si="9"/>
        <v>5</v>
      </c>
      <c r="F49" s="36">
        <f t="shared" si="9"/>
        <v>0</v>
      </c>
      <c r="G49" s="36">
        <f t="shared" si="9"/>
        <v>5</v>
      </c>
      <c r="H49" s="36">
        <f t="shared" si="9"/>
        <v>0</v>
      </c>
      <c r="I49" s="36">
        <f t="shared" si="9"/>
        <v>75</v>
      </c>
      <c r="J49" s="36">
        <f t="shared" si="9"/>
        <v>55</v>
      </c>
      <c r="K49" s="36">
        <f t="shared" si="9"/>
        <v>20</v>
      </c>
      <c r="L49" s="36">
        <f t="shared" si="9"/>
        <v>0</v>
      </c>
      <c r="M49" s="36">
        <f t="shared" si="9"/>
        <v>0</v>
      </c>
      <c r="N49" s="36">
        <f t="shared" si="9"/>
        <v>0</v>
      </c>
      <c r="O49" s="36">
        <f t="shared" si="9"/>
        <v>0</v>
      </c>
      <c r="P49" s="36">
        <f t="shared" si="9"/>
        <v>0</v>
      </c>
      <c r="Q49" s="36">
        <f t="shared" si="9"/>
        <v>0</v>
      </c>
      <c r="R49" s="36">
        <f t="shared" si="9"/>
        <v>0</v>
      </c>
      <c r="S49" s="36">
        <f t="shared" si="9"/>
        <v>0</v>
      </c>
      <c r="T49" s="36">
        <f>T13+T19+T21</f>
        <v>0</v>
      </c>
    </row>
    <row r="50" spans="1:20" ht="12" customHeight="1">
      <c r="A50" s="3" t="s">
        <v>38</v>
      </c>
      <c r="B50" s="26"/>
      <c r="C50" s="40">
        <f>C24+C27</f>
        <v>27</v>
      </c>
      <c r="D50" s="36">
        <f aca="true" t="shared" si="10" ref="D50:T50">D24+D27</f>
        <v>27</v>
      </c>
      <c r="E50" s="36">
        <f t="shared" si="10"/>
        <v>0</v>
      </c>
      <c r="F50" s="36">
        <f t="shared" si="10"/>
        <v>0</v>
      </c>
      <c r="G50" s="36">
        <f t="shared" si="10"/>
        <v>0</v>
      </c>
      <c r="H50" s="36">
        <f t="shared" si="10"/>
        <v>0</v>
      </c>
      <c r="I50" s="36">
        <f t="shared" si="10"/>
        <v>27</v>
      </c>
      <c r="J50" s="36">
        <f t="shared" si="10"/>
        <v>22</v>
      </c>
      <c r="K50" s="36">
        <f t="shared" si="10"/>
        <v>5</v>
      </c>
      <c r="L50" s="36">
        <f t="shared" si="10"/>
        <v>0</v>
      </c>
      <c r="M50" s="36">
        <f t="shared" si="10"/>
        <v>0</v>
      </c>
      <c r="N50" s="36">
        <f t="shared" si="10"/>
        <v>0</v>
      </c>
      <c r="O50" s="36">
        <f t="shared" si="10"/>
        <v>0</v>
      </c>
      <c r="P50" s="36">
        <f t="shared" si="10"/>
        <v>0</v>
      </c>
      <c r="Q50" s="36">
        <f t="shared" si="10"/>
        <v>0</v>
      </c>
      <c r="R50" s="36">
        <f t="shared" si="10"/>
        <v>0</v>
      </c>
      <c r="S50" s="36">
        <f t="shared" si="10"/>
        <v>0</v>
      </c>
      <c r="T50" s="36">
        <f t="shared" si="10"/>
        <v>0</v>
      </c>
    </row>
    <row r="51" spans="1:20" ht="12" customHeight="1">
      <c r="A51" s="3" t="s">
        <v>39</v>
      </c>
      <c r="B51" s="26"/>
      <c r="C51" s="41">
        <f>C11+C12+C14+C20+C36+C44</f>
        <v>126</v>
      </c>
      <c r="D51" s="36">
        <f aca="true" t="shared" si="11" ref="D51:T51">D11+D12+D14+D20+D36+D44</f>
        <v>122</v>
      </c>
      <c r="E51" s="42">
        <f t="shared" si="11"/>
        <v>3</v>
      </c>
      <c r="F51" s="42">
        <f t="shared" si="11"/>
        <v>0</v>
      </c>
      <c r="G51" s="42">
        <f t="shared" si="11"/>
        <v>3</v>
      </c>
      <c r="H51" s="42">
        <f t="shared" si="11"/>
        <v>0</v>
      </c>
      <c r="I51" s="42">
        <f t="shared" si="11"/>
        <v>119</v>
      </c>
      <c r="J51" s="42">
        <f t="shared" si="11"/>
        <v>92</v>
      </c>
      <c r="K51" s="42">
        <f t="shared" si="11"/>
        <v>27</v>
      </c>
      <c r="L51" s="42">
        <f t="shared" si="11"/>
        <v>0</v>
      </c>
      <c r="M51" s="42">
        <f t="shared" si="11"/>
        <v>0</v>
      </c>
      <c r="N51" s="42">
        <f t="shared" si="11"/>
        <v>3</v>
      </c>
      <c r="O51" s="42">
        <f t="shared" si="11"/>
        <v>0</v>
      </c>
      <c r="P51" s="42">
        <f t="shared" si="11"/>
        <v>1</v>
      </c>
      <c r="Q51" s="42">
        <f t="shared" si="11"/>
        <v>0</v>
      </c>
      <c r="R51" s="42">
        <f t="shared" si="11"/>
        <v>1</v>
      </c>
      <c r="S51" s="42">
        <f t="shared" si="11"/>
        <v>0</v>
      </c>
      <c r="T51" s="36">
        <f t="shared" si="11"/>
        <v>0</v>
      </c>
    </row>
    <row r="52" spans="1:20" ht="21" customHeight="1">
      <c r="A52" s="22"/>
      <c r="B52" s="2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3"/>
      <c r="P52" s="45"/>
      <c r="Q52" s="45"/>
      <c r="R52" s="46"/>
      <c r="S52" s="46"/>
      <c r="T52" s="4" t="s">
        <v>56</v>
      </c>
    </row>
    <row r="58" ht="12">
      <c r="N58" s="25"/>
    </row>
  </sheetData>
  <sheetProtection/>
  <mergeCells count="13">
    <mergeCell ref="S2:S4"/>
    <mergeCell ref="T2:T4"/>
    <mergeCell ref="Q3:Q4"/>
    <mergeCell ref="P3:P4"/>
    <mergeCell ref="R2:R4"/>
    <mergeCell ref="O3:O4"/>
    <mergeCell ref="C2:C4"/>
    <mergeCell ref="D2:D4"/>
    <mergeCell ref="L2:L4"/>
    <mergeCell ref="N2:N4"/>
    <mergeCell ref="E3:E4"/>
    <mergeCell ref="I3:I4"/>
    <mergeCell ref="M2:M4"/>
  </mergeCells>
  <printOptions/>
  <pageMargins left="1.22" right="0.23" top="0.54" bottom="0.32" header="0.2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2022-03-25T05:17:17Z</cp:lastPrinted>
  <dcterms:created xsi:type="dcterms:W3CDTF">2004-11-12T01:16:54Z</dcterms:created>
  <dcterms:modified xsi:type="dcterms:W3CDTF">2024-03-25T04:32:43Z</dcterms:modified>
  <cp:category/>
  <cp:version/>
  <cp:contentType/>
  <cp:contentStatus/>
</cp:coreProperties>
</file>