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17D81478-3ED9-4615-842D-1953F5D5EA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E32" i="3"/>
  <c r="D32" i="3"/>
  <c r="C32" i="3"/>
  <c r="J23" i="3"/>
  <c r="J7" i="3" s="1"/>
  <c r="J4" i="3" s="1"/>
  <c r="I23" i="3"/>
  <c r="H23" i="3"/>
  <c r="H7" i="3" s="1"/>
  <c r="G23" i="3"/>
  <c r="F23" i="3"/>
  <c r="E23" i="3"/>
  <c r="D23" i="3"/>
  <c r="C23" i="3"/>
  <c r="J26" i="3"/>
  <c r="J35" i="3"/>
  <c r="J43" i="3"/>
  <c r="I43" i="3"/>
  <c r="D43" i="3"/>
  <c r="E43" i="3"/>
  <c r="F43" i="3"/>
  <c r="G43" i="3"/>
  <c r="H43" i="3"/>
  <c r="C43" i="3"/>
  <c r="H35" i="3"/>
  <c r="D35" i="3"/>
  <c r="D26" i="3"/>
  <c r="E26" i="3"/>
  <c r="F26" i="3"/>
  <c r="G26" i="3"/>
  <c r="H26" i="3"/>
  <c r="E35" i="3"/>
  <c r="F35" i="3"/>
  <c r="G35" i="3"/>
  <c r="C35" i="3"/>
  <c r="I26" i="3"/>
  <c r="I35" i="3"/>
  <c r="D6" i="3"/>
  <c r="E6" i="3"/>
  <c r="F6" i="3"/>
  <c r="G6" i="3"/>
  <c r="H6" i="3"/>
  <c r="I6" i="3"/>
  <c r="J6" i="3"/>
  <c r="C6" i="3"/>
  <c r="I7" i="3" l="1"/>
  <c r="I4" i="3" s="1"/>
  <c r="C26" i="3"/>
  <c r="C7" i="3" s="1"/>
  <c r="C4" i="3" s="1"/>
  <c r="E7" i="3"/>
  <c r="E4" i="3" s="1"/>
  <c r="D7" i="3"/>
  <c r="D4" i="3" s="1"/>
  <c r="H4" i="3"/>
  <c r="G7" i="3"/>
  <c r="G4" i="3" s="1"/>
  <c r="F7" i="3"/>
  <c r="F4" i="3"/>
</calcChain>
</file>

<file path=xl/sharedStrings.xml><?xml version="1.0" encoding="utf-8"?>
<sst xmlns="http://schemas.openxmlformats.org/spreadsheetml/2006/main" count="202" uniqueCount="52">
  <si>
    <t>総数</t>
    <rPh sb="0" eb="2">
      <t>ソウスウ</t>
    </rPh>
    <phoneticPr fontId="4"/>
  </si>
  <si>
    <t>精神</t>
    <rPh sb="0" eb="2">
      <t>セイシン</t>
    </rPh>
    <phoneticPr fontId="4"/>
  </si>
  <si>
    <t>結核</t>
    <rPh sb="0" eb="2">
      <t>ケッカク</t>
    </rPh>
    <phoneticPr fontId="4"/>
  </si>
  <si>
    <t>感染症</t>
    <rPh sb="0" eb="3">
      <t>カンセンショウ</t>
    </rPh>
    <phoneticPr fontId="4"/>
  </si>
  <si>
    <t>療　養</t>
    <rPh sb="0" eb="3">
      <t>リョウヨウ</t>
    </rPh>
    <phoneticPr fontId="5"/>
  </si>
  <si>
    <t>一　般</t>
    <rPh sb="0" eb="3">
      <t>イッパン</t>
    </rPh>
    <phoneticPr fontId="5"/>
  </si>
  <si>
    <t>郡部計</t>
    <rPh sb="0" eb="2">
      <t>グンブ</t>
    </rPh>
    <rPh sb="2" eb="3">
      <t>ケイ</t>
    </rPh>
    <phoneticPr fontId="4"/>
  </si>
  <si>
    <t>甲府市</t>
    <rPh sb="0" eb="3">
      <t>コウフシ</t>
    </rPh>
    <phoneticPr fontId="4"/>
  </si>
  <si>
    <t>歯    科
診療所</t>
    <rPh sb="0" eb="1">
      <t>ハ</t>
    </rPh>
    <rPh sb="5" eb="6">
      <t>カ</t>
    </rPh>
    <rPh sb="7" eb="10">
      <t>シンリョウジョ</t>
    </rPh>
    <phoneticPr fontId="4"/>
  </si>
  <si>
    <t>一    般
診療所</t>
    <rPh sb="0" eb="1">
      <t>イチ</t>
    </rPh>
    <rPh sb="5" eb="6">
      <t>パン</t>
    </rPh>
    <rPh sb="7" eb="10">
      <t>シンリョウジョ</t>
    </rPh>
    <phoneticPr fontId="4"/>
  </si>
  <si>
    <t>病  院</t>
    <rPh sb="0" eb="1">
      <t>ヤマイ</t>
    </rPh>
    <rPh sb="3" eb="4">
      <t>イン</t>
    </rPh>
    <phoneticPr fontId="4"/>
  </si>
  <si>
    <t>総　　数</t>
    <rPh sb="0" eb="1">
      <t>フサ</t>
    </rPh>
    <rPh sb="3" eb="4">
      <t>カズ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</si>
  <si>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</si>
  <si>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南アルプス市</t>
    <rPh sb="0" eb="1">
      <t>ミナミ</t>
    </rPh>
    <rPh sb="5" eb="6">
      <t>シ</t>
    </rPh>
    <phoneticPr fontId="4"/>
  </si>
  <si>
    <t>甲斐市</t>
    <rPh sb="0" eb="2">
      <t>カイ</t>
    </rPh>
    <rPh sb="2" eb="3">
      <t>シ</t>
    </rPh>
    <phoneticPr fontId="4"/>
  </si>
  <si>
    <t>富士河口湖町</t>
    <rPh sb="0" eb="2">
      <t>フジ</t>
    </rPh>
    <rPh sb="2" eb="5">
      <t>カワグチコ</t>
    </rPh>
    <rPh sb="5" eb="6">
      <t>マチ</t>
    </rPh>
    <phoneticPr fontId="4"/>
  </si>
  <si>
    <t>北都留郡</t>
    <phoneticPr fontId="4"/>
  </si>
  <si>
    <t>小菅村</t>
    <phoneticPr fontId="4"/>
  </si>
  <si>
    <t>丹波山村</t>
    <phoneticPr fontId="4"/>
  </si>
  <si>
    <t>第５７表　病床数，施設の種類別</t>
    <rPh sb="0" eb="1">
      <t>ダイ</t>
    </rPh>
    <rPh sb="3" eb="4">
      <t>ヒョウ</t>
    </rPh>
    <rPh sb="5" eb="8">
      <t>ビョウショウスウ</t>
    </rPh>
    <rPh sb="9" eb="11">
      <t>シセツ</t>
    </rPh>
    <rPh sb="12" eb="14">
      <t>シュルイ</t>
    </rPh>
    <rPh sb="14" eb="15">
      <t>ベツ</t>
    </rPh>
    <phoneticPr fontId="4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</si>
  <si>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</si>
  <si>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</si>
  <si>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市川三郷町</t>
    <rPh sb="0" eb="2">
      <t>イチカワ</t>
    </rPh>
    <rPh sb="2" eb="3">
      <t>ミ</t>
    </rPh>
    <rPh sb="3" eb="5">
      <t>サトマチ</t>
    </rPh>
    <phoneticPr fontId="4"/>
  </si>
  <si>
    <t>富士吉田市</t>
    <phoneticPr fontId="4"/>
  </si>
  <si>
    <t>都留市</t>
    <phoneticPr fontId="4"/>
  </si>
  <si>
    <t>山梨市</t>
    <phoneticPr fontId="4"/>
  </si>
  <si>
    <t>大月市</t>
    <phoneticPr fontId="4"/>
  </si>
  <si>
    <t>韮崎市</t>
    <phoneticPr fontId="4"/>
  </si>
  <si>
    <t>西八代郡</t>
    <phoneticPr fontId="4"/>
  </si>
  <si>
    <t>南巨摩郡</t>
    <phoneticPr fontId="4"/>
  </si>
  <si>
    <t>早川町</t>
    <phoneticPr fontId="4"/>
  </si>
  <si>
    <t>身延町</t>
    <phoneticPr fontId="4"/>
  </si>
  <si>
    <t>南部町</t>
    <phoneticPr fontId="4"/>
  </si>
  <si>
    <t>中巨摩郡</t>
    <phoneticPr fontId="4"/>
  </si>
  <si>
    <t>昭和町</t>
    <phoneticPr fontId="4"/>
  </si>
  <si>
    <t>南都留郡</t>
    <phoneticPr fontId="4"/>
  </si>
  <si>
    <t>道志村</t>
    <phoneticPr fontId="4"/>
  </si>
  <si>
    <t>西桂町</t>
    <phoneticPr fontId="4"/>
  </si>
  <si>
    <t>忍野村</t>
    <phoneticPr fontId="4"/>
  </si>
  <si>
    <t>山中湖村</t>
    <phoneticPr fontId="4"/>
  </si>
  <si>
    <t>鳴沢村</t>
    <phoneticPr fontId="4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</si>
  <si>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</si>
  <si>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</si>
  <si>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</si>
  <si>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4"/>
  </si>
  <si>
    <t>峡東</t>
    <rPh sb="0" eb="2">
      <t>キョウトウ</t>
    </rPh>
    <phoneticPr fontId="4"/>
  </si>
  <si>
    <t>峡南　　　　</t>
    <phoneticPr fontId="4"/>
  </si>
  <si>
    <t>富士・東部</t>
    <rPh sb="0" eb="2">
      <t>フジ</t>
    </rPh>
    <rPh sb="3" eb="5">
      <t>トウブ</t>
    </rPh>
    <phoneticPr fontId="4"/>
  </si>
  <si>
    <t>富士川町</t>
    <rPh sb="0" eb="3">
      <t>フジカワ</t>
    </rPh>
    <phoneticPr fontId="4"/>
  </si>
  <si>
    <t>-</t>
  </si>
  <si>
    <t xml:space="preserve"> 厚生労働省政策統括官付参事官付保健社会統計室「医療施設調査」 </t>
    <rPh sb="6" eb="8">
      <t>セイサク</t>
    </rPh>
    <rPh sb="8" eb="11">
      <t>トウカツカン</t>
    </rPh>
    <rPh sb="11" eb="12">
      <t>ツキ</t>
    </rPh>
    <rPh sb="12" eb="15">
      <t>サンジカン</t>
    </rPh>
    <rPh sb="15" eb="16">
      <t>ツ</t>
    </rPh>
    <rPh sb="16" eb="18">
      <t>ホケン</t>
    </rPh>
    <rPh sb="18" eb="20">
      <t>シャカイ</t>
    </rPh>
    <rPh sb="20" eb="23">
      <t>トウケイシツ</t>
    </rPh>
    <phoneticPr fontId="3"/>
  </si>
  <si>
    <t>－　市町村、二次医療圏別　－　（令和4年10月1日現在）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7">
      <t>レイ</t>
    </rPh>
    <rPh sb="17" eb="18">
      <t>カズ</t>
    </rPh>
    <rPh sb="19" eb="20">
      <t>ネン</t>
    </rPh>
    <rPh sb="22" eb="23">
      <t>ガツ</t>
    </rPh>
    <rPh sb="24" eb="25">
      <t>ニチ</t>
    </rPh>
    <rPh sb="25" eb="2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</si>
</sst>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3">
    <xf numFmtId="0" fontId="0" fillId="0" borderId="0" xfId="0">
      <alignment vertical="center"/>
    </xf>
    <xf numFmtId="41" fontId="1" fillId="0" borderId="0" xfId="1" applyNumberFormat="1" applyFont="1" applyFill="1" applyAlignment="1">
      <alignment horizontal="left" vertical="center"/>
    </xf>
    <xf numFmtId="41" fontId="2" fillId="0" borderId="0" xfId="1" applyNumberFormat="1" applyFill="1">
      <alignment vertical="center" wrapText="1"/>
    </xf>
    <xf numFmtId="41" fontId="2" fillId="0" borderId="5" xfId="1" quotePrefix="1" applyNumberFormat="1" applyFont="1" applyFill="1" applyBorder="1" applyAlignment="1">
      <alignment vertical="center"/>
    </xf>
    <xf numFmtId="41" fontId="2" fillId="0" borderId="5" xfId="1" applyNumberFormat="1" applyFill="1" applyBorder="1" applyAlignment="1">
      <alignment vertical="center"/>
    </xf>
    <xf numFmtId="41" fontId="2" fillId="0" borderId="5" xfId="1" quotePrefix="1" applyNumberFormat="1" applyFont="1" applyFill="1" applyBorder="1" applyAlignment="1">
      <alignment horizontal="right" vertical="center"/>
    </xf>
    <xf numFmtId="41" fontId="2" fillId="0" borderId="6" xfId="1" applyNumberFormat="1" applyFill="1" applyBorder="1" applyAlignment="1">
      <alignment horizontal="distributed" vertical="center" wrapText="1"/>
    </xf>
    <xf numFmtId="41" fontId="2" fillId="0" borderId="1" xfId="1" applyNumberFormat="1" applyFill="1" applyBorder="1" applyAlignment="1">
      <alignment horizontal="distributed" vertical="center" wrapText="1"/>
    </xf>
    <xf numFmtId="41" fontId="2" fillId="0" borderId="4" xfId="1" applyNumberFormat="1" applyFont="1" applyFill="1" applyBorder="1" applyAlignment="1">
      <alignment horizontal="centerContinuous" vertical="center" wrapText="1"/>
    </xf>
    <xf numFmtId="41" fontId="2" fillId="0" borderId="2" xfId="1" applyNumberFormat="1" applyFill="1" applyBorder="1" applyAlignment="1">
      <alignment horizontal="centerContinuous" vertical="center" wrapText="1"/>
    </xf>
    <xf numFmtId="41" fontId="2" fillId="0" borderId="10" xfId="1" applyNumberFormat="1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 wrapText="1"/>
    </xf>
    <xf numFmtId="41" fontId="2" fillId="0" borderId="5" xfId="1" applyNumberFormat="1" applyFill="1" applyBorder="1" applyAlignment="1">
      <alignment horizontal="distributed" vertical="center" wrapText="1"/>
    </xf>
    <xf numFmtId="41" fontId="2" fillId="0" borderId="3" xfId="1" applyNumberFormat="1" applyFill="1" applyBorder="1" applyAlignment="1">
      <alignment horizontal="distributed" vertical="center" wrapText="1"/>
    </xf>
    <xf numFmtId="41" fontId="2" fillId="0" borderId="4" xfId="1" applyNumberFormat="1" applyFill="1" applyBorder="1" applyAlignment="1">
      <alignment horizontal="center" vertical="center" wrapText="1"/>
    </xf>
    <xf numFmtId="41" fontId="2" fillId="0" borderId="2" xfId="1" applyNumberFormat="1" applyFill="1" applyBorder="1" applyAlignment="1">
      <alignment horizontal="center" vertical="center" wrapText="1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ill="1" applyBorder="1" applyAlignment="1">
      <alignment horizontal="distributed" vertical="center"/>
    </xf>
    <xf numFmtId="41" fontId="2" fillId="0" borderId="7" xfId="1" applyNumberFormat="1" applyFill="1" applyBorder="1" applyAlignment="1">
      <alignment horizontal="right" vertical="center" wrapText="1"/>
    </xf>
    <xf numFmtId="41" fontId="2" fillId="0" borderId="6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right" vertical="center" wrapText="1"/>
    </xf>
    <xf numFmtId="41" fontId="2" fillId="0" borderId="8" xfId="1" applyNumberFormat="1" applyFill="1" applyBorder="1" applyAlignment="1">
      <alignment horizontal="right" vertical="center" wrapText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0" xfId="1" applyNumberFormat="1" applyFill="1" applyAlignment="1">
      <alignment horizontal="distributed" vertical="center" wrapText="1"/>
    </xf>
    <xf numFmtId="41" fontId="2" fillId="0" borderId="9" xfId="1" applyNumberFormat="1" applyFill="1" applyBorder="1" applyAlignment="1">
      <alignment horizontal="distributed" vertical="center"/>
    </xf>
    <xf numFmtId="41" fontId="2" fillId="0" borderId="0" xfId="1" applyNumberFormat="1" applyFill="1" applyBorder="1" applyAlignment="1">
      <alignment vertical="center"/>
    </xf>
    <xf numFmtId="41" fontId="2" fillId="0" borderId="6" xfId="1" applyNumberFormat="1" applyFill="1" applyBorder="1">
      <alignment vertical="center" wrapText="1"/>
    </xf>
    <xf numFmtId="41" fontId="2" fillId="0" borderId="0" xfId="1" applyNumberFormat="1" applyFill="1" applyBorder="1" applyAlignment="1">
      <alignment horizontal="distributed" vertical="center" wrapText="1"/>
    </xf>
    <xf numFmtId="41" fontId="2" fillId="0" borderId="0" xfId="1" applyNumberFormat="1" applyFill="1" applyBorder="1">
      <alignment vertical="center" wrapText="1"/>
    </xf>
    <xf numFmtId="41" fontId="2" fillId="0" borderId="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Ｈ７・８衛生統計年報原稿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9" defaultRowHeight="12" x14ac:dyDescent="0.2"/>
  <cols>
    <col min="1" max="1" width="1.44140625" style="26" customWidth="1"/>
    <col min="2" max="2" width="12.44140625" style="26" bestFit="1" customWidth="1"/>
    <col min="3" max="10" width="9.21875" style="2" customWidth="1"/>
    <col min="11" max="16384" width="9" style="2"/>
  </cols>
  <sheetData>
    <row r="1" spans="1:10" ht="22.5" customHeight="1" x14ac:dyDescent="0.2">
      <c r="A1" s="1" t="s">
        <v>19</v>
      </c>
      <c r="B1" s="1"/>
      <c r="F1" s="3"/>
      <c r="H1" s="4"/>
      <c r="I1" s="4"/>
      <c r="J1" s="5" t="s">
        <v>51</v>
      </c>
    </row>
    <row r="2" spans="1:10" ht="15.75" customHeight="1" x14ac:dyDescent="0.2">
      <c r="A2" s="6"/>
      <c r="B2" s="7"/>
      <c r="C2" s="8" t="s">
        <v>10</v>
      </c>
      <c r="D2" s="9"/>
      <c r="E2" s="9"/>
      <c r="F2" s="9"/>
      <c r="G2" s="9"/>
      <c r="H2" s="9"/>
      <c r="I2" s="10" t="s">
        <v>9</v>
      </c>
      <c r="J2" s="11" t="s">
        <v>8</v>
      </c>
    </row>
    <row r="3" spans="1:10" ht="15.75" customHeight="1" x14ac:dyDescent="0.2">
      <c r="A3" s="12"/>
      <c r="B3" s="13"/>
      <c r="C3" s="14" t="s">
        <v>0</v>
      </c>
      <c r="D3" s="15" t="s">
        <v>1</v>
      </c>
      <c r="E3" s="16" t="s">
        <v>3</v>
      </c>
      <c r="F3" s="15" t="s">
        <v>2</v>
      </c>
      <c r="G3" s="16" t="s">
        <v>4</v>
      </c>
      <c r="H3" s="16" t="s">
        <v>5</v>
      </c>
      <c r="I3" s="17"/>
      <c r="J3" s="18"/>
    </row>
    <row r="4" spans="1:10" ht="13.5" customHeight="1" x14ac:dyDescent="0.2">
      <c r="A4" s="19" t="s">
        <v>11</v>
      </c>
      <c r="B4" s="20"/>
      <c r="C4" s="21">
        <f>C6+C7</f>
        <v>10598</v>
      </c>
      <c r="D4" s="22">
        <f t="shared" ref="D4:J4" si="0">D6+D7</f>
        <v>2273</v>
      </c>
      <c r="E4" s="22">
        <f t="shared" si="0"/>
        <v>28</v>
      </c>
      <c r="F4" s="22">
        <f t="shared" si="0"/>
        <v>22</v>
      </c>
      <c r="G4" s="22">
        <f t="shared" si="0"/>
        <v>1999</v>
      </c>
      <c r="H4" s="22">
        <f t="shared" si="0"/>
        <v>6276</v>
      </c>
      <c r="I4" s="22">
        <f t="shared" si="0"/>
        <v>409</v>
      </c>
      <c r="J4" s="23">
        <f t="shared" si="0"/>
        <v>0</v>
      </c>
    </row>
    <row r="5" spans="1:10" ht="13.5" customHeight="1" x14ac:dyDescent="0.2">
      <c r="A5" s="19"/>
      <c r="B5" s="20"/>
      <c r="C5" s="24"/>
      <c r="D5" s="23"/>
      <c r="E5" s="23"/>
      <c r="F5" s="23"/>
      <c r="G5" s="23"/>
      <c r="H5" s="23"/>
      <c r="I5" s="23"/>
      <c r="J5" s="25"/>
    </row>
    <row r="6" spans="1:10" ht="13.5" customHeight="1" x14ac:dyDescent="0.2">
      <c r="A6" s="19" t="s">
        <v>12</v>
      </c>
      <c r="B6" s="20"/>
      <c r="C6" s="24">
        <f>SUM(C9:C21)</f>
        <v>9735</v>
      </c>
      <c r="D6" s="23">
        <f t="shared" ref="D6:J6" si="1">SUM(D9:D21)</f>
        <v>2273</v>
      </c>
      <c r="E6" s="23">
        <f t="shared" si="1"/>
        <v>24</v>
      </c>
      <c r="F6" s="23">
        <f t="shared" si="1"/>
        <v>22</v>
      </c>
      <c r="G6" s="23">
        <f t="shared" si="1"/>
        <v>1804</v>
      </c>
      <c r="H6" s="23">
        <f t="shared" si="1"/>
        <v>5612</v>
      </c>
      <c r="I6" s="23">
        <f t="shared" si="1"/>
        <v>359</v>
      </c>
      <c r="J6" s="23">
        <f t="shared" si="1"/>
        <v>0</v>
      </c>
    </row>
    <row r="7" spans="1:10" ht="13.5" customHeight="1" x14ac:dyDescent="0.2">
      <c r="A7" s="19" t="s">
        <v>6</v>
      </c>
      <c r="B7" s="20"/>
      <c r="C7" s="24">
        <f t="shared" ref="C7:J7" si="2">SUM(C23,C26,C32,C35,C43)</f>
        <v>863</v>
      </c>
      <c r="D7" s="23">
        <f t="shared" si="2"/>
        <v>0</v>
      </c>
      <c r="E7" s="23">
        <f t="shared" si="2"/>
        <v>4</v>
      </c>
      <c r="F7" s="23">
        <f t="shared" si="2"/>
        <v>0</v>
      </c>
      <c r="G7" s="23">
        <f t="shared" si="2"/>
        <v>195</v>
      </c>
      <c r="H7" s="23">
        <f t="shared" si="2"/>
        <v>664</v>
      </c>
      <c r="I7" s="23">
        <f t="shared" si="2"/>
        <v>50</v>
      </c>
      <c r="J7" s="23">
        <f t="shared" si="2"/>
        <v>0</v>
      </c>
    </row>
    <row r="8" spans="1:10" ht="13.5" customHeight="1" x14ac:dyDescent="0.2">
      <c r="A8" s="19"/>
      <c r="B8" s="20"/>
      <c r="C8" s="24"/>
      <c r="D8" s="23"/>
      <c r="E8" s="23"/>
      <c r="F8" s="23"/>
      <c r="G8" s="23"/>
      <c r="H8" s="23"/>
      <c r="I8" s="23"/>
      <c r="J8" s="23"/>
    </row>
    <row r="9" spans="1:10" ht="13.5" customHeight="1" x14ac:dyDescent="0.2">
      <c r="A9" s="19" t="s">
        <v>7</v>
      </c>
      <c r="B9" s="20"/>
      <c r="C9" s="24">
        <v>3374</v>
      </c>
      <c r="D9" s="23">
        <v>718</v>
      </c>
      <c r="E9" s="23">
        <v>8</v>
      </c>
      <c r="F9" s="23">
        <v>22</v>
      </c>
      <c r="G9" s="23">
        <v>533</v>
      </c>
      <c r="H9" s="23">
        <v>2093</v>
      </c>
      <c r="I9" s="23">
        <v>129</v>
      </c>
      <c r="J9" s="23" t="s">
        <v>49</v>
      </c>
    </row>
    <row r="10" spans="1:10" ht="13.5" customHeight="1" x14ac:dyDescent="0.2">
      <c r="A10" s="19" t="s">
        <v>23</v>
      </c>
      <c r="B10" s="20"/>
      <c r="C10" s="24">
        <v>310</v>
      </c>
      <c r="D10" s="23" t="s">
        <v>49</v>
      </c>
      <c r="E10" s="23">
        <v>4</v>
      </c>
      <c r="F10" s="23" t="s">
        <v>49</v>
      </c>
      <c r="G10" s="23">
        <v>50</v>
      </c>
      <c r="H10" s="23">
        <v>256</v>
      </c>
      <c r="I10" s="23">
        <v>27</v>
      </c>
      <c r="J10" s="23" t="s">
        <v>49</v>
      </c>
    </row>
    <row r="11" spans="1:10" ht="14.25" customHeight="1" x14ac:dyDescent="0.2">
      <c r="A11" s="19" t="s">
        <v>24</v>
      </c>
      <c r="B11" s="20"/>
      <c r="C11" s="24">
        <v>453</v>
      </c>
      <c r="D11" s="23">
        <v>276</v>
      </c>
      <c r="E11" s="23" t="s">
        <v>49</v>
      </c>
      <c r="F11" s="23" t="s">
        <v>49</v>
      </c>
      <c r="G11" s="23" t="s">
        <v>49</v>
      </c>
      <c r="H11" s="23">
        <v>177</v>
      </c>
      <c r="I11" s="23">
        <v>19</v>
      </c>
      <c r="J11" s="23" t="s">
        <v>49</v>
      </c>
    </row>
    <row r="12" spans="1:10" ht="13.5" customHeight="1" x14ac:dyDescent="0.2">
      <c r="A12" s="19" t="s">
        <v>25</v>
      </c>
      <c r="B12" s="20"/>
      <c r="C12" s="24">
        <v>969</v>
      </c>
      <c r="D12" s="23">
        <v>482</v>
      </c>
      <c r="E12" s="23">
        <v>4</v>
      </c>
      <c r="F12" s="23" t="s">
        <v>49</v>
      </c>
      <c r="G12" s="23" t="s">
        <v>49</v>
      </c>
      <c r="H12" s="23">
        <v>483</v>
      </c>
      <c r="I12" s="23">
        <v>19</v>
      </c>
      <c r="J12" s="23" t="s">
        <v>49</v>
      </c>
    </row>
    <row r="13" spans="1:10" ht="13.5" customHeight="1" x14ac:dyDescent="0.2">
      <c r="A13" s="19" t="s">
        <v>26</v>
      </c>
      <c r="B13" s="20"/>
      <c r="C13" s="24">
        <v>197</v>
      </c>
      <c r="D13" s="25" t="s">
        <v>49</v>
      </c>
      <c r="E13" s="25">
        <v>4</v>
      </c>
      <c r="F13" s="23" t="s">
        <v>49</v>
      </c>
      <c r="G13" s="23">
        <v>42</v>
      </c>
      <c r="H13" s="23">
        <v>151</v>
      </c>
      <c r="I13" s="23">
        <v>22</v>
      </c>
      <c r="J13" s="23" t="s">
        <v>49</v>
      </c>
    </row>
    <row r="14" spans="1:10" ht="13.5" customHeight="1" x14ac:dyDescent="0.2">
      <c r="A14" s="19" t="s">
        <v>27</v>
      </c>
      <c r="B14" s="20"/>
      <c r="C14" s="24">
        <v>668</v>
      </c>
      <c r="D14" s="25">
        <v>287</v>
      </c>
      <c r="E14" s="25" t="s">
        <v>49</v>
      </c>
      <c r="F14" s="25" t="s">
        <v>49</v>
      </c>
      <c r="G14" s="25">
        <v>119</v>
      </c>
      <c r="H14" s="25">
        <v>262</v>
      </c>
      <c r="I14" s="23">
        <v>6</v>
      </c>
      <c r="J14" s="23" t="s">
        <v>49</v>
      </c>
    </row>
    <row r="15" spans="1:10" ht="13.5" customHeight="1" x14ac:dyDescent="0.2">
      <c r="A15" s="19" t="s">
        <v>13</v>
      </c>
      <c r="B15" s="20"/>
      <c r="C15" s="24">
        <v>643</v>
      </c>
      <c r="D15" s="23">
        <v>210</v>
      </c>
      <c r="E15" s="25" t="s">
        <v>49</v>
      </c>
      <c r="F15" s="25" t="s">
        <v>49</v>
      </c>
      <c r="G15" s="25">
        <v>144</v>
      </c>
      <c r="H15" s="25">
        <v>289</v>
      </c>
      <c r="I15" s="23">
        <v>19</v>
      </c>
      <c r="J15" s="23" t="s">
        <v>49</v>
      </c>
    </row>
    <row r="16" spans="1:10" ht="14.25" customHeight="1" x14ac:dyDescent="0.2">
      <c r="A16" s="19" t="s">
        <v>41</v>
      </c>
      <c r="B16" s="20"/>
      <c r="C16" s="24">
        <v>230</v>
      </c>
      <c r="D16" s="23" t="s">
        <v>49</v>
      </c>
      <c r="E16" s="23">
        <v>4</v>
      </c>
      <c r="F16" s="25" t="s">
        <v>49</v>
      </c>
      <c r="G16" s="25">
        <v>86</v>
      </c>
      <c r="H16" s="25">
        <v>140</v>
      </c>
      <c r="I16" s="23">
        <v>19</v>
      </c>
      <c r="J16" s="23" t="s">
        <v>49</v>
      </c>
    </row>
    <row r="17" spans="1:10" ht="13.5" customHeight="1" x14ac:dyDescent="0.2">
      <c r="A17" s="19" t="s">
        <v>14</v>
      </c>
      <c r="B17" s="20"/>
      <c r="C17" s="24">
        <v>426</v>
      </c>
      <c r="D17" s="25" t="s">
        <v>49</v>
      </c>
      <c r="E17" s="25" t="s">
        <v>49</v>
      </c>
      <c r="F17" s="23" t="s">
        <v>49</v>
      </c>
      <c r="G17" s="25">
        <v>262</v>
      </c>
      <c r="H17" s="25">
        <v>164</v>
      </c>
      <c r="I17" s="23">
        <v>27</v>
      </c>
      <c r="J17" s="23" t="s">
        <v>49</v>
      </c>
    </row>
    <row r="18" spans="1:10" ht="13.5" customHeight="1" x14ac:dyDescent="0.2">
      <c r="A18" s="19" t="s">
        <v>20</v>
      </c>
      <c r="B18" s="20"/>
      <c r="C18" s="24">
        <v>1252</v>
      </c>
      <c r="D18" s="23" t="s">
        <v>49</v>
      </c>
      <c r="E18" s="25" t="s">
        <v>49</v>
      </c>
      <c r="F18" s="25" t="s">
        <v>49</v>
      </c>
      <c r="G18" s="25">
        <v>509</v>
      </c>
      <c r="H18" s="25">
        <v>743</v>
      </c>
      <c r="I18" s="23">
        <v>34</v>
      </c>
      <c r="J18" s="23" t="s">
        <v>49</v>
      </c>
    </row>
    <row r="19" spans="1:10" ht="13.5" customHeight="1" x14ac:dyDescent="0.2">
      <c r="A19" s="19" t="s">
        <v>21</v>
      </c>
      <c r="B19" s="20"/>
      <c r="C19" s="24">
        <v>395</v>
      </c>
      <c r="D19" s="23">
        <v>260</v>
      </c>
      <c r="E19" s="25" t="s">
        <v>49</v>
      </c>
      <c r="F19" s="25" t="s">
        <v>49</v>
      </c>
      <c r="G19" s="25" t="s">
        <v>49</v>
      </c>
      <c r="H19" s="25">
        <v>135</v>
      </c>
      <c r="I19" s="23" t="s">
        <v>49</v>
      </c>
      <c r="J19" s="23" t="s">
        <v>49</v>
      </c>
    </row>
    <row r="20" spans="1:10" ht="13.5" customHeight="1" x14ac:dyDescent="0.2">
      <c r="A20" s="19" t="s">
        <v>42</v>
      </c>
      <c r="B20" s="20"/>
      <c r="C20" s="24">
        <v>200</v>
      </c>
      <c r="D20" s="23" t="s">
        <v>49</v>
      </c>
      <c r="E20" s="25" t="s">
        <v>49</v>
      </c>
      <c r="F20" s="25" t="s">
        <v>49</v>
      </c>
      <c r="G20" s="25">
        <v>59</v>
      </c>
      <c r="H20" s="25">
        <v>141</v>
      </c>
      <c r="I20" s="23" t="s">
        <v>49</v>
      </c>
      <c r="J20" s="23" t="s">
        <v>49</v>
      </c>
    </row>
    <row r="21" spans="1:10" ht="13.5" customHeight="1" x14ac:dyDescent="0.2">
      <c r="A21" s="19" t="s">
        <v>43</v>
      </c>
      <c r="B21" s="20"/>
      <c r="C21" s="24">
        <v>618</v>
      </c>
      <c r="D21" s="23">
        <v>40</v>
      </c>
      <c r="E21" s="25" t="s">
        <v>49</v>
      </c>
      <c r="F21" s="25" t="s">
        <v>49</v>
      </c>
      <c r="G21" s="25" t="s">
        <v>49</v>
      </c>
      <c r="H21" s="25">
        <v>578</v>
      </c>
      <c r="I21" s="23">
        <v>38</v>
      </c>
      <c r="J21" s="23" t="s">
        <v>49</v>
      </c>
    </row>
    <row r="22" spans="1:10" ht="13.5" customHeight="1" x14ac:dyDescent="0.2">
      <c r="A22" s="19"/>
      <c r="B22" s="20"/>
      <c r="C22" s="24"/>
      <c r="D22" s="23"/>
      <c r="E22" s="25"/>
      <c r="F22" s="25"/>
      <c r="G22" s="25"/>
      <c r="H22" s="25"/>
      <c r="I22" s="23"/>
      <c r="J22" s="23"/>
    </row>
    <row r="23" spans="1:10" ht="13.5" customHeight="1" x14ac:dyDescent="0.2">
      <c r="A23" s="19" t="s">
        <v>28</v>
      </c>
      <c r="B23" s="20"/>
      <c r="C23" s="24">
        <f>C24</f>
        <v>90</v>
      </c>
      <c r="D23" s="23" t="str">
        <f t="shared" ref="D23:J23" si="3">D24</f>
        <v>-</v>
      </c>
      <c r="E23" s="25" t="str">
        <f t="shared" si="3"/>
        <v>-</v>
      </c>
      <c r="F23" s="25" t="str">
        <f t="shared" si="3"/>
        <v>-</v>
      </c>
      <c r="G23" s="25" t="str">
        <f t="shared" si="3"/>
        <v>-</v>
      </c>
      <c r="H23" s="25">
        <f t="shared" si="3"/>
        <v>90</v>
      </c>
      <c r="I23" s="23" t="str">
        <f t="shared" si="3"/>
        <v>-</v>
      </c>
      <c r="J23" s="23" t="str">
        <f t="shared" si="3"/>
        <v>-</v>
      </c>
    </row>
    <row r="24" spans="1:10" ht="13.5" customHeight="1" x14ac:dyDescent="0.2">
      <c r="B24" s="19" t="s">
        <v>22</v>
      </c>
      <c r="C24" s="24">
        <v>90</v>
      </c>
      <c r="D24" s="23" t="s">
        <v>49</v>
      </c>
      <c r="E24" s="25" t="s">
        <v>49</v>
      </c>
      <c r="F24" s="25" t="s">
        <v>49</v>
      </c>
      <c r="G24" s="25" t="s">
        <v>49</v>
      </c>
      <c r="H24" s="25">
        <v>90</v>
      </c>
      <c r="I24" s="23" t="s">
        <v>49</v>
      </c>
      <c r="J24" s="23" t="s">
        <v>49</v>
      </c>
    </row>
    <row r="25" spans="1:10" ht="13.5" customHeight="1" x14ac:dyDescent="0.2">
      <c r="A25" s="19"/>
      <c r="B25" s="20"/>
      <c r="C25" s="24"/>
      <c r="D25" s="23"/>
      <c r="E25" s="25"/>
      <c r="F25" s="25"/>
      <c r="G25" s="25"/>
      <c r="H25" s="25"/>
      <c r="I25" s="23"/>
      <c r="J25" s="23"/>
    </row>
    <row r="26" spans="1:10" ht="13.5" customHeight="1" x14ac:dyDescent="0.2">
      <c r="A26" s="19" t="s">
        <v>29</v>
      </c>
      <c r="B26" s="20"/>
      <c r="C26" s="24">
        <f>SUM(D26:H26)</f>
        <v>459</v>
      </c>
      <c r="D26" s="23">
        <f t="shared" ref="D26:J26" si="4">SUM(D27:D30)</f>
        <v>0</v>
      </c>
      <c r="E26" s="23">
        <f t="shared" si="4"/>
        <v>4</v>
      </c>
      <c r="F26" s="23">
        <f t="shared" si="4"/>
        <v>0</v>
      </c>
      <c r="G26" s="23">
        <f t="shared" si="4"/>
        <v>150</v>
      </c>
      <c r="H26" s="23">
        <f t="shared" si="4"/>
        <v>305</v>
      </c>
      <c r="I26" s="23">
        <f t="shared" si="4"/>
        <v>0</v>
      </c>
      <c r="J26" s="23">
        <f t="shared" si="4"/>
        <v>0</v>
      </c>
    </row>
    <row r="27" spans="1:10" ht="14.25" customHeight="1" x14ac:dyDescent="0.2">
      <c r="B27" s="19" t="s">
        <v>30</v>
      </c>
      <c r="C27" s="24" t="s">
        <v>49</v>
      </c>
      <c r="D27" s="23" t="s">
        <v>49</v>
      </c>
      <c r="E27" s="25" t="s">
        <v>49</v>
      </c>
      <c r="F27" s="25" t="s">
        <v>49</v>
      </c>
      <c r="G27" s="25" t="s">
        <v>49</v>
      </c>
      <c r="H27" s="25" t="s">
        <v>49</v>
      </c>
      <c r="I27" s="23" t="s">
        <v>49</v>
      </c>
      <c r="J27" s="23" t="s">
        <v>49</v>
      </c>
    </row>
    <row r="28" spans="1:10" ht="13.5" customHeight="1" x14ac:dyDescent="0.2">
      <c r="B28" s="19" t="s">
        <v>31</v>
      </c>
      <c r="C28" s="24">
        <v>261</v>
      </c>
      <c r="D28" s="25" t="s">
        <v>49</v>
      </c>
      <c r="E28" s="25" t="s">
        <v>49</v>
      </c>
      <c r="F28" s="25" t="s">
        <v>49</v>
      </c>
      <c r="G28" s="25">
        <v>150</v>
      </c>
      <c r="H28" s="25">
        <v>111</v>
      </c>
      <c r="I28" s="23" t="s">
        <v>49</v>
      </c>
      <c r="J28" s="23" t="s">
        <v>49</v>
      </c>
    </row>
    <row r="29" spans="1:10" ht="13.5" customHeight="1" x14ac:dyDescent="0.2">
      <c r="B29" s="19" t="s">
        <v>32</v>
      </c>
      <c r="C29" s="24" t="s">
        <v>49</v>
      </c>
      <c r="D29" s="25" t="s">
        <v>49</v>
      </c>
      <c r="E29" s="25" t="s">
        <v>49</v>
      </c>
      <c r="F29" s="25" t="s">
        <v>49</v>
      </c>
      <c r="G29" s="25" t="s">
        <v>49</v>
      </c>
      <c r="H29" s="25" t="s">
        <v>49</v>
      </c>
      <c r="I29" s="23" t="s">
        <v>49</v>
      </c>
      <c r="J29" s="23" t="s">
        <v>49</v>
      </c>
    </row>
    <row r="30" spans="1:10" ht="13.5" customHeight="1" x14ac:dyDescent="0.2">
      <c r="B30" s="19" t="s">
        <v>48</v>
      </c>
      <c r="C30" s="24">
        <v>198</v>
      </c>
      <c r="D30" s="23" t="s">
        <v>49</v>
      </c>
      <c r="E30" s="25">
        <v>4</v>
      </c>
      <c r="F30" s="25" t="s">
        <v>49</v>
      </c>
      <c r="G30" s="25" t="s">
        <v>49</v>
      </c>
      <c r="H30" s="25">
        <v>194</v>
      </c>
      <c r="I30" s="25" t="s">
        <v>49</v>
      </c>
      <c r="J30" s="23" t="s">
        <v>49</v>
      </c>
    </row>
    <row r="31" spans="1:10" ht="13.5" customHeight="1" x14ac:dyDescent="0.2">
      <c r="A31" s="19"/>
      <c r="B31" s="27"/>
      <c r="C31" s="24"/>
      <c r="D31" s="25"/>
      <c r="E31" s="25"/>
      <c r="F31" s="25"/>
      <c r="G31" s="25"/>
      <c r="H31" s="25"/>
      <c r="I31" s="23"/>
      <c r="J31" s="23"/>
    </row>
    <row r="32" spans="1:10" ht="13.5" customHeight="1" x14ac:dyDescent="0.2">
      <c r="A32" s="19" t="s">
        <v>33</v>
      </c>
      <c r="B32" s="20"/>
      <c r="C32" s="24">
        <f>C33</f>
        <v>45</v>
      </c>
      <c r="D32" s="25" t="str">
        <f t="shared" ref="D32:J32" si="5">D33</f>
        <v>-</v>
      </c>
      <c r="E32" s="25" t="str">
        <f t="shared" si="5"/>
        <v>-</v>
      </c>
      <c r="F32" s="25" t="str">
        <f t="shared" si="5"/>
        <v>-</v>
      </c>
      <c r="G32" s="25" t="str">
        <f t="shared" si="5"/>
        <v>-</v>
      </c>
      <c r="H32" s="25">
        <f t="shared" si="5"/>
        <v>45</v>
      </c>
      <c r="I32" s="23">
        <f t="shared" si="5"/>
        <v>47</v>
      </c>
      <c r="J32" s="23" t="str">
        <f t="shared" si="5"/>
        <v>-</v>
      </c>
    </row>
    <row r="33" spans="1:10" ht="13.5" customHeight="1" x14ac:dyDescent="0.2">
      <c r="B33" s="19" t="s">
        <v>34</v>
      </c>
      <c r="C33" s="24">
        <v>45</v>
      </c>
      <c r="D33" s="23" t="s">
        <v>49</v>
      </c>
      <c r="E33" s="23" t="s">
        <v>49</v>
      </c>
      <c r="F33" s="23" t="s">
        <v>49</v>
      </c>
      <c r="G33" s="23" t="s">
        <v>49</v>
      </c>
      <c r="H33" s="23">
        <v>45</v>
      </c>
      <c r="I33" s="23">
        <v>47</v>
      </c>
      <c r="J33" s="23" t="s">
        <v>49</v>
      </c>
    </row>
    <row r="34" spans="1:10" x14ac:dyDescent="0.2">
      <c r="A34" s="19"/>
      <c r="B34" s="20"/>
      <c r="C34" s="24"/>
      <c r="D34" s="23"/>
      <c r="E34" s="23"/>
      <c r="F34" s="23"/>
      <c r="G34" s="23"/>
      <c r="H34" s="23"/>
      <c r="I34" s="23"/>
      <c r="J34" s="23"/>
    </row>
    <row r="35" spans="1:10" x14ac:dyDescent="0.2">
      <c r="A35" s="19" t="s">
        <v>35</v>
      </c>
      <c r="B35" s="20"/>
      <c r="C35" s="24">
        <f>SUM(D35:H35)</f>
        <v>269</v>
      </c>
      <c r="D35" s="23">
        <f>SUM(D36:D41)</f>
        <v>0</v>
      </c>
      <c r="E35" s="23">
        <f t="shared" ref="E35:J35" si="6">SUM(E36:E41)</f>
        <v>0</v>
      </c>
      <c r="F35" s="23">
        <f t="shared" si="6"/>
        <v>0</v>
      </c>
      <c r="G35" s="23">
        <f t="shared" si="6"/>
        <v>45</v>
      </c>
      <c r="H35" s="23">
        <f>SUM(H36:H41)</f>
        <v>224</v>
      </c>
      <c r="I35" s="23">
        <f t="shared" si="6"/>
        <v>3</v>
      </c>
      <c r="J35" s="23">
        <f t="shared" si="6"/>
        <v>0</v>
      </c>
    </row>
    <row r="36" spans="1:10" x14ac:dyDescent="0.2">
      <c r="B36" s="19" t="s">
        <v>36</v>
      </c>
      <c r="C36" s="24" t="s">
        <v>49</v>
      </c>
      <c r="D36" s="25" t="s">
        <v>49</v>
      </c>
      <c r="E36" s="25" t="s">
        <v>49</v>
      </c>
      <c r="F36" s="23" t="s">
        <v>49</v>
      </c>
      <c r="G36" s="23" t="s">
        <v>49</v>
      </c>
      <c r="H36" s="23" t="s">
        <v>49</v>
      </c>
      <c r="I36" s="25" t="s">
        <v>49</v>
      </c>
      <c r="J36" s="23" t="s">
        <v>49</v>
      </c>
    </row>
    <row r="37" spans="1:10" x14ac:dyDescent="0.2">
      <c r="B37" s="19" t="s">
        <v>37</v>
      </c>
      <c r="C37" s="24" t="s">
        <v>49</v>
      </c>
      <c r="D37" s="25" t="s">
        <v>49</v>
      </c>
      <c r="E37" s="25" t="s">
        <v>49</v>
      </c>
      <c r="F37" s="25" t="s">
        <v>49</v>
      </c>
      <c r="G37" s="25" t="s">
        <v>49</v>
      </c>
      <c r="H37" s="25" t="s">
        <v>49</v>
      </c>
      <c r="I37" s="25" t="s">
        <v>49</v>
      </c>
      <c r="J37" s="23" t="s">
        <v>49</v>
      </c>
    </row>
    <row r="38" spans="1:10" x14ac:dyDescent="0.2">
      <c r="B38" s="19" t="s">
        <v>38</v>
      </c>
      <c r="C38" s="24" t="s">
        <v>49</v>
      </c>
      <c r="D38" s="25" t="s">
        <v>49</v>
      </c>
      <c r="E38" s="25" t="s">
        <v>49</v>
      </c>
      <c r="F38" s="25" t="s">
        <v>49</v>
      </c>
      <c r="G38" s="25" t="s">
        <v>49</v>
      </c>
      <c r="H38" s="25" t="s">
        <v>49</v>
      </c>
      <c r="I38" s="23">
        <v>3</v>
      </c>
      <c r="J38" s="23" t="s">
        <v>49</v>
      </c>
    </row>
    <row r="39" spans="1:10" x14ac:dyDescent="0.2">
      <c r="B39" s="19" t="s">
        <v>39</v>
      </c>
      <c r="C39" s="24" t="s">
        <v>49</v>
      </c>
      <c r="D39" s="25" t="s">
        <v>49</v>
      </c>
      <c r="E39" s="25" t="s">
        <v>49</v>
      </c>
      <c r="F39" s="25" t="s">
        <v>49</v>
      </c>
      <c r="G39" s="25" t="s">
        <v>49</v>
      </c>
      <c r="H39" s="25" t="s">
        <v>49</v>
      </c>
      <c r="I39" s="23" t="s">
        <v>49</v>
      </c>
      <c r="J39" s="23" t="s">
        <v>49</v>
      </c>
    </row>
    <row r="40" spans="1:10" x14ac:dyDescent="0.2">
      <c r="B40" s="19" t="s">
        <v>40</v>
      </c>
      <c r="C40" s="24" t="s">
        <v>49</v>
      </c>
      <c r="D40" s="25" t="s">
        <v>49</v>
      </c>
      <c r="E40" s="25" t="s">
        <v>49</v>
      </c>
      <c r="F40" s="25" t="s">
        <v>49</v>
      </c>
      <c r="G40" s="25" t="s">
        <v>49</v>
      </c>
      <c r="H40" s="25" t="s">
        <v>49</v>
      </c>
      <c r="I40" s="23" t="s">
        <v>49</v>
      </c>
      <c r="J40" s="23" t="s">
        <v>49</v>
      </c>
    </row>
    <row r="41" spans="1:10" x14ac:dyDescent="0.2">
      <c r="B41" s="19" t="s">
        <v>15</v>
      </c>
      <c r="C41" s="24">
        <v>269</v>
      </c>
      <c r="D41" s="25" t="s">
        <v>49</v>
      </c>
      <c r="E41" s="25" t="s">
        <v>49</v>
      </c>
      <c r="F41" s="25" t="s">
        <v>49</v>
      </c>
      <c r="G41" s="25">
        <v>45</v>
      </c>
      <c r="H41" s="25">
        <v>224</v>
      </c>
      <c r="I41" s="23" t="s">
        <v>49</v>
      </c>
      <c r="J41" s="23" t="s">
        <v>49</v>
      </c>
    </row>
    <row r="42" spans="1:10" x14ac:dyDescent="0.2">
      <c r="A42" s="19"/>
      <c r="B42" s="20"/>
      <c r="C42" s="24"/>
      <c r="D42" s="25"/>
      <c r="E42" s="25"/>
      <c r="F42" s="25"/>
      <c r="G42" s="25"/>
      <c r="H42" s="25"/>
      <c r="I42" s="23"/>
      <c r="J42" s="23"/>
    </row>
    <row r="43" spans="1:10" x14ac:dyDescent="0.2">
      <c r="A43" s="19" t="s">
        <v>16</v>
      </c>
      <c r="B43" s="20"/>
      <c r="C43" s="24">
        <f t="shared" ref="C43:I43" si="7">SUM(C44:C45)</f>
        <v>0</v>
      </c>
      <c r="D43" s="25">
        <f t="shared" si="7"/>
        <v>0</v>
      </c>
      <c r="E43" s="25">
        <f t="shared" si="7"/>
        <v>0</v>
      </c>
      <c r="F43" s="25">
        <f t="shared" si="7"/>
        <v>0</v>
      </c>
      <c r="G43" s="25">
        <f t="shared" si="7"/>
        <v>0</v>
      </c>
      <c r="H43" s="25">
        <f t="shared" si="7"/>
        <v>0</v>
      </c>
      <c r="I43" s="23">
        <f t="shared" si="7"/>
        <v>0</v>
      </c>
      <c r="J43" s="23">
        <f>SUM(K43:O43)</f>
        <v>0</v>
      </c>
    </row>
    <row r="44" spans="1:10" x14ac:dyDescent="0.2">
      <c r="B44" s="19" t="s">
        <v>17</v>
      </c>
      <c r="C44" s="24" t="s">
        <v>49</v>
      </c>
      <c r="D44" s="25" t="s">
        <v>49</v>
      </c>
      <c r="E44" s="25" t="s">
        <v>49</v>
      </c>
      <c r="F44" s="25" t="s">
        <v>49</v>
      </c>
      <c r="G44" s="25" t="s">
        <v>49</v>
      </c>
      <c r="H44" s="25" t="s">
        <v>49</v>
      </c>
      <c r="I44" s="25" t="s">
        <v>49</v>
      </c>
      <c r="J44" s="23" t="s">
        <v>49</v>
      </c>
    </row>
    <row r="45" spans="1:10" x14ac:dyDescent="0.2">
      <c r="B45" s="19" t="s">
        <v>18</v>
      </c>
      <c r="C45" s="24" t="s">
        <v>49</v>
      </c>
      <c r="D45" s="23" t="s">
        <v>49</v>
      </c>
      <c r="E45" s="23" t="s">
        <v>49</v>
      </c>
      <c r="F45" s="23" t="s">
        <v>49</v>
      </c>
      <c r="G45" s="23" t="s">
        <v>49</v>
      </c>
      <c r="H45" s="23" t="s">
        <v>49</v>
      </c>
      <c r="I45" s="23" t="s">
        <v>49</v>
      </c>
      <c r="J45" s="23" t="s">
        <v>49</v>
      </c>
    </row>
    <row r="46" spans="1:10" x14ac:dyDescent="0.2">
      <c r="A46" s="19"/>
      <c r="B46" s="28"/>
      <c r="C46" s="24"/>
      <c r="D46" s="25"/>
      <c r="E46" s="25"/>
      <c r="F46" s="25"/>
      <c r="G46" s="25"/>
      <c r="H46" s="25"/>
      <c r="I46" s="23"/>
      <c r="J46" s="23"/>
    </row>
    <row r="47" spans="1:10" x14ac:dyDescent="0.2">
      <c r="A47" s="19" t="s">
        <v>44</v>
      </c>
      <c r="B47" s="20"/>
      <c r="C47" s="24">
        <v>6004</v>
      </c>
      <c r="D47" s="23">
        <v>1255</v>
      </c>
      <c r="E47" s="25">
        <v>12</v>
      </c>
      <c r="F47" s="25">
        <v>22</v>
      </c>
      <c r="G47" s="25">
        <v>1144</v>
      </c>
      <c r="H47" s="25">
        <v>3571</v>
      </c>
      <c r="I47" s="23">
        <v>285</v>
      </c>
      <c r="J47" s="23" t="s">
        <v>49</v>
      </c>
    </row>
    <row r="48" spans="1:10" x14ac:dyDescent="0.2">
      <c r="A48" s="19" t="s">
        <v>45</v>
      </c>
      <c r="B48" s="20"/>
      <c r="C48" s="24">
        <v>2421</v>
      </c>
      <c r="D48" s="25">
        <v>482</v>
      </c>
      <c r="E48" s="25">
        <v>4</v>
      </c>
      <c r="F48" s="25" t="s">
        <v>49</v>
      </c>
      <c r="G48" s="25">
        <v>568</v>
      </c>
      <c r="H48" s="25">
        <v>1367</v>
      </c>
      <c r="I48" s="23">
        <v>53</v>
      </c>
      <c r="J48" s="23" t="s">
        <v>49</v>
      </c>
    </row>
    <row r="49" spans="1:10" x14ac:dyDescent="0.2">
      <c r="A49" s="19" t="s">
        <v>46</v>
      </c>
      <c r="B49" s="20"/>
      <c r="C49" s="24">
        <v>549</v>
      </c>
      <c r="D49" s="25" t="s">
        <v>49</v>
      </c>
      <c r="E49" s="25">
        <v>4</v>
      </c>
      <c r="F49" s="25" t="s">
        <v>49</v>
      </c>
      <c r="G49" s="25">
        <v>150</v>
      </c>
      <c r="H49" s="25">
        <v>395</v>
      </c>
      <c r="I49" s="23" t="s">
        <v>49</v>
      </c>
      <c r="J49" s="23" t="s">
        <v>49</v>
      </c>
    </row>
    <row r="50" spans="1:10" x14ac:dyDescent="0.2">
      <c r="A50" s="19" t="s">
        <v>47</v>
      </c>
      <c r="B50" s="27"/>
      <c r="C50" s="24">
        <v>1624</v>
      </c>
      <c r="D50" s="23">
        <v>536</v>
      </c>
      <c r="E50" s="23">
        <v>8</v>
      </c>
      <c r="F50" s="23" t="s">
        <v>49</v>
      </c>
      <c r="G50" s="23">
        <v>137</v>
      </c>
      <c r="H50" s="23">
        <v>943</v>
      </c>
      <c r="I50" s="25">
        <v>71</v>
      </c>
      <c r="J50" s="23" t="s">
        <v>49</v>
      </c>
    </row>
    <row r="51" spans="1:10" ht="2.25" customHeight="1" x14ac:dyDescent="0.2">
      <c r="A51" s="6"/>
      <c r="B51" s="6"/>
      <c r="C51" s="29"/>
      <c r="D51" s="29"/>
      <c r="E51" s="29"/>
      <c r="F51" s="29"/>
      <c r="G51" s="29"/>
      <c r="H51" s="29"/>
      <c r="I51" s="29"/>
      <c r="J51" s="29"/>
    </row>
    <row r="52" spans="1:10" x14ac:dyDescent="0.2">
      <c r="A52" s="30"/>
      <c r="B52" s="30"/>
      <c r="C52" s="31"/>
      <c r="D52" s="31"/>
      <c r="E52" s="31"/>
      <c r="F52" s="31"/>
      <c r="G52" s="20"/>
      <c r="H52" s="28"/>
      <c r="I52" s="31"/>
      <c r="J52" s="32" t="s">
        <v>50</v>
      </c>
    </row>
    <row r="53" spans="1:10" ht="11.25" customHeight="1" x14ac:dyDescent="0.2"/>
  </sheetData>
  <mergeCells count="2">
    <mergeCell ref="I2:I3"/>
    <mergeCell ref="J2:J3"/>
  </mergeCells>
  <phoneticPr fontId="3"/>
  <printOptions horizontalCentered="1"/>
  <pageMargins left="0.47244094488188981" right="0.23622047244094491" top="0.47244094488188981" bottom="0.39370078740157483" header="0.31496062992125984" footer="0.27559055118110237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2023-01-19T07:51:33Z</cp:lastPrinted>
  <dcterms:created xsi:type="dcterms:W3CDTF">2004-11-10T10:36:46Z</dcterms:created>
  <dcterms:modified xsi:type="dcterms:W3CDTF">2024-02-27T09:29:00Z</dcterms:modified>
</cp:coreProperties>
</file>