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BC35DDD2-1F7F-41D8-A29D-8B2A5B96548D}"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U34" i="10"/>
  <c r="U35" i="10" s="1"/>
  <c r="U36" i="10" s="1"/>
  <c r="U37"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<sst xmlns="http://schemas.openxmlformats.org/spreadsheetml/2006/main" count="1144" uniqueCount="607">
  <si>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</si>
  <si>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</si>
  <si>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</si>
  <si>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</si>
  <si>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</si>
  <si>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</si>
  <si>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</si>
  <si>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</si>
  <si>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</si>
  <si>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</si>
  <si>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</si>
  <si>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</si>
  <si>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</si>
  <si>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</si>
  <si>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</si>
  <si>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</si>
  <si>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</si>
  <si>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</si>
  <si>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</si>
  <si>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</si>
  <si>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</si>
  <si>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</si>
  <si>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</si>
  <si>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</si>
  <si>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</si>
  <si>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</si>
  <si>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</si>
  <si>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</si>
  <si>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</si>
  <si>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</si>
  <si>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</si>
  <si>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</si>
  <si>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</si>
  <si>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</si>
  <si>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</si>
  <si>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</si>
  <si>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</si>
  <si>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</si>
  <si>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</si>
  <si>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</si>
  <si>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</si>
  <si>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</si>
  <si>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</si>
  <si>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</si>
  <si>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</si>
  <si>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</si>
  <si>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</si>
  <si>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</si>
  <si>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</si>
  <si>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</si>
  <si>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</si>
  <si>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</si>
  <si>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</si>
  <si>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</si>
  <si>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</si>
  <si>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</si>
  <si>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</si>
  <si>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</si>
  <si>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</si>
  <si>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</si>
  <si>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</si>
  <si>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</si>
  <si>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</si>
  <si>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</si>
  <si>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</si>
  <si>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</si>
  <si>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</si>
  <si>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</si>
  <si>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</si>
  <si>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</si>
  <si>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</si>
  <si>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</si>
  <si>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</si>
  <si>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</si>
  <si>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</si>
  <si>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</si>
  <si>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</si>
  <si>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</si>
  <si>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</si>
  <si>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</si>
  <si>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</si>
  <si>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</si>
  <si>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</si>
  <si>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</si>
  <si>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</si>
  <si>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</si>
  <si>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</si>
  <si>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</si>
  <si>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</si>
  <si>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</si>
  <si>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</si>
  <si>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</si>
  <si>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</si>
  <si>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</si>
  <si>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</si>
  <si>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</si>
  <si>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</si>
  <si>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</si>
  <si>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</si>
  <si>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</si>
  <si>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鳴沢村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</si>
  <si>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</si>
  <si>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</si>
  <si>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</si>
  <si>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</si>
  <si>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</si>
  <si>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</si>
  <si>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</si>
  <si>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</si>
  <si>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</si>
  <si>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</si>
  <si>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</si>
  <si>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</si>
  <si>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</si>
  <si>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</si>
  <si>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</si>
  <si>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</si>
  <si>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</si>
  <si>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</si>
  <si>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</si>
  <si>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</si>
  <si>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</si>
  <si>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</si>
  <si>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</si>
  <si>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</si>
  <si>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</si>
  <si>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</si>
  <si>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</si>
  <si>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</si>
  <si>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</si>
  <si>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</si>
  <si>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</si>
  <si>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</si>
  <si>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</si>
  <si>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</si>
  <si>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</si>
  <si>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</si>
  <si>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</si>
  <si>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</si>
  <si>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</si>
  <si>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</si>
  <si>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</si>
  <si>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</si>
  <si>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</si>
  <si>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</si>
  <si>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</si>
  <si>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</si>
  <si>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</si>
  <si>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</si>
  <si>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</si>
  <si>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</si>
  <si>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</si>
  <si>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</si>
  <si>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</si>
  <si>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</si>
  <si>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</si>
  <si>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</si>
  <si>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</si>
  <si>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</si>
  <si>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</si>
  <si>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</si>
  <si>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</si>
  <si>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</si>
  <si>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</si>
  <si>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</si>
  <si>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</si>
  <si>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</si>
  <si>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</si>
  <si>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</si>
  <si>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</si>
  <si>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</si>
  <si>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</si>
  <si>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</si>
  <si>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</si>
  <si>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</si>
  <si>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</si>
  <si>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</si>
  <si>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</si>
  <si>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</si>
  <si>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</si>
  <si>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</si>
  <si>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</si>
  <si>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</si>
  <si>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</si>
  <si>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</si>
  <si>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</si>
  <si>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</si>
  <si>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</si>
  <si>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</si>
  <si>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</si>
  <si>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</si>
  <si>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</si>
  <si>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</si>
  <si>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</si>
  <si>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</si>
  <si>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</si>
  <si>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</si>
  <si>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</si>
  <si>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</si>
  <si>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</si>
  <si>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</si>
  <si>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</si>
  <si>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</si>
  <si>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</si>
  <si>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</si>
  <si>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</si>
  <si>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</si>
  <si>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</si>
  <si>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</si>
  <si>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</si>
  <si>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</si>
  <si>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</si>
  <si>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</si>
  <si>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</si>
  <si>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</si>
  <si>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</si>
  <si>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</si>
  <si>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</si>
  <si>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</si>
  <si>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</si>
  <si>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山梨県鳴沢村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</si>
  <si>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</si>
  <si>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</si>
  <si>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</si>
  <si>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</si>
  <si>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</si>
  <si>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</si>
  <si>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</si>
  <si>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</si>
  <si>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</si>
  <si>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</si>
  <si>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</si>
  <si>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</si>
  <si>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</si>
  <si>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</si>
  <si>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</si>
  <si>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</si>
  <si>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</si>
  <si>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</si>
  <si>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</si>
  <si>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</si>
  <si>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</si>
  <si>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</si>
  <si>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</si>
  <si>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</si>
  <si>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</si>
  <si>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</si>
  <si>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</si>
  <si>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</si>
  <si>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</si>
  <si>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</si>
  <si>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</si>
  <si>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</si>
  <si>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</si>
  <si>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</si>
  <si>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</si>
  <si>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</si>
  <si>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</si>
  <si>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</si>
  <si>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</si>
  <si>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</si>
  <si>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</si>
  <si>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</si>
  <si>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</si>
  <si>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</si>
  <si>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</si>
  <si>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</si>
  <si>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</si>
  <si>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</si>
  <si>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</si>
  <si>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</si>
  <si>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</si>
  <si>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</si>
  <si>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</si>
  <si>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</si>
  <si>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</si>
  <si>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</si>
  <si>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</si>
  <si>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</si>
  <si>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</si>
  <si>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</si>
  <si>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</si>
  <si>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</si>
  <si>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</si>
  <si>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</si>
  <si>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</si>
  <si>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</si>
  <si>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</si>
  <si>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</si>
  <si>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</si>
  <si>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</si>
  <si>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</si>
  <si>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</si>
  <si>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</si>
  <si>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</si>
  <si>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</si>
  <si>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</si>
  <si>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</si>
  <si>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</si>
  <si>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</si>
  <si>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</si>
  <si>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</si>
  <si>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</si>
  <si>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</si>
  <si>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</si>
  <si>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</si>
  <si>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</si>
  <si>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</si>
  <si>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</si>
  <si>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</si>
  <si>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</si>
  <si>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</si>
  <si>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</si>
  <si>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</si>
  <si>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</si>
  <si>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</si>
  <si>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</si>
  <si>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</si>
  <si>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</si>
  <si>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</si>
  <si>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</si>
  <si>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</si>
  <si>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</si>
  <si>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</si>
  <si>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</si>
  <si>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</si>
  <si>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</si>
  <si>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</si>
  <si>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</si>
  <si>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</si>
  <si>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</si>
  <si>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</si>
  <si>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</si>
  <si>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</si>
  <si>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</si>
  <si>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</si>
  <si>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</si>
  <si>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</si>
  <si>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</si>
  <si>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</si>
  <si>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</si>
  <si>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</si>
  <si>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</si>
  <si>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</si>
  <si>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</si>
  <si>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</si>
  <si>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</si>
  <si>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</si>
  <si>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</si>
  <si>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</si>
  <si>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</si>
  <si>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</si>
  <si>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</si>
  <si>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</si>
  <si>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</si>
  <si>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</si>
  <si>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</si>
  <si>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</si>
  <si>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</si>
  <si>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</si>
  <si>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</si>
  <si>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</si>
  <si>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</si>
  <si>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</si>
  <si>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</si>
  <si>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</si>
  <si>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</si>
  <si>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</si>
  <si>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</si>
  <si>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</si>
  <si>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</si>
  <si>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</si>
  <si>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</si>
  <si>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</si>
  <si>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</si>
  <si>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山梨県鳴沢村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</si>
  <si>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</si>
  <si>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</si>
  <si>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</si>
  <si>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</si>
  <si>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</si>
  <si>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</si>
  <si>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</si>
  <si>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</si>
  <si>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</si>
  <si>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</si>
  <si>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</si>
  <si>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</si>
  <si>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</si>
  <si>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</si>
  <si>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</si>
  <si>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</si>
  <si>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</si>
  <si>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</si>
  <si>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</si>
  <si>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</si>
  <si>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</si>
  <si>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</si>
  <si>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</si>
  <si>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</si>
  <si>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</si>
  <si>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</si>
  <si>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</si>
  <si>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</si>
  <si>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</si>
  <si>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</si>
  <si>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</si>
  <si>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</si>
  <si>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</si>
  <si>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</si>
  <si>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</si>
  <si>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</si>
  <si>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</si>
  <si>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</si>
  <si>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介護予防支援事業特別会計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</si>
  <si>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</si>
  <si>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</si>
  <si>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</si>
  <si>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</si>
  <si>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</si>
  <si>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</si>
  <si>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</si>
  <si>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</si>
  <si>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</si>
  <si>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</si>
  <si>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</si>
  <si>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</si>
  <si>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</si>
  <si>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</si>
  <si>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</si>
  <si>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</si>
  <si>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</si>
  <si>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</si>
  <si>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</si>
  <si>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</si>
  <si>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</si>
  <si>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</si>
  <si>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</si>
  <si>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</si>
  <si>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</si>
  <si>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</si>
  <si>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</si>
  <si>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</si>
  <si>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</si>
  <si>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</si>
  <si>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</si>
  <si>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</si>
  <si>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</si>
  <si>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</si>
  <si>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</si>
  <si>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</si>
  <si>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</si>
  <si>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</si>
  <si>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</si>
  <si>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</si>
  <si>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</si>
  <si>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</si>
  <si>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</si>
  <si>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</si>
  <si>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</si>
  <si>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</si>
  <si>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</si>
  <si>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</si>
  <si>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</si>
  <si>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</si>
  <si>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</si>
  <si>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</si>
  <si>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</si>
  <si>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</si>
  <si>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</si>
  <si>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</si>
  <si>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</si>
  <si>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</si>
  <si>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</si>
  <si>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</si>
  <si>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</si>
  <si>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</si>
  <si>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</si>
  <si>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</si>
  <si>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</si>
  <si>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</si>
  <si>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</si>
  <si>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介護予防支援事業特別会計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</si>
  <si>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</si>
  <si>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</si>
  <si>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</si>
  <si>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</si>
  <si>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</si>
  <si>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</si>
  <si>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</si>
  <si>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</si>
  <si>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</si>
  <si>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</si>
  <si>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</si>
  <si>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</si>
  <si>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</si>
  <si>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</si>
  <si>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</si>
  <si>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</si>
  <si>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</si>
  <si>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</si>
  <si>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</si>
  <si>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</si>
  <si>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</si>
  <si>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</si>
  <si>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</si>
  <si>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</si>
  <si>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</si>
  <si>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</si>
  <si>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</si>
  <si>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</si>
  <si>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</si>
  <si>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</si>
  <si>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</si>
  <si>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</si>
  <si>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</si>
  <si>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</si>
  <si>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</si>
  <si>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</si>
  <si>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</si>
  <si>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</si>
  <si>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</si>
  <si>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</si>
  <si>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</si>
  <si>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</si>
  <si>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</si>
  <si>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</si>
  <si>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</si>
  <si>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</si>
  <si>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</si>
  <si>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</si>
  <si>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</si>
  <si>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</si>
  <si>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</si>
  <si>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</si>
  <si>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</si>
  <si>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</si>
  <si>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</si>
  <si>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</si>
  <si>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</si>
  <si>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</si>
  <si>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</si>
  <si>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</si>
  <si>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</si>
  <si>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</si>
  <si>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</si>
  <si>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</si>
  <si>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</si>
  <si>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</si>
  <si>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</si>
  <si>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</si>
  <si>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</si>
  <si>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</si>
  <si>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</si>
  <si>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</si>
  <si>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</si>
  <si>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</si>
  <si>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</si>
  <si>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</si>
  <si>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</si>
  <si>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</si>
  <si>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</si>
  <si>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</si>
  <si>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</si>
  <si>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</si>
  <si>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</si>
  <si>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</si>
  <si>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</si>
  <si>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</si>
  <si>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2.63</t>
  </si>
  <si>
    <t>▲ 16.34</t>
  </si>
  <si>
    <t>▲ 12.58</t>
  </si>
  <si>
    <t>▲ 4.00</t>
  </si>
  <si>
    <t>一般会計</t>
  </si>
  <si>
    <t>介護保険特別会計</t>
  </si>
  <si>
    <t>国民健康保険特別会計</t>
  </si>
  <si>
    <t>簡易水道事業特別会計</t>
  </si>
  <si>
    <t>後期高齢者医療特別会計</t>
  </si>
  <si>
    <t>介護予防支援事業特別会計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</si>
  <si>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</si>
  <si>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</si>
  <si>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</si>
  <si>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</si>
  <si>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</si>
  <si>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</si>
  <si>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</si>
  <si>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</si>
  <si>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</si>
  <si>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富士五湖広域行政事務組合（一般会計）</t>
    <rPh sb="13" eb="15">
      <t>イッパン</t>
    </rPh>
    <rPh sb="15" eb="17">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</si>
  <si>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</si>
  <si>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</si>
  <si>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</si>
  <si>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</si>
  <si>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</si>
  <si>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</si>
  <si>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</si>
  <si>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</si>
  <si>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</si>
  <si>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</si>
  <si>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</si>
  <si>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</si>
  <si>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富士・東部広域環境事務組合</t>
    <rPh sb="0" eb="2">
      <t>フジ</t>
    </rPh>
    <rPh sb="3" eb="5">
      <t>トウブ</t>
    </rPh>
    <rPh sb="5" eb="7">
      <t>コウイキ</t>
    </rPh>
    <rPh sb="7" eb="9">
      <t>カンキョウ</t>
    </rPh>
    <rPh sb="9" eb="11">
      <t>ジム</t>
    </rPh>
    <rPh sb="11" eb="13">
      <t>クミアイ</t>
    </rPh>
    <phoneticPr fontId="2"/>
  </si>
  <si>
    <t>公共施設建設基金</t>
    <rPh sb="0" eb="2">
      <t>コウキョウ</t>
    </rPh>
    <rPh sb="2" eb="4">
      <t>シセツ</t>
    </rPh>
    <rPh sb="4" eb="6">
      <t>ケンセツ</t>
    </rPh>
    <rPh sb="6" eb="8">
      <t>キキン</t>
    </rPh>
    <phoneticPr fontId="11"/>
  </si>
  <si>
    <t>公共施設修繕基金</t>
    <rPh sb="0" eb="2">
      <t>コウキョウ</t>
    </rPh>
    <rPh sb="2" eb="4">
      <t>シセツ</t>
    </rPh>
    <rPh sb="4" eb="6">
      <t>シュウゼン</t>
    </rPh>
    <rPh sb="6" eb="8">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</si>
  <si>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</si>
  <si>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</si>
  <si>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ふるさと応援寄附基金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</si>
</sst>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85F5-4E65-B3A5-60E8A03503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86362</c:v>
                </c:pt>
                <c:pt idx="1">
                  <c:v>88466</c:v>
                </c:pt>
                <c:pt idx="2">
                  <c:v>90603</c:v>
                </c:pt>
                <c:pt idx="3">
                  <c:v>69325</c:v>
                </c:pt>
                <c:pt idx="4">
                  <c:v>47547</c:v>
                </c:pt>
              </c:numCache>
            </c:numRef>
          </c:val>
          <c:smooth val="0"/>
          <c:extLst>
            <c:ext xmlns:c16="http://schemas.microsoft.com/office/drawing/2014/chart" uri="{C3380CC4-5D6E-409C-BE32-E72D297353CC}">
              <c16:uniqueId val="{00000001-85F5-4E65-B3A5-60E8A03503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14.53</c:v>
                </c:pt>
                <c:pt idx="1">
                  <c:v>14.09</c:v>
                </c:pt>
                <c:pt idx="2">
                  <c:v>13</c:v>
                </c:pt>
                <c:pt idx="3">
                  <c:v>7.7</c:v>
                </c:pt>
                <c:pt idx="4">
                  <c:v>9.8699999999999992</c:v>
                </c:pt>
              </c:numCache>
            </c:numRef>
          </c:val>
          <c:extLst>
            <c:ext xmlns:c16="http://schemas.microsoft.com/office/drawing/2014/chart" uri="{C3380CC4-5D6E-409C-BE32-E72D297353CC}">
              <c16:uniqueId val="{00000000-871E-4B45-ADE2-9EB9DADBBE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113.74</c:v>
                </c:pt>
                <c:pt idx="1">
                  <c:v>96.96</c:v>
                </c:pt>
                <c:pt idx="2">
                  <c:v>77.77</c:v>
                </c:pt>
                <c:pt idx="3">
                  <c:v>70.19</c:v>
                </c:pt>
                <c:pt idx="4">
                  <c:v>71.77</c:v>
                </c:pt>
              </c:numCache>
            </c:numRef>
          </c:val>
          <c:extLst>
            <c:ext xmlns:c16="http://schemas.microsoft.com/office/drawing/2014/chart" uri="{C3380CC4-5D6E-409C-BE32-E72D297353CC}">
              <c16:uniqueId val="{00000001-871E-4B45-ADE2-9EB9DADBBE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-2.63</c:v>
                </c:pt>
                <c:pt idx="1">
                  <c:v>-16.34</c:v>
                </c:pt>
                <c:pt idx="2">
                  <c:v>-12.58</c:v>
                </c:pt>
                <c:pt idx="3">
                  <c:v>-4</c:v>
                </c:pt>
                <c:pt idx="4">
                  <c:v>2.02</c:v>
                </c:pt>
              </c:numCache>
            </c:numRef>
          </c:val>
          <c:smooth val="0"/>
          <c:extLst>
            <c:ext xmlns:c16="http://schemas.microsoft.com/office/drawing/2014/chart" uri="{C3380CC4-5D6E-409C-BE32-E72D297353CC}">
              <c16:uniqueId val="{00000002-871E-4B45-ADE2-9EB9DADBBE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FCC-451C-89AF-0F32EE56C9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CC-451C-89AF-0F32EE56C9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CC-451C-89AF-0F32EE56C98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FCC-451C-89AF-0F32EE56C987}"/>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FCC-451C-89AF-0F32EE56C98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FCC-451C-89AF-0F32EE56C987}"/>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7.0000000000000007E-2</c:v>
                </c:pt>
                <c:pt idx="2">
                  <c:v>#N/A</c:v>
                </c:pt>
                <c:pt idx="3">
                  <c:v>0.05</c:v>
                </c:pt>
                <c:pt idx="4">
                  <c:v>#N/A</c:v>
                </c:pt>
                <c:pt idx="5">
                  <c:v>0.03</c:v>
                </c:pt>
                <c:pt idx="6">
                  <c:v>#N/A</c:v>
                </c:pt>
                <c:pt idx="7">
                  <c:v>0.05</c:v>
                </c:pt>
                <c:pt idx="8">
                  <c:v>#N/A</c:v>
                </c:pt>
                <c:pt idx="9">
                  <c:v>0.05</c:v>
                </c:pt>
              </c:numCache>
            </c:numRef>
          </c:val>
          <c:extLst>
            <c:ext xmlns:c16="http://schemas.microsoft.com/office/drawing/2014/chart" uri="{C3380CC4-5D6E-409C-BE32-E72D297353CC}">
              <c16:uniqueId val="{00000006-FFCC-451C-89AF-0F32EE56C98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3.24</c:v>
                </c:pt>
                <c:pt idx="2">
                  <c:v>#N/A</c:v>
                </c:pt>
                <c:pt idx="3">
                  <c:v>2.11</c:v>
                </c:pt>
                <c:pt idx="4">
                  <c:v>#N/A</c:v>
                </c:pt>
                <c:pt idx="5">
                  <c:v>1.57</c:v>
                </c:pt>
                <c:pt idx="6">
                  <c:v>#N/A</c:v>
                </c:pt>
                <c:pt idx="7">
                  <c:v>1.82</c:v>
                </c:pt>
                <c:pt idx="8">
                  <c:v>#N/A</c:v>
                </c:pt>
                <c:pt idx="9">
                  <c:v>0.84</c:v>
                </c:pt>
              </c:numCache>
            </c:numRef>
          </c:val>
          <c:extLst>
            <c:ext xmlns:c16="http://schemas.microsoft.com/office/drawing/2014/chart" uri="{C3380CC4-5D6E-409C-BE32-E72D297353CC}">
              <c16:uniqueId val="{00000007-FFCC-451C-89AF-0F32EE56C98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0.91</c:v>
                </c:pt>
                <c:pt idx="2">
                  <c:v>#N/A</c:v>
                </c:pt>
                <c:pt idx="3">
                  <c:v>2.0099999999999998</c:v>
                </c:pt>
                <c:pt idx="4">
                  <c:v>#N/A</c:v>
                </c:pt>
                <c:pt idx="5">
                  <c:v>1.1399999999999999</c:v>
                </c:pt>
                <c:pt idx="6">
                  <c:v>#N/A</c:v>
                </c:pt>
                <c:pt idx="7">
                  <c:v>1.1299999999999999</c:v>
                </c:pt>
                <c:pt idx="8">
                  <c:v>#N/A</c:v>
                </c:pt>
                <c:pt idx="9">
                  <c:v>3.29</c:v>
                </c:pt>
              </c:numCache>
            </c:numRef>
          </c:val>
          <c:extLst>
            <c:ext xmlns:c16="http://schemas.microsoft.com/office/drawing/2014/chart" uri="{C3380CC4-5D6E-409C-BE32-E72D297353CC}">
              <c16:uniqueId val="{00000008-FFCC-451C-89AF-0F32EE56C9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14.53</c:v>
                </c:pt>
                <c:pt idx="2">
                  <c:v>#N/A</c:v>
                </c:pt>
                <c:pt idx="3">
                  <c:v>14.09</c:v>
                </c:pt>
                <c:pt idx="4">
                  <c:v>#N/A</c:v>
                </c:pt>
                <c:pt idx="5">
                  <c:v>12.99</c:v>
                </c:pt>
                <c:pt idx="6">
                  <c:v>#N/A</c:v>
                </c:pt>
                <c:pt idx="7">
                  <c:v>7.69</c:v>
                </c:pt>
                <c:pt idx="8">
                  <c:v>#N/A</c:v>
                </c:pt>
                <c:pt idx="9">
                  <c:v>9.86</c:v>
                </c:pt>
              </c:numCache>
            </c:numRef>
          </c:val>
          <c:extLst>
            <c:ext xmlns:c16="http://schemas.microsoft.com/office/drawing/2014/chart" uri="{C3380CC4-5D6E-409C-BE32-E72D297353CC}">
              <c16:uniqueId val="{00000009-FFCC-451C-89AF-0F32EE56C9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131</c:v>
                </c:pt>
                <c:pt idx="5">
                  <c:v>139</c:v>
                </c:pt>
                <c:pt idx="8">
                  <c:v>140</c:v>
                </c:pt>
                <c:pt idx="11">
                  <c:v>145</c:v>
                </c:pt>
                <c:pt idx="14">
                  <c:v>146</c:v>
                </c:pt>
              </c:numCache>
            </c:numRef>
          </c:val>
          <c:extLst>
            <c:ext xmlns:c16="http://schemas.microsoft.com/office/drawing/2014/chart" uri="{C3380CC4-5D6E-409C-BE32-E72D297353CC}">
              <c16:uniqueId val="{00000000-C572-4B12-AA57-BE99FD1136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72-4B12-AA57-BE99FD1136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8</c:v>
                </c:pt>
                <c:pt idx="6">
                  <c:v>7</c:v>
                </c:pt>
                <c:pt idx="9">
                  <c:v>7</c:v>
                </c:pt>
                <c:pt idx="12">
                  <c:v>7</c:v>
                </c:pt>
              </c:numCache>
            </c:numRef>
          </c:val>
          <c:extLst>
            <c:ext xmlns:c16="http://schemas.microsoft.com/office/drawing/2014/chart" uri="{C3380CC4-5D6E-409C-BE32-E72D297353CC}">
              <c16:uniqueId val="{00000002-C572-4B12-AA57-BE99FD1136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19</c:v>
                </c:pt>
                <c:pt idx="6">
                  <c:v>22</c:v>
                </c:pt>
                <c:pt idx="9">
                  <c:v>27</c:v>
                </c:pt>
                <c:pt idx="12">
                  <c:v>27</c:v>
                </c:pt>
              </c:numCache>
            </c:numRef>
          </c:val>
          <c:extLst>
            <c:ext xmlns:c16="http://schemas.microsoft.com/office/drawing/2014/chart" uri="{C3380CC4-5D6E-409C-BE32-E72D297353CC}">
              <c16:uniqueId val="{00000003-C572-4B12-AA57-BE99FD1136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72-4B12-AA57-BE99FD1136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72-4B12-AA57-BE99FD1136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72-4B12-AA57-BE99FD1136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79</c:v>
                </c:pt>
                <c:pt idx="3">
                  <c:v>83</c:v>
                </c:pt>
                <c:pt idx="6">
                  <c:v>77</c:v>
                </c:pt>
                <c:pt idx="9">
                  <c:v>77</c:v>
                </c:pt>
                <c:pt idx="12">
                  <c:v>79</c:v>
                </c:pt>
              </c:numCache>
            </c:numRef>
          </c:val>
          <c:extLst>
            <c:ext xmlns:c16="http://schemas.microsoft.com/office/drawing/2014/chart" uri="{C3380CC4-5D6E-409C-BE32-E72D297353CC}">
              <c16:uniqueId val="{00000007-C572-4B12-AA57-BE99FD1136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c:v>
                </c:pt>
                <c:pt idx="2">
                  <c:v>#N/A</c:v>
                </c:pt>
                <c:pt idx="3">
                  <c:v>#N/A</c:v>
                </c:pt>
                <c:pt idx="4">
                  <c:v>-29</c:v>
                </c:pt>
                <c:pt idx="5">
                  <c:v>#N/A</c:v>
                </c:pt>
                <c:pt idx="6">
                  <c:v>#N/A</c:v>
                </c:pt>
                <c:pt idx="7">
                  <c:v>-34</c:v>
                </c:pt>
                <c:pt idx="8">
                  <c:v>#N/A</c:v>
                </c:pt>
                <c:pt idx="9">
                  <c:v>#N/A</c:v>
                </c:pt>
                <c:pt idx="10">
                  <c:v>-34</c:v>
                </c:pt>
                <c:pt idx="11">
                  <c:v>#N/A</c:v>
                </c:pt>
                <c:pt idx="12">
                  <c:v>#N/A</c:v>
                </c:pt>
                <c:pt idx="13">
                  <c:v>-33</c:v>
                </c:pt>
                <c:pt idx="14">
                  <c:v>#N/A</c:v>
                </c:pt>
              </c:numCache>
            </c:numRef>
          </c:val>
          <c:smooth val="0"/>
          <c:extLst>
            <c:ext xmlns:c16="http://schemas.microsoft.com/office/drawing/2014/chart" uri="{C3380CC4-5D6E-409C-BE32-E72D297353CC}">
              <c16:uniqueId val="{00000008-C572-4B12-AA57-BE99FD1136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1724</c:v>
                </c:pt>
                <c:pt idx="5">
                  <c:v>1674</c:v>
                </c:pt>
                <c:pt idx="8">
                  <c:v>1632</c:v>
                </c:pt>
                <c:pt idx="11">
                  <c:v>1586</c:v>
                </c:pt>
                <c:pt idx="14">
                  <c:v>1483</c:v>
                </c:pt>
              </c:numCache>
            </c:numRef>
          </c:val>
          <c:extLst>
            <c:ext xmlns:c16="http://schemas.microsoft.com/office/drawing/2014/chart" uri="{C3380CC4-5D6E-409C-BE32-E72D297353CC}">
              <c16:uniqueId val="{00000000-4C6F-4FEF-BE43-F12DA6F832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C6F-4FEF-BE43-F12DA6F832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3405</c:v>
                </c:pt>
                <c:pt idx="5">
                  <c:v>3435</c:v>
                </c:pt>
                <c:pt idx="8">
                  <c:v>3631</c:v>
                </c:pt>
                <c:pt idx="11">
                  <c:v>4212</c:v>
                </c:pt>
                <c:pt idx="14">
                  <c:v>4327</c:v>
                </c:pt>
              </c:numCache>
            </c:numRef>
          </c:val>
          <c:extLst>
            <c:ext xmlns:c16="http://schemas.microsoft.com/office/drawing/2014/chart" uri="{C3380CC4-5D6E-409C-BE32-E72D297353CC}">
              <c16:uniqueId val="{00000002-4C6F-4FEF-BE43-F12DA6F832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6F-4FEF-BE43-F12DA6F832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6F-4FEF-BE43-F12DA6F832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6F-4FEF-BE43-F12DA6F832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316</c:v>
                </c:pt>
                <c:pt idx="3">
                  <c:v>306</c:v>
                </c:pt>
                <c:pt idx="6">
                  <c:v>305</c:v>
                </c:pt>
                <c:pt idx="9">
                  <c:v>276</c:v>
                </c:pt>
                <c:pt idx="12">
                  <c:v>280</c:v>
                </c:pt>
              </c:numCache>
            </c:numRef>
          </c:val>
          <c:extLst>
            <c:ext xmlns:c16="http://schemas.microsoft.com/office/drawing/2014/chart" uri="{C3380CC4-5D6E-409C-BE32-E72D297353CC}">
              <c16:uniqueId val="{00000006-4C6F-4FEF-BE43-F12DA6F832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168</c:v>
                </c:pt>
                <c:pt idx="3">
                  <c:v>169</c:v>
                </c:pt>
                <c:pt idx="6">
                  <c:v>156</c:v>
                </c:pt>
                <c:pt idx="9">
                  <c:v>159</c:v>
                </c:pt>
                <c:pt idx="12">
                  <c:v>193</c:v>
                </c:pt>
              </c:numCache>
            </c:numRef>
          </c:val>
          <c:extLst>
            <c:ext xmlns:c16="http://schemas.microsoft.com/office/drawing/2014/chart" uri="{C3380CC4-5D6E-409C-BE32-E72D297353CC}">
              <c16:uniqueId val="{00000007-4C6F-4FEF-BE43-F12DA6F832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6</c:v>
                </c:pt>
              </c:numCache>
            </c:numRef>
          </c:val>
          <c:extLst>
            <c:ext xmlns:c16="http://schemas.microsoft.com/office/drawing/2014/chart" uri="{C3380CC4-5D6E-409C-BE32-E72D297353CC}">
              <c16:uniqueId val="{00000008-4C6F-4FEF-BE43-F12DA6F832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53</c:v>
                </c:pt>
                <c:pt idx="3">
                  <c:v>45</c:v>
                </c:pt>
                <c:pt idx="6">
                  <c:v>36</c:v>
                </c:pt>
                <c:pt idx="9">
                  <c:v>29</c:v>
                </c:pt>
                <c:pt idx="12">
                  <c:v>22</c:v>
                </c:pt>
              </c:numCache>
            </c:numRef>
          </c:val>
          <c:extLst>
            <c:ext xmlns:c16="http://schemas.microsoft.com/office/drawing/2014/chart" uri="{C3380CC4-5D6E-409C-BE32-E72D297353CC}">
              <c16:uniqueId val="{00000009-4C6F-4FEF-BE43-F12DA6F832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443</c:v>
                </c:pt>
                <c:pt idx="3">
                  <c:v>362</c:v>
                </c:pt>
                <c:pt idx="6">
                  <c:v>300</c:v>
                </c:pt>
                <c:pt idx="9">
                  <c:v>224</c:v>
                </c:pt>
                <c:pt idx="12">
                  <c:v>148</c:v>
                </c:pt>
              </c:numCache>
            </c:numRef>
          </c:val>
          <c:extLst>
            <c:ext xmlns:c16="http://schemas.microsoft.com/office/drawing/2014/chart" uri="{C3380CC4-5D6E-409C-BE32-E72D297353CC}">
              <c16:uniqueId val="{0000000A-4C6F-4FEF-BE43-F12DA6F832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6F-4FEF-BE43-F12DA6F832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1189</c:v>
                </c:pt>
                <c:pt idx="1">
                  <c:v>1189</c:v>
                </c:pt>
                <c:pt idx="2">
                  <c:v>1190</c:v>
                </c:pt>
              </c:numCache>
            </c:numRef>
          </c:val>
          <c:extLst>
            <c:ext xmlns:c16="http://schemas.microsoft.com/office/drawing/2014/chart" uri="{C3380CC4-5D6E-409C-BE32-E72D297353CC}">
              <c16:uniqueId val="{00000000-F8B2-4D07-BF4D-89768399B7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c:v>
                </c:pt>
                <c:pt idx="1">
                  <c:v>61</c:v>
                </c:pt>
                <c:pt idx="2">
                  <c:v>61</c:v>
                </c:pt>
              </c:numCache>
            </c:numRef>
          </c:val>
          <c:extLst>
            <c:ext xmlns:c16="http://schemas.microsoft.com/office/drawing/2014/chart" uri="{C3380CC4-5D6E-409C-BE32-E72D297353CC}">
              <c16:uniqueId val="{00000001-F8B2-4D07-BF4D-89768399B7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2164</c:v>
                </c:pt>
                <c:pt idx="1">
                  <c:v>2615</c:v>
                </c:pt>
                <c:pt idx="2">
                  <c:v>2858</c:v>
                </c:pt>
              </c:numCache>
            </c:numRef>
          </c:val>
          <c:extLst>
            <c:ext xmlns:c16="http://schemas.microsoft.com/office/drawing/2014/chart" uri="{C3380CC4-5D6E-409C-BE32-E72D297353CC}">
              <c16:uniqueId val="{00000002-F8B2-4D07-BF4D-89768399B7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元利償還額等（Ａ）の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％を占める元利償還金は、対前年度比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2,269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千円の増となった。これは、令和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年度に借り入れた減収補てん債等の償還が始まったことによるものである。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また、組合等が起こした地方債の元利償還金に対する負担金等の内訳は、河口湖南中学校組合が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23,483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千円、富士五湖広域行政事務組合が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3,247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千円、債務負担行為に基づく支出額は山梨赤十字病院が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7,078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今後、元利償還金については近年借り入れた緊急防災・減災事業債や今後借り入れ予定の学校教育施設等整備事業債の償還を行っていくことなどから、算入公債費等の増加が見込まれる。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を充当可能財源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が上回っているため、将来負担比率計算式中の分子はマイナス数値となる。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％が地方債現在高で、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％が職員の退職手当負担見込額となっている。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％が充当可能基金である。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将来的に老朽化した施設の更新等に多額の費用が掛かることが予測され、事業実施の際に、基金の取り崩しや起債による財源確保を求められることが想定されることから、引き続き財政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山梨県鳴沢村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これは、公共施設建設基金で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百万円、公共施設修繕基金で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百万円、ふるさと応援寄附基金で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百万円増加したことなどが主な要因である。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毎年度末の余剰金を、将来の庁舎建て替えを見据えて、公共施設建設基金へ積み立てると共に、将来の施設老朽化対策費用に充てるため、公共施設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修繕基金へ積み立てを予定している。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公共施設建設に要する財源。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公用又は公共用に供する施設の修繕に係る財源。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住民が主体となって行う福祉活動を活発化するための財源。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・国際交流基金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外国との交流を図り、将来を担う青少年をはじめ、村民に国際交流の機会を提供し、国際化に即した地域社会の発展のための財源。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自ら考え自ら行う地域づくり事業の資金。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ふるさと納税を財源とした基金で、寄付者の希望使途事業へ充当する。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・森林環境贈与税基金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森林環境贈与税を財源として森林の整備促進に必要な事業へ充当する。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億円、公共施設修繕基金へ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百万円、ふるさと応援寄附基金へ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百万円、森林環境贈与税基金へ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百万円積立て</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百万円、公共施設修繕基金へ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百万円、ふるさと応援寄附基金へ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百万円、森林環境贈与税基金へ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将来の庁舎建て替えを見据えて積み立てていく予定。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将来の施設老朽化対策費用に充てるため積み立てていく予定。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ふるさと納税の希望使途を参考に、各事業の財源として充当していく予定。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民有林の間伐や森林整備の事業へ充当していく予定。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千万円となっており、前年度とほぼ同額となっている。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利子分の積み立てのみとなっている。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年度までは、財政調整基金を中心として積み立てていたが、今後は、基金の使途の明確化を図るために、財政調整基金を取り崩して個々の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毎年、利子分のみの積み立てを行っており、大きな変動はない。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従来から起債による借り入れをあまり行わないため、地方債残高は類似団体より大幅に少ない。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地方債償還の財源は、毎年一般財源から償還しており、特に取り崩す必要もないことから変動はない見込み。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3,082
89.58
2,465,794
2,272,771
163,565
1,657,969
148,344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入力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と比較すると数値は良好であるが、村の基幹税である固定資産税のうち土地の下落傾向は続いており、今後も基準財政収入額の増加は見込めない状況であり、地方税の徴収強化等の取組を通じて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150888</xdr:rowOff>
    </xdr:from>
    <xdr:to>
      <xdr:col>23</xdr:col>
      <xdr:colOff>133350</xdr:colOff>
      <xdr:row>42</xdr:row>
      <xdr:rowOff>13909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803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104926</xdr:rowOff>
    </xdr:from>
    <xdr:to>
      <xdr:col>19</xdr:col>
      <xdr:colOff>133350</xdr:colOff>
      <xdr:row>41</xdr:row>
      <xdr:rowOff>150888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343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104926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104926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151086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100088</xdr:rowOff>
    </xdr:from>
    <xdr:to>
      <xdr:col>19</xdr:col>
      <xdr:colOff>184150</xdr:colOff>
      <xdr:row>42</xdr:row>
      <xdr:rowOff>30238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40415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54126</xdr:rowOff>
    </xdr:from>
    <xdr:to>
      <xdr:col>15</xdr:col>
      <xdr:colOff>133350</xdr:colOff>
      <xdr:row>41</xdr:row>
      <xdr:rowOff>155726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54126</xdr:rowOff>
    </xdr:from>
    <xdr:to>
      <xdr:col>7</xdr:col>
      <xdr:colOff>31750</xdr:colOff>
      <xdr:row>41</xdr:row>
      <xdr:rowOff>155726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165903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経常収支比率については、前年度と比較して全体で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ポイント増加した。これは、一般経常財源は、全体で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千円の増加に対し、経常的な歳出は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7,193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万円の増加で、経常一般財源の増加率を経常的な歳出の増加率が上回ったことによるものである。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経常一般財源を見ると、数年、コロナ禍により落ち込んでいた税収が復調の兆しが見え始めたことにより、昨年度より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千円増加した一方で地方特例交付金（△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2,907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千円）や地方交付税（△</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千円）は減少した。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経常的な歳出を性質別に見ると、補助費等、物件費、人件費等が増加しており、特に補助費等（</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千円）の増加となっている。これは、広域行政事務組合への負担金の増によるものである。経常的な歳出も全体では増加となった。　</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今後も、さらなる事務事業の見直しを進め、すべての事務事業の優先度を再点検し、優先度の低い事務事業の廃止・縮小の検討を行い、財政が硬直化しないように努める。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94996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9500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24892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9500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24892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590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7256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53848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5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31386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60723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85869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これは、人件費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％）と共に増となったことによるものである。物件費については、コロナ禍により中止としていたロードレース大会を実施したことによる増（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千円）等である。類似団体の平均と比較して良好であり、引き続き抑制に努める。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134693</xdr:rowOff>
    </xdr:from>
    <xdr:to>
      <xdr:col>23</xdr:col>
      <xdr:colOff>133350</xdr:colOff>
      <xdr:row>81</xdr:row>
      <xdr:rowOff>139153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22143"/>
          <a:ext cx="8382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129395</xdr:rowOff>
    </xdr:from>
    <xdr:to>
      <xdr:col>19</xdr:col>
      <xdr:colOff>133350</xdr:colOff>
      <xdr:row>81</xdr:row>
      <xdr:rowOff>134693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6845"/>
          <a:ext cx="8890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126203</xdr:rowOff>
    </xdr:from>
    <xdr:to>
      <xdr:col>15</xdr:col>
      <xdr:colOff>82550</xdr:colOff>
      <xdr:row>81</xdr:row>
      <xdr:rowOff>129395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13653"/>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59924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115288</xdr:rowOff>
    </xdr:from>
    <xdr:to>
      <xdr:col>11</xdr:col>
      <xdr:colOff>31750</xdr:colOff>
      <xdr:row>81</xdr:row>
      <xdr:rowOff>126203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2738"/>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35749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35448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88353</xdr:rowOff>
    </xdr:from>
    <xdr:to>
      <xdr:col>23</xdr:col>
      <xdr:colOff>184150</xdr:colOff>
      <xdr:row>82</xdr:row>
      <xdr:rowOff>18503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9630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9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83893</xdr:rowOff>
    </xdr:from>
    <xdr:to>
      <xdr:col>19</xdr:col>
      <xdr:colOff>184150</xdr:colOff>
      <xdr:row>82</xdr:row>
      <xdr:rowOff>14043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24220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78595</xdr:rowOff>
    </xdr:from>
    <xdr:to>
      <xdr:col>15</xdr:col>
      <xdr:colOff>133350</xdr:colOff>
      <xdr:row>82</xdr:row>
      <xdr:rowOff>8745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18922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75403</xdr:rowOff>
    </xdr:from>
    <xdr:to>
      <xdr:col>11</xdr:col>
      <xdr:colOff>82550</xdr:colOff>
      <xdr:row>82</xdr:row>
      <xdr:rowOff>5553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3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64488</xdr:rowOff>
    </xdr:from>
    <xdr:to>
      <xdr:col>7</xdr:col>
      <xdr:colOff>31750</xdr:colOff>
      <xdr:row>81</xdr:row>
      <xdr:rowOff>166088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2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近年、類似団体平均を上回っている傾向が続いている。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従来の若年層の号給を抑制した給料体系を見直し、学歴、職務・職責に応じた号給になるよう調整を行い、以前まで抑制されていた昇給分を調整したことによりラスパイレス指数が増加したことに加え、職員の異動・経験年数の増加により、経験年数階層別職員数に変動があったため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引き続き、計画的な職員採用等により、年齢構成の不均等が解消されるように努めるなどして、給与の適正化を図る。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115146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0716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32173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0716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32173</xdr:rowOff>
    </xdr:from>
    <xdr:to>
      <xdr:col>72</xdr:col>
      <xdr:colOff>203200</xdr:colOff>
      <xdr:row>88</xdr:row>
      <xdr:rowOff>104563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197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64346</xdr:rowOff>
    </xdr:from>
    <xdr:to>
      <xdr:col>68</xdr:col>
      <xdr:colOff>152400</xdr:colOff>
      <xdr:row>88</xdr:row>
      <xdr:rowOff>104563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5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64346</xdr:rowOff>
    </xdr:from>
    <xdr:to>
      <xdr:col>81</xdr:col>
      <xdr:colOff>95250</xdr:colOff>
      <xdr:row>87</xdr:row>
      <xdr:rowOff>165946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36423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152823</xdr:rowOff>
    </xdr:from>
    <xdr:to>
      <xdr:col>73</xdr:col>
      <xdr:colOff>44450</xdr:colOff>
      <xdr:row>88</xdr:row>
      <xdr:rowOff>82973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67750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53763</xdr:rowOff>
    </xdr:from>
    <xdr:to>
      <xdr:col>68</xdr:col>
      <xdr:colOff>203200</xdr:colOff>
      <xdr:row>88</xdr:row>
      <xdr:rowOff>155363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140140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13546</xdr:rowOff>
    </xdr:from>
    <xdr:to>
      <xdr:col>64</xdr:col>
      <xdr:colOff>152400</xdr:colOff>
      <xdr:row>88</xdr:row>
      <xdr:rowOff>115146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99923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従来から類似団体の平均と比較して少ない職員数となっている。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分権や少子高齢化・ＩＴ化・国際化の進展など行政を取り巻く社会環境の急激な変化により、住民のニーズにあった施策の必要性が求められている中、業務量は増加傾向であるが、一層の人材育成を推進し、職員個々の資質向上を図ることにより最低限の職員で、より良いサービスを提供できるようにし、職員数の抑制を図っ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今後も定員管理の適正化については定員適正化計画により、的確に必要人員を見定めながら運用していく。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77005</xdr:rowOff>
    </xdr:from>
    <xdr:to>
      <xdr:col>81</xdr:col>
      <xdr:colOff>44450</xdr:colOff>
      <xdr:row>59</xdr:row>
      <xdr:rowOff>80892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192555"/>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80221</xdr:rowOff>
    </xdr:from>
    <xdr:to>
      <xdr:col>77</xdr:col>
      <xdr:colOff>44450</xdr:colOff>
      <xdr:row>59</xdr:row>
      <xdr:rowOff>80892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95771"/>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74994</xdr:rowOff>
    </xdr:from>
    <xdr:to>
      <xdr:col>72</xdr:col>
      <xdr:colOff>203200</xdr:colOff>
      <xdr:row>59</xdr:row>
      <xdr:rowOff>80221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90544"/>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10438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74994</xdr:rowOff>
    </xdr:from>
    <xdr:to>
      <xdr:col>68</xdr:col>
      <xdr:colOff>152400</xdr:colOff>
      <xdr:row>59</xdr:row>
      <xdr:rowOff>79149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190544"/>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169153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26205</xdr:rowOff>
    </xdr:from>
    <xdr:to>
      <xdr:col>81</xdr:col>
      <xdr:colOff>95250</xdr:colOff>
      <xdr:row>59</xdr:row>
      <xdr:rowOff>127805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118932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6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30092</xdr:rowOff>
    </xdr:from>
    <xdr:to>
      <xdr:col>77</xdr:col>
      <xdr:colOff>95250</xdr:colOff>
      <xdr:row>59</xdr:row>
      <xdr:rowOff>131692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141869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1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29421</xdr:rowOff>
    </xdr:from>
    <xdr:to>
      <xdr:col>73</xdr:col>
      <xdr:colOff>44450</xdr:colOff>
      <xdr:row>59</xdr:row>
      <xdr:rowOff>131021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141198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24194</xdr:rowOff>
    </xdr:from>
    <xdr:to>
      <xdr:col>68</xdr:col>
      <xdr:colOff>203200</xdr:colOff>
      <xdr:row>59</xdr:row>
      <xdr:rowOff>125794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135971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0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28349</xdr:rowOff>
    </xdr:from>
    <xdr:to>
      <xdr:col>64</xdr:col>
      <xdr:colOff>152400</xdr:colOff>
      <xdr:row>59</xdr:row>
      <xdr:rowOff>129949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140126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1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カ年の平均は前年度と比較して増減はなし。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単年度の比率では、令和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2.41001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2.15315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2.15273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年度の単年度の比率では、前年度と比較し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0.00042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ポイント悪化しているが、早期健全化基準と比較すると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ポイント良好な数値となっており、まったく問題はないものと考えられる。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近年では起債した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％が交付税措置される緊急防災・減災事業債を活用した事業を行っているが、数値にとらわれることなく、このような財政上有利な起債を積極的に活用していくことも必要である。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62230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62230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4058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86360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4139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123207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131250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147337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将来的に予想される負担額に対して、それらに充当可能な基金等の財源が上回るため数値はないが、実数値は△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％で、前年度数値（△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地方債の現在高の減少による将来負担額の減少と基金の増加による充当可能財源等が増加したことが要因となっている。数値は類似団体の中でも良好となっていることから、さらなる財政健全化に努め数値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3,082
89.58
2,465,794
2,272,771
163,565
1,657,969
148,344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上回っているが、地方分権や少子高齢化・ＩＴ化・国際化の進展など行政を取り巻く社会環境の急激な変化により、住民のニーズにあった施策の必要性が求められている中、業務量は増加傾向であるが、より一層の人材育成を推進し、職員個人個人の資質の向上を図りながら、人件費全体について今後も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39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3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類似団体の平均値を上回っていることから、　物件費の削減を進めているが、引き続き他団体との比較検証を行い、改善点を見いだし是正を行う。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142240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32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134620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7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61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7620</xdr:rowOff>
    </xdr:from>
    <xdr:to>
      <xdr:col>65</xdr:col>
      <xdr:colOff>53975</xdr:colOff>
      <xdr:row>17</xdr:row>
      <xdr:rowOff>109220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93997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扶助費は、前年度と比べ増減はなかったが、類似団体の平均を上回っている。これは、村独自の施策</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老齢年金支給、障害者年金支給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によるものが要因と思われる。今後、事業の必要性を再点検し、事業の見直し・縮小等の検討を行う必要がある。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6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61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60</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139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他会計への繰出金の増加などにより、前年度比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良好な数値となっているが、これは、小規模な村であるため施設等が比較的に少なく維持・補修費に経費が掛かっていないことや下水道事業を行っていないことなどが要因と考えられる。今後は、施設の老朽化が進み、維持補修費の増加が推測されることから、施設の更新・廃止等の検討が必要となる。また、簡易水道会計においては、配水管の更新時期を迎え、繰出金の増加が見込まれることから、税収を主な財源とする普通会計の負担額を減らしていくよう、さらなる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3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3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20320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一部事務組合負担金の増などにより、前年度比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近年、類似団体の平均を上回っているが、消防・ごみ処理・火葬場・中学校等を一部事務組合で行っていることが要因である。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一部事務組合への負担金の増減に左右されるため、今後も注視していく必要がある。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106426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540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60706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60706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174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133858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1748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起債を予定しているが、これ以外に新たな起債を行わない限り、償還額が年々減少する見込みであることから、数値の減少が見込まれる。類似団体の平均と比較しても良好な数値となっていることから、今後も数値の維持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684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74</xdr:row>
      <xdr:rowOff>20320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684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43180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707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39370</xdr:rowOff>
    </xdr:from>
    <xdr:to>
      <xdr:col>11</xdr:col>
      <xdr:colOff>9525</xdr:colOff>
      <xdr:row>74</xdr:row>
      <xdr:rowOff>43180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726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121920</xdr:rowOff>
    </xdr:from>
    <xdr:to>
      <xdr:col>24</xdr:col>
      <xdr:colOff>76200</xdr:colOff>
      <xdr:row>74</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138447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118110</xdr:rowOff>
    </xdr:from>
    <xdr:to>
      <xdr:col>20</xdr:col>
      <xdr:colOff>38100</xdr:colOff>
      <xdr:row>74</xdr:row>
      <xdr:rowOff>48260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58437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163830</xdr:rowOff>
    </xdr:from>
    <xdr:to>
      <xdr:col>11</xdr:col>
      <xdr:colOff>60325</xdr:colOff>
      <xdr:row>74</xdr:row>
      <xdr:rowOff>93980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104157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160020</xdr:rowOff>
    </xdr:from>
    <xdr:to>
      <xdr:col>6</xdr:col>
      <xdr:colOff>171450</xdr:colOff>
      <xdr:row>74</xdr:row>
      <xdr:rowOff>90170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100347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ポイント上回っているが、当村においては、補助金を活用した事業等を積極的に行うなど、起債による借り入れをあまり行わないため、公債費と比較して公債費以外の占める割合が大きくなっている。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82913</xdr:rowOff>
    </xdr:from>
    <xdr:to>
      <xdr:col>82</xdr:col>
      <xdr:colOff>107950</xdr:colOff>
      <xdr:row>78</xdr:row>
      <xdr:rowOff>45357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84563"/>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82913</xdr:rowOff>
    </xdr:from>
    <xdr:to>
      <xdr:col>78</xdr:col>
      <xdr:colOff>69850</xdr:colOff>
      <xdr:row>78</xdr:row>
      <xdr:rowOff>166188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84563"/>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94343</xdr:rowOff>
    </xdr:from>
    <xdr:to>
      <xdr:col>73</xdr:col>
      <xdr:colOff>180975</xdr:colOff>
      <xdr:row>78</xdr:row>
      <xdr:rowOff>166188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674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94343</xdr:rowOff>
    </xdr:from>
    <xdr:to>
      <xdr:col>69</xdr:col>
      <xdr:colOff>92075</xdr:colOff>
      <xdr:row>79</xdr:row>
      <xdr:rowOff>17599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6744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166007</xdr:rowOff>
    </xdr:from>
    <xdr:to>
      <xdr:col>82</xdr:col>
      <xdr:colOff>158750</xdr:colOff>
      <xdr:row>78</xdr:row>
      <xdr:rowOff>96157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138084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32113</xdr:rowOff>
    </xdr:from>
    <xdr:to>
      <xdr:col>78</xdr:col>
      <xdr:colOff>120650</xdr:colOff>
      <xdr:row>77</xdr:row>
      <xdr:rowOff>133713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118490</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115388</xdr:rowOff>
    </xdr:from>
    <xdr:to>
      <xdr:col>74</xdr:col>
      <xdr:colOff>31750</xdr:colOff>
      <xdr:row>79</xdr:row>
      <xdr:rowOff>45538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30315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43543</xdr:rowOff>
    </xdr:from>
    <xdr:to>
      <xdr:col>69</xdr:col>
      <xdr:colOff>142875</xdr:colOff>
      <xdr:row>78</xdr:row>
      <xdr:rowOff>145143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129920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138249</xdr:rowOff>
    </xdr:from>
    <xdr:to>
      <xdr:col>65</xdr:col>
      <xdr:colOff>53975</xdr:colOff>
      <xdr:row>79</xdr:row>
      <xdr:rowOff>68399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53176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892</xdr:rowOff>
    </xdr:from>
    <xdr:to>
      <xdr:col>29</xdr:col>
      <xdr:colOff>127000</xdr:colOff>
      <xdr:row>19</xdr:row>
      <xdr:rowOff>10843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06067"/>
          <a:ext cx="647700" cy="9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10843</xdr:rowOff>
    </xdr:from>
    <xdr:to>
      <xdr:col>26</xdr:col>
      <xdr:colOff>50800</xdr:colOff>
      <xdr:row>19</xdr:row>
      <xdr:rowOff>14141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16018"/>
          <a:ext cx="698500" cy="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14141</xdr:rowOff>
    </xdr:from>
    <xdr:to>
      <xdr:col>22</xdr:col>
      <xdr:colOff>114300</xdr:colOff>
      <xdr:row>19</xdr:row>
      <xdr:rowOff>54494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19316"/>
          <a:ext cx="698500" cy="4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171127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6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39281</xdr:rowOff>
    </xdr:from>
    <xdr:to>
      <xdr:col>18</xdr:col>
      <xdr:colOff>177800</xdr:colOff>
      <xdr:row>19</xdr:row>
      <xdr:rowOff>54494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44456"/>
          <a:ext cx="698500" cy="15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16972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121542</xdr:rowOff>
    </xdr:from>
    <xdr:to>
      <xdr:col>29</xdr:col>
      <xdr:colOff>177800</xdr:colOff>
      <xdr:row>19</xdr:row>
      <xdr:rowOff>51692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5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93619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2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131493</xdr:rowOff>
    </xdr:from>
    <xdr:to>
      <xdr:col>26</xdr:col>
      <xdr:colOff>101600</xdr:colOff>
      <xdr:row>19</xdr:row>
      <xdr:rowOff>61643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6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46420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5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134791</xdr:rowOff>
    </xdr:from>
    <xdr:to>
      <xdr:col>22</xdr:col>
      <xdr:colOff>165100</xdr:colOff>
      <xdr:row>19</xdr:row>
      <xdr:rowOff>64941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49718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5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3694</xdr:rowOff>
    </xdr:from>
    <xdr:to>
      <xdr:col>19</xdr:col>
      <xdr:colOff>38100</xdr:colOff>
      <xdr:row>19</xdr:row>
      <xdr:rowOff>105294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0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90071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9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159931</xdr:rowOff>
    </xdr:from>
    <xdr:to>
      <xdr:col>15</xdr:col>
      <xdr:colOff>101600</xdr:colOff>
      <xdr:row>19</xdr:row>
      <xdr:rowOff>90081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9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74858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8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90539</xdr:rowOff>
    </xdr:from>
    <xdr:to>
      <xdr:col>29</xdr:col>
      <xdr:colOff>127000</xdr:colOff>
      <xdr:row>37</xdr:row>
      <xdr:rowOff>91453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15239"/>
          <a:ext cx="6477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91441</xdr:rowOff>
    </xdr:from>
    <xdr:to>
      <xdr:col>26</xdr:col>
      <xdr:colOff>50800</xdr:colOff>
      <xdr:row>37</xdr:row>
      <xdr:rowOff>91453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16141"/>
          <a:ext cx="698500" cy="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85741</xdr:rowOff>
    </xdr:from>
    <xdr:to>
      <xdr:col>22</xdr:col>
      <xdr:colOff>114300</xdr:colOff>
      <xdr:row>37</xdr:row>
      <xdr:rowOff>91441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10441"/>
          <a:ext cx="698500" cy="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85277</xdr:rowOff>
    </xdr:from>
    <xdr:to>
      <xdr:col>18</xdr:col>
      <xdr:colOff>177800</xdr:colOff>
      <xdr:row>37</xdr:row>
      <xdr:rowOff>85741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09977"/>
          <a:ext cx="698500" cy="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172893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39739</xdr:rowOff>
    </xdr:from>
    <xdr:to>
      <xdr:col>29</xdr:col>
      <xdr:colOff>177800</xdr:colOff>
      <xdr:row>37</xdr:row>
      <xdr:rowOff>141339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64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119766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7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40653</xdr:rowOff>
    </xdr:from>
    <xdr:to>
      <xdr:col>26</xdr:col>
      <xdr:colOff>101600</xdr:colOff>
      <xdr:row>37</xdr:row>
      <xdr:rowOff>142253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127030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5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40641</xdr:rowOff>
    </xdr:from>
    <xdr:to>
      <xdr:col>22</xdr:col>
      <xdr:colOff>165100</xdr:colOff>
      <xdr:row>37</xdr:row>
      <xdr:rowOff>142241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65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127018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34941</xdr:rowOff>
    </xdr:from>
    <xdr:to>
      <xdr:col>19</xdr:col>
      <xdr:colOff>38100</xdr:colOff>
      <xdr:row>37</xdr:row>
      <xdr:rowOff>136541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121318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34477</xdr:rowOff>
    </xdr:from>
    <xdr:to>
      <xdr:col>15</xdr:col>
      <xdr:colOff>101600</xdr:colOff>
      <xdr:row>37</xdr:row>
      <xdr:rowOff>136077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9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120854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3,082
89.58
2,465,794
2,272,771
163,565
1,657,969
148,344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19469</xdr:rowOff>
    </xdr:from>
    <xdr:to>
      <xdr:col>24</xdr:col>
      <xdr:colOff>63500</xdr:colOff>
      <xdr:row>38</xdr:row>
      <xdr:rowOff>21457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34569"/>
          <a:ext cx="8382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21457</xdr:rowOff>
    </xdr:from>
    <xdr:to>
      <xdr:col>19</xdr:col>
      <xdr:colOff>177800</xdr:colOff>
      <xdr:row>38</xdr:row>
      <xdr:rowOff>24602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36557"/>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24602</xdr:rowOff>
    </xdr:from>
    <xdr:to>
      <xdr:col>15</xdr:col>
      <xdr:colOff>50800</xdr:colOff>
      <xdr:row>38</xdr:row>
      <xdr:rowOff>74599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39702"/>
          <a:ext cx="889000" cy="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11537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71107</xdr:rowOff>
    </xdr:from>
    <xdr:to>
      <xdr:col>10</xdr:col>
      <xdr:colOff>114300</xdr:colOff>
      <xdr:row>38</xdr:row>
      <xdr:rowOff>74599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86207"/>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56471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62470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140119</xdr:rowOff>
    </xdr:from>
    <xdr:to>
      <xdr:col>24</xdr:col>
      <xdr:colOff>114300</xdr:colOff>
      <xdr:row>38</xdr:row>
      <xdr:rowOff>70269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55046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142107</xdr:rowOff>
    </xdr:from>
    <xdr:to>
      <xdr:col>20</xdr:col>
      <xdr:colOff>38100</xdr:colOff>
      <xdr:row>38</xdr:row>
      <xdr:rowOff>72257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63384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7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145252</xdr:rowOff>
    </xdr:from>
    <xdr:to>
      <xdr:col>15</xdr:col>
      <xdr:colOff>101600</xdr:colOff>
      <xdr:row>38</xdr:row>
      <xdr:rowOff>75402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66529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8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23799</xdr:rowOff>
    </xdr:from>
    <xdr:to>
      <xdr:col>10</xdr:col>
      <xdr:colOff>165100</xdr:colOff>
      <xdr:row>38</xdr:row>
      <xdr:rowOff>125399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116526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3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20307</xdr:rowOff>
    </xdr:from>
    <xdr:to>
      <xdr:col>6</xdr:col>
      <xdr:colOff>38100</xdr:colOff>
      <xdr:row>38</xdr:row>
      <xdr:rowOff>121907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3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113034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2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104013</xdr:rowOff>
    </xdr:from>
    <xdr:to>
      <xdr:col>24</xdr:col>
      <xdr:colOff>63500</xdr:colOff>
      <xdr:row>58</xdr:row>
      <xdr:rowOff>108541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8113"/>
          <a:ext cx="8382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108541</xdr:rowOff>
    </xdr:from>
    <xdr:to>
      <xdr:col>19</xdr:col>
      <xdr:colOff>177800</xdr:colOff>
      <xdr:row>58</xdr:row>
      <xdr:rowOff>116751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2641"/>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100402</xdr:rowOff>
    </xdr:from>
    <xdr:to>
      <xdr:col>15</xdr:col>
      <xdr:colOff>50800</xdr:colOff>
      <xdr:row>58</xdr:row>
      <xdr:rowOff>116751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44502"/>
          <a:ext cx="889000" cy="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128789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100402</xdr:rowOff>
    </xdr:from>
    <xdr:to>
      <xdr:col>10</xdr:col>
      <xdr:colOff>114300</xdr:colOff>
      <xdr:row>58</xdr:row>
      <xdr:rowOff>113501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4502"/>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139309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4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138083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53213</xdr:rowOff>
    </xdr:from>
    <xdr:to>
      <xdr:col>24</xdr:col>
      <xdr:colOff>114300</xdr:colOff>
      <xdr:row>58</xdr:row>
      <xdr:rowOff>154813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139590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57741</xdr:rowOff>
    </xdr:from>
    <xdr:to>
      <xdr:col>20</xdr:col>
      <xdr:colOff>38100</xdr:colOff>
      <xdr:row>58</xdr:row>
      <xdr:rowOff>159341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150468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9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65951</xdr:rowOff>
    </xdr:from>
    <xdr:to>
      <xdr:col>15</xdr:col>
      <xdr:colOff>101600</xdr:colOff>
      <xdr:row>58</xdr:row>
      <xdr:rowOff>167551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158678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49602</xdr:rowOff>
    </xdr:from>
    <xdr:to>
      <xdr:col>10</xdr:col>
      <xdr:colOff>165100</xdr:colOff>
      <xdr:row>58</xdr:row>
      <xdr:rowOff>151202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142329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62701</xdr:rowOff>
    </xdr:from>
    <xdr:to>
      <xdr:col>6</xdr:col>
      <xdr:colOff>38100</xdr:colOff>
      <xdr:row>58</xdr:row>
      <xdr:rowOff>164301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155428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9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157125</xdr:rowOff>
    </xdr:from>
    <xdr:to>
      <xdr:col>24</xdr:col>
      <xdr:colOff>63500</xdr:colOff>
      <xdr:row>77</xdr:row>
      <xdr:rowOff>169196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58775"/>
          <a:ext cx="8382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164675</xdr:rowOff>
    </xdr:from>
    <xdr:to>
      <xdr:col>19</xdr:col>
      <xdr:colOff>177800</xdr:colOff>
      <xdr:row>77</xdr:row>
      <xdr:rowOff>169196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66325"/>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152279</xdr:rowOff>
    </xdr:from>
    <xdr:to>
      <xdr:col>15</xdr:col>
      <xdr:colOff>50800</xdr:colOff>
      <xdr:row>77</xdr:row>
      <xdr:rowOff>164675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3929"/>
          <a:ext cx="8890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152279</xdr:rowOff>
    </xdr:from>
    <xdr:to>
      <xdr:col>10</xdr:col>
      <xdr:colOff>114300</xdr:colOff>
      <xdr:row>78</xdr:row>
      <xdr:rowOff>10706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3929"/>
          <a:ext cx="889000" cy="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145197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106325</xdr:rowOff>
    </xdr:from>
    <xdr:to>
      <xdr:col>24</xdr:col>
      <xdr:colOff>114300</xdr:colOff>
      <xdr:row>78</xdr:row>
      <xdr:rowOff>36475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21252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118396</xdr:rowOff>
    </xdr:from>
    <xdr:to>
      <xdr:col>20</xdr:col>
      <xdr:colOff>38100</xdr:colOff>
      <xdr:row>78</xdr:row>
      <xdr:rowOff>48546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39673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113875</xdr:rowOff>
    </xdr:from>
    <xdr:to>
      <xdr:col>15</xdr:col>
      <xdr:colOff>101600</xdr:colOff>
      <xdr:row>78</xdr:row>
      <xdr:rowOff>44025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35152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101479</xdr:rowOff>
    </xdr:from>
    <xdr:to>
      <xdr:col>10</xdr:col>
      <xdr:colOff>165100</xdr:colOff>
      <xdr:row>78</xdr:row>
      <xdr:rowOff>31629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22756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131356</xdr:rowOff>
    </xdr:from>
    <xdr:to>
      <xdr:col>6</xdr:col>
      <xdr:colOff>38100</xdr:colOff>
      <xdr:row>78</xdr:row>
      <xdr:rowOff>61506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52633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126868</xdr:rowOff>
    </xdr:from>
    <xdr:to>
      <xdr:col>24</xdr:col>
      <xdr:colOff>63500</xdr:colOff>
      <xdr:row>96</xdr:row>
      <xdr:rowOff>88547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14618"/>
          <a:ext cx="838200" cy="13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126868</xdr:rowOff>
    </xdr:from>
    <xdr:to>
      <xdr:col>19</xdr:col>
      <xdr:colOff>177800</xdr:colOff>
      <xdr:row>96</xdr:row>
      <xdr:rowOff>128285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14618"/>
          <a:ext cx="889000" cy="1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72903</xdr:rowOff>
    </xdr:from>
    <xdr:to>
      <xdr:col>15</xdr:col>
      <xdr:colOff>50800</xdr:colOff>
      <xdr:row>96</xdr:row>
      <xdr:rowOff>128285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32103"/>
          <a:ext cx="889000" cy="5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72903</xdr:rowOff>
    </xdr:from>
    <xdr:to>
      <xdr:col>10</xdr:col>
      <xdr:colOff>114300</xdr:colOff>
      <xdr:row>96</xdr:row>
      <xdr:rowOff>95107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32103"/>
          <a:ext cx="889000" cy="2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37747</xdr:rowOff>
    </xdr:from>
    <xdr:to>
      <xdr:col>24</xdr:col>
      <xdr:colOff>114300</xdr:colOff>
      <xdr:row>96</xdr:row>
      <xdr:rowOff>139347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16174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76068</xdr:rowOff>
    </xdr:from>
    <xdr:to>
      <xdr:col>20</xdr:col>
      <xdr:colOff>38100</xdr:colOff>
      <xdr:row>96</xdr:row>
      <xdr:rowOff>6218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168795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77485</xdr:rowOff>
    </xdr:from>
    <xdr:to>
      <xdr:col>15</xdr:col>
      <xdr:colOff>101600</xdr:colOff>
      <xdr:row>97</xdr:row>
      <xdr:rowOff>7635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170212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22103</xdr:rowOff>
    </xdr:from>
    <xdr:to>
      <xdr:col>10</xdr:col>
      <xdr:colOff>165100</xdr:colOff>
      <xdr:row>96</xdr:row>
      <xdr:rowOff>123703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8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114830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7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44307</xdr:rowOff>
    </xdr:from>
    <xdr:to>
      <xdr:col>6</xdr:col>
      <xdr:colOff>38100</xdr:colOff>
      <xdr:row>96</xdr:row>
      <xdr:rowOff>145907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137034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108222</xdr:rowOff>
    </xdr:from>
    <xdr:to>
      <xdr:col>55</xdr:col>
      <xdr:colOff>0</xdr:colOff>
      <xdr:row>38</xdr:row>
      <xdr:rowOff>24238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51872"/>
          <a:ext cx="838200" cy="8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169902</xdr:rowOff>
    </xdr:from>
    <xdr:to>
      <xdr:col>50</xdr:col>
      <xdr:colOff>114300</xdr:colOff>
      <xdr:row>38</xdr:row>
      <xdr:rowOff>24238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342102"/>
          <a:ext cx="889000" cy="1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169902</xdr:rowOff>
    </xdr:from>
    <xdr:to>
      <xdr:col>45</xdr:col>
      <xdr:colOff>177800</xdr:colOff>
      <xdr:row>38</xdr:row>
      <xdr:rowOff>52322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42102"/>
          <a:ext cx="889000" cy="2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80161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52322</xdr:rowOff>
    </xdr:from>
    <xdr:to>
      <xdr:col>41</xdr:col>
      <xdr:colOff>50800</xdr:colOff>
      <xdr:row>38</xdr:row>
      <xdr:rowOff>66898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67422"/>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19864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3733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57422</xdr:rowOff>
    </xdr:from>
    <xdr:to>
      <xdr:col>55</xdr:col>
      <xdr:colOff>50800</xdr:colOff>
      <xdr:row>37</xdr:row>
      <xdr:rowOff>159021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010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143799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144888</xdr:rowOff>
    </xdr:from>
    <xdr:to>
      <xdr:col>50</xdr:col>
      <xdr:colOff>165100</xdr:colOff>
      <xdr:row>38</xdr:row>
      <xdr:rowOff>75038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66165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8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119102</xdr:rowOff>
    </xdr:from>
    <xdr:to>
      <xdr:col>46</xdr:col>
      <xdr:colOff>38100</xdr:colOff>
      <xdr:row>37</xdr:row>
      <xdr:rowOff>49252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40379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8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1522</xdr:rowOff>
    </xdr:from>
    <xdr:to>
      <xdr:col>41</xdr:col>
      <xdr:colOff>101600</xdr:colOff>
      <xdr:row>38</xdr:row>
      <xdr:rowOff>103122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94249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16098</xdr:rowOff>
    </xdr:from>
    <xdr:to>
      <xdr:col>36</xdr:col>
      <xdr:colOff>165100</xdr:colOff>
      <xdr:row>38</xdr:row>
      <xdr:rowOff>117698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108825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18037</xdr:rowOff>
    </xdr:from>
    <xdr:to>
      <xdr:col>55</xdr:col>
      <xdr:colOff>0</xdr:colOff>
      <xdr:row>59</xdr:row>
      <xdr:rowOff>26335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33587"/>
          <a:ext cx="8382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9930</xdr:rowOff>
    </xdr:from>
    <xdr:to>
      <xdr:col>50</xdr:col>
      <xdr:colOff>114300</xdr:colOff>
      <xdr:row>59</xdr:row>
      <xdr:rowOff>18037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125480"/>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9930</xdr:rowOff>
    </xdr:from>
    <xdr:to>
      <xdr:col>45</xdr:col>
      <xdr:colOff>177800</xdr:colOff>
      <xdr:row>59</xdr:row>
      <xdr:rowOff>10744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125480"/>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11340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8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10744</xdr:rowOff>
    </xdr:from>
    <xdr:to>
      <xdr:col>41</xdr:col>
      <xdr:colOff>50800</xdr:colOff>
      <xdr:row>59</xdr:row>
      <xdr:rowOff>11546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26294"/>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11105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24827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146985</xdr:rowOff>
    </xdr:from>
    <xdr:to>
      <xdr:col>55</xdr:col>
      <xdr:colOff>50800</xdr:colOff>
      <xdr:row>59</xdr:row>
      <xdr:rowOff>77135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61912</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100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138687</xdr:rowOff>
    </xdr:from>
    <xdr:to>
      <xdr:col>50</xdr:col>
      <xdr:colOff>165100</xdr:colOff>
      <xdr:row>59</xdr:row>
      <xdr:rowOff>68837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59964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130580</xdr:rowOff>
    </xdr:from>
    <xdr:to>
      <xdr:col>46</xdr:col>
      <xdr:colOff>38100</xdr:colOff>
      <xdr:row>59</xdr:row>
      <xdr:rowOff>60730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51857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131394</xdr:rowOff>
    </xdr:from>
    <xdr:to>
      <xdr:col>41</xdr:col>
      <xdr:colOff>101600</xdr:colOff>
      <xdr:row>59</xdr:row>
      <xdr:rowOff>61544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52671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132196</xdr:rowOff>
    </xdr:from>
    <xdr:to>
      <xdr:col>36</xdr:col>
      <xdr:colOff>165100</xdr:colOff>
      <xdr:row>59</xdr:row>
      <xdr:rowOff>62346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7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53473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35923</xdr:rowOff>
    </xdr:from>
    <xdr:to>
      <xdr:col>55</xdr:col>
      <xdr:colOff>0</xdr:colOff>
      <xdr:row>79</xdr:row>
      <xdr:rowOff>41962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80473"/>
          <a:ext cx="8382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160818</xdr:rowOff>
    </xdr:from>
    <xdr:to>
      <xdr:col>50</xdr:col>
      <xdr:colOff>114300</xdr:colOff>
      <xdr:row>79</xdr:row>
      <xdr:rowOff>35923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33918"/>
          <a:ext cx="889000" cy="4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160818</xdr:rowOff>
    </xdr:from>
    <xdr:to>
      <xdr:col>45</xdr:col>
      <xdr:colOff>177800</xdr:colOff>
      <xdr:row>79</xdr:row>
      <xdr:rowOff>14170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33918"/>
          <a:ext cx="889000" cy="2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14170</xdr:rowOff>
    </xdr:from>
    <xdr:to>
      <xdr:col>41</xdr:col>
      <xdr:colOff>50800</xdr:colOff>
      <xdr:row>79</xdr:row>
      <xdr:rowOff>21645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58720"/>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162612</xdr:rowOff>
    </xdr:from>
    <xdr:to>
      <xdr:col>55</xdr:col>
      <xdr:colOff>50800</xdr:colOff>
      <xdr:row>79</xdr:row>
      <xdr:rowOff>92762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77539</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156573</xdr:rowOff>
    </xdr:from>
    <xdr:to>
      <xdr:col>50</xdr:col>
      <xdr:colOff>165100</xdr:colOff>
      <xdr:row>79</xdr:row>
      <xdr:rowOff>86723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77850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110018</xdr:rowOff>
    </xdr:from>
    <xdr:to>
      <xdr:col>46</xdr:col>
      <xdr:colOff>38100</xdr:colOff>
      <xdr:row>79</xdr:row>
      <xdr:rowOff>40168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31295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134820</xdr:rowOff>
    </xdr:from>
    <xdr:to>
      <xdr:col>41</xdr:col>
      <xdr:colOff>101600</xdr:colOff>
      <xdr:row>79</xdr:row>
      <xdr:rowOff>64970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56097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6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142295</xdr:rowOff>
    </xdr:from>
    <xdr:to>
      <xdr:col>36</xdr:col>
      <xdr:colOff>165100</xdr:colOff>
      <xdr:row>79</xdr:row>
      <xdr:rowOff>72445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63572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6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114762</xdr:rowOff>
    </xdr:from>
    <xdr:to>
      <xdr:col>55</xdr:col>
      <xdr:colOff>0</xdr:colOff>
      <xdr:row>98</xdr:row>
      <xdr:rowOff>121244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16862"/>
          <a:ext cx="8382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114762</xdr:rowOff>
    </xdr:from>
    <xdr:to>
      <xdr:col>50</xdr:col>
      <xdr:colOff>114300</xdr:colOff>
      <xdr:row>98</xdr:row>
      <xdr:rowOff>120365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16862"/>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114929</xdr:rowOff>
    </xdr:from>
    <xdr:to>
      <xdr:col>45</xdr:col>
      <xdr:colOff>177800</xdr:colOff>
      <xdr:row>98</xdr:row>
      <xdr:rowOff>120365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1702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134266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111116</xdr:rowOff>
    </xdr:from>
    <xdr:to>
      <xdr:col>41</xdr:col>
      <xdr:colOff>50800</xdr:colOff>
      <xdr:row>98</xdr:row>
      <xdr:rowOff>114929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13216"/>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130208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135762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70444</xdr:rowOff>
    </xdr:from>
    <xdr:to>
      <xdr:col>55</xdr:col>
      <xdr:colOff>50800</xdr:colOff>
      <xdr:row>99</xdr:row>
      <xdr:rowOff>594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156821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63962</xdr:rowOff>
    </xdr:from>
    <xdr:to>
      <xdr:col>50</xdr:col>
      <xdr:colOff>165100</xdr:colOff>
      <xdr:row>98</xdr:row>
      <xdr:rowOff>165562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156689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69565</xdr:rowOff>
    </xdr:from>
    <xdr:to>
      <xdr:col>46</xdr:col>
      <xdr:colOff>38100</xdr:colOff>
      <xdr:row>98</xdr:row>
      <xdr:rowOff>171165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162292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64129</xdr:rowOff>
    </xdr:from>
    <xdr:to>
      <xdr:col>41</xdr:col>
      <xdr:colOff>101600</xdr:colOff>
      <xdr:row>98</xdr:row>
      <xdr:rowOff>165729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156856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60316</xdr:rowOff>
    </xdr:from>
    <xdr:to>
      <xdr:col>36</xdr:col>
      <xdr:colOff>165100</xdr:colOff>
      <xdr:row>98</xdr:row>
      <xdr:rowOff>161916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153043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125933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25056</xdr:rowOff>
    </xdr:from>
    <xdr:to>
      <xdr:col>85</xdr:col>
      <xdr:colOff>127000</xdr:colOff>
      <xdr:row>79</xdr:row>
      <xdr:rowOff>25646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69606"/>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25646</xdr:rowOff>
    </xdr:from>
    <xdr:to>
      <xdr:col>81</xdr:col>
      <xdr:colOff>50800</xdr:colOff>
      <xdr:row>79</xdr:row>
      <xdr:rowOff>25662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7019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24394</xdr:rowOff>
    </xdr:from>
    <xdr:to>
      <xdr:col>76</xdr:col>
      <xdr:colOff>114300</xdr:colOff>
      <xdr:row>79</xdr:row>
      <xdr:rowOff>25662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568944"/>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17981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2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24394</xdr:rowOff>
    </xdr:from>
    <xdr:to>
      <xdr:col>71</xdr:col>
      <xdr:colOff>177800</xdr:colOff>
      <xdr:row>79</xdr:row>
      <xdr:rowOff>25352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68944"/>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24277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30566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145706</xdr:rowOff>
    </xdr:from>
    <xdr:to>
      <xdr:col>85</xdr:col>
      <xdr:colOff>177800</xdr:colOff>
      <xdr:row>79</xdr:row>
      <xdr:rowOff>75856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5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60633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146296</xdr:rowOff>
    </xdr:from>
    <xdr:to>
      <xdr:col>81</xdr:col>
      <xdr:colOff>101600</xdr:colOff>
      <xdr:row>79</xdr:row>
      <xdr:rowOff>76446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5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67573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61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146312</xdr:rowOff>
    </xdr:from>
    <xdr:to>
      <xdr:col>76</xdr:col>
      <xdr:colOff>165100</xdr:colOff>
      <xdr:row>79</xdr:row>
      <xdr:rowOff>76462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5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67589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6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145044</xdr:rowOff>
    </xdr:from>
    <xdr:to>
      <xdr:col>72</xdr:col>
      <xdr:colOff>38100</xdr:colOff>
      <xdr:row>79</xdr:row>
      <xdr:rowOff>75194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5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66321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6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146002</xdr:rowOff>
    </xdr:from>
    <xdr:to>
      <xdr:col>67</xdr:col>
      <xdr:colOff>101600</xdr:colOff>
      <xdr:row>79</xdr:row>
      <xdr:rowOff>76152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5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67279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6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6138</xdr:rowOff>
    </xdr:from>
    <xdr:to>
      <xdr:col>85</xdr:col>
      <xdr:colOff>127000</xdr:colOff>
      <xdr:row>98</xdr:row>
      <xdr:rowOff>64700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08238"/>
          <a:ext cx="838200" cy="5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6138</xdr:rowOff>
    </xdr:from>
    <xdr:to>
      <xdr:col>81</xdr:col>
      <xdr:colOff>50800</xdr:colOff>
      <xdr:row>98</xdr:row>
      <xdr:rowOff>23799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8238"/>
          <a:ext cx="889000" cy="1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23799</xdr:rowOff>
    </xdr:from>
    <xdr:to>
      <xdr:col>76</xdr:col>
      <xdr:colOff>114300</xdr:colOff>
      <xdr:row>98</xdr:row>
      <xdr:rowOff>59096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25899"/>
          <a:ext cx="889000" cy="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75483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8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59096</xdr:rowOff>
    </xdr:from>
    <xdr:to>
      <xdr:col>71</xdr:col>
      <xdr:colOff>177800</xdr:colOff>
      <xdr:row>98</xdr:row>
      <xdr:rowOff>86547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61196"/>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121730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13900</xdr:rowOff>
    </xdr:from>
    <xdr:to>
      <xdr:col>85</xdr:col>
      <xdr:colOff>177800</xdr:colOff>
      <xdr:row>98</xdr:row>
      <xdr:rowOff>115500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100277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126788</xdr:rowOff>
    </xdr:from>
    <xdr:to>
      <xdr:col>81</xdr:col>
      <xdr:colOff>101600</xdr:colOff>
      <xdr:row>98</xdr:row>
      <xdr:rowOff>56938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48065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5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144449</xdr:rowOff>
    </xdr:from>
    <xdr:to>
      <xdr:col>76</xdr:col>
      <xdr:colOff>165100</xdr:colOff>
      <xdr:row>98</xdr:row>
      <xdr:rowOff>74599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91126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5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8296</xdr:rowOff>
    </xdr:from>
    <xdr:to>
      <xdr:col>72</xdr:col>
      <xdr:colOff>38100</xdr:colOff>
      <xdr:row>98</xdr:row>
      <xdr:rowOff>109896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126423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35747</xdr:rowOff>
    </xdr:from>
    <xdr:to>
      <xdr:col>67</xdr:col>
      <xdr:colOff>101600</xdr:colOff>
      <xdr:row>98</xdr:row>
      <xdr:rowOff>137347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128474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82397</xdr:rowOff>
    </xdr:from>
    <xdr:to>
      <xdr:col>116</xdr:col>
      <xdr:colOff>63500</xdr:colOff>
      <xdr:row>78</xdr:row>
      <xdr:rowOff>102850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455497"/>
          <a:ext cx="8382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102850</xdr:rowOff>
    </xdr:from>
    <xdr:to>
      <xdr:col>111</xdr:col>
      <xdr:colOff>177800</xdr:colOff>
      <xdr:row>78</xdr:row>
      <xdr:rowOff>119593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475950"/>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119593</xdr:rowOff>
    </xdr:from>
    <xdr:to>
      <xdr:col>107</xdr:col>
      <xdr:colOff>50800</xdr:colOff>
      <xdr:row>78</xdr:row>
      <xdr:rowOff>139190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492693"/>
          <a:ext cx="8890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150889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00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136362</xdr:rowOff>
    </xdr:from>
    <xdr:to>
      <xdr:col>102</xdr:col>
      <xdr:colOff>114300</xdr:colOff>
      <xdr:row>78</xdr:row>
      <xdr:rowOff>139190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509462"/>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158076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158097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0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31597</xdr:rowOff>
    </xdr:from>
    <xdr:to>
      <xdr:col>116</xdr:col>
      <xdr:colOff>114300</xdr:colOff>
      <xdr:row>78</xdr:row>
      <xdr:rowOff>133197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4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117974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52050</xdr:rowOff>
    </xdr:from>
    <xdr:to>
      <xdr:col>112</xdr:col>
      <xdr:colOff>38100</xdr:colOff>
      <xdr:row>78</xdr:row>
      <xdr:rowOff>153650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144777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1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68793</xdr:rowOff>
    </xdr:from>
    <xdr:to>
      <xdr:col>107</xdr:col>
      <xdr:colOff>101600</xdr:colOff>
      <xdr:row>78</xdr:row>
      <xdr:rowOff>170393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4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161520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53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88390</xdr:rowOff>
    </xdr:from>
    <xdr:to>
      <xdr:col>102</xdr:col>
      <xdr:colOff>165100</xdr:colOff>
      <xdr:row>79</xdr:row>
      <xdr:rowOff>18540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4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9667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5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85562</xdr:rowOff>
    </xdr:from>
    <xdr:to>
      <xdr:col>98</xdr:col>
      <xdr:colOff>38100</xdr:colOff>
      <xdr:row>79</xdr:row>
      <xdr:rowOff>15712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6839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55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性質別歳出での住民１人当たりのコストは、すべての項目で類似団体を下回っているが、類似団体との比較については、人口の開きによるものと推測される。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金額の増減が大きい項目を見ると、増加している項目は補助費等で、物価高騰対策として村民へくらし応援給付金（１人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万円）の支給やくらし応援商品券（１人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万円分）を配布したことなどから、前年度と比較して、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一方、減少している項目は積立金で、主に公共施設建設基金の減によるもので、前年度と比較して、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％）の減となった。普通建設事業費については、道の駅なるさわ浄化槽改修工事の皆減などにより前年度と比較して、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3,082
89.58
2,465,794
2,272,771
163,565
1,657,969
148,344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64433</xdr:rowOff>
    </xdr:from>
    <xdr:to>
      <xdr:col>24</xdr:col>
      <xdr:colOff>63500</xdr:colOff>
      <xdr:row>38</xdr:row>
      <xdr:rowOff>70720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579533"/>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64433</xdr:rowOff>
    </xdr:from>
    <xdr:to>
      <xdr:col>19</xdr:col>
      <xdr:colOff>177800</xdr:colOff>
      <xdr:row>38</xdr:row>
      <xdr:rowOff>77078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79533"/>
          <a:ext cx="889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74349</xdr:rowOff>
    </xdr:from>
    <xdr:to>
      <xdr:col>15</xdr:col>
      <xdr:colOff>50800</xdr:colOff>
      <xdr:row>38</xdr:row>
      <xdr:rowOff>77078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89449"/>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144034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74349</xdr:rowOff>
    </xdr:from>
    <xdr:to>
      <xdr:col>10</xdr:col>
      <xdr:colOff>114300</xdr:colOff>
      <xdr:row>38</xdr:row>
      <xdr:rowOff>84522</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89449"/>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139833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19920</xdr:rowOff>
    </xdr:from>
    <xdr:to>
      <xdr:col>24</xdr:col>
      <xdr:colOff>114300</xdr:colOff>
      <xdr:row>38</xdr:row>
      <xdr:rowOff>121520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114247</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13633</xdr:rowOff>
    </xdr:from>
    <xdr:to>
      <xdr:col>20</xdr:col>
      <xdr:colOff>38100</xdr:colOff>
      <xdr:row>38</xdr:row>
      <xdr:rowOff>115233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106360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26278</xdr:rowOff>
    </xdr:from>
    <xdr:to>
      <xdr:col>15</xdr:col>
      <xdr:colOff>101600</xdr:colOff>
      <xdr:row>38</xdr:row>
      <xdr:rowOff>127878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119005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23549</xdr:rowOff>
    </xdr:from>
    <xdr:to>
      <xdr:col>10</xdr:col>
      <xdr:colOff>165100</xdr:colOff>
      <xdr:row>38</xdr:row>
      <xdr:rowOff>125149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116276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33722</xdr:rowOff>
    </xdr:from>
    <xdr:to>
      <xdr:col>6</xdr:col>
      <xdr:colOff>38100</xdr:colOff>
      <xdr:row>38</xdr:row>
      <xdr:rowOff>135322</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126449</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4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98741</xdr:rowOff>
    </xdr:from>
    <xdr:to>
      <xdr:col>24</xdr:col>
      <xdr:colOff>63500</xdr:colOff>
      <xdr:row>58</xdr:row>
      <xdr:rowOff>127900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42841"/>
          <a:ext cx="8382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76562</xdr:rowOff>
    </xdr:from>
    <xdr:to>
      <xdr:col>19</xdr:col>
      <xdr:colOff>177800</xdr:colOff>
      <xdr:row>58</xdr:row>
      <xdr:rowOff>98741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20662"/>
          <a:ext cx="889000" cy="2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76562</xdr:rowOff>
    </xdr:from>
    <xdr:to>
      <xdr:col>15</xdr:col>
      <xdr:colOff>50800</xdr:colOff>
      <xdr:row>58</xdr:row>
      <xdr:rowOff>119047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20662"/>
          <a:ext cx="889000" cy="4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121889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2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119047</xdr:rowOff>
    </xdr:from>
    <xdr:to>
      <xdr:col>10</xdr:col>
      <xdr:colOff>114300</xdr:colOff>
      <xdr:row>58</xdr:row>
      <xdr:rowOff>143810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63147"/>
          <a:ext cx="889000" cy="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77100</xdr:rowOff>
    </xdr:from>
    <xdr:to>
      <xdr:col>24</xdr:col>
      <xdr:colOff>114300</xdr:colOff>
      <xdr:row>59</xdr:row>
      <xdr:rowOff>7250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163477</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3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47941</xdr:rowOff>
    </xdr:from>
    <xdr:to>
      <xdr:col>20</xdr:col>
      <xdr:colOff>38100</xdr:colOff>
      <xdr:row>58</xdr:row>
      <xdr:rowOff>149541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9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140668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8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25762</xdr:rowOff>
    </xdr:from>
    <xdr:to>
      <xdr:col>15</xdr:col>
      <xdr:colOff>101600</xdr:colOff>
      <xdr:row>58</xdr:row>
      <xdr:rowOff>127362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118489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6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68247</xdr:rowOff>
    </xdr:from>
    <xdr:to>
      <xdr:col>10</xdr:col>
      <xdr:colOff>165100</xdr:colOff>
      <xdr:row>58</xdr:row>
      <xdr:rowOff>169847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14924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8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93010</xdr:rowOff>
    </xdr:from>
    <xdr:to>
      <xdr:col>6</xdr:col>
      <xdr:colOff>38100</xdr:colOff>
      <xdr:row>59</xdr:row>
      <xdr:rowOff>23160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14287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2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49744</xdr:rowOff>
    </xdr:from>
    <xdr:to>
      <xdr:col>24</xdr:col>
      <xdr:colOff>62865</xdr:colOff>
      <xdr:row>77</xdr:row>
      <xdr:rowOff>84609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22694"/>
          <a:ext cx="1270" cy="106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88436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84609</xdr:rowOff>
    </xdr:from>
    <xdr:to>
      <xdr:col>24</xdr:col>
      <xdr:colOff>152400</xdr:colOff>
      <xdr:row>77</xdr:row>
      <xdr:rowOff>84609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167871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49744</xdr:rowOff>
    </xdr:from>
    <xdr:to>
      <xdr:col>24</xdr:col>
      <xdr:colOff>152400</xdr:colOff>
      <xdr:row>71</xdr:row>
      <xdr:rowOff>49744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53218</xdr:rowOff>
    </xdr:from>
    <xdr:to>
      <xdr:col>24</xdr:col>
      <xdr:colOff>63500</xdr:colOff>
      <xdr:row>77</xdr:row>
      <xdr:rowOff>69627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54868"/>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7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16194</xdr:rowOff>
    </xdr:from>
    <xdr:to>
      <xdr:col>24</xdr:col>
      <xdr:colOff>114300</xdr:colOff>
      <xdr:row>76</xdr:row>
      <xdr:rowOff>117794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53218</xdr:rowOff>
    </xdr:from>
    <xdr:to>
      <xdr:col>19</xdr:col>
      <xdr:colOff>177800</xdr:colOff>
      <xdr:row>77</xdr:row>
      <xdr:rowOff>76412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54868"/>
          <a:ext cx="8890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17777</xdr:rowOff>
    </xdr:from>
    <xdr:to>
      <xdr:col>20</xdr:col>
      <xdr:colOff>38100</xdr:colOff>
      <xdr:row>76</xdr:row>
      <xdr:rowOff>119377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76412</xdr:rowOff>
    </xdr:from>
    <xdr:to>
      <xdr:col>15</xdr:col>
      <xdr:colOff>50800</xdr:colOff>
      <xdr:row>77</xdr:row>
      <xdr:rowOff>105113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78062"/>
          <a:ext cx="889000" cy="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81606</xdr:rowOff>
    </xdr:from>
    <xdr:to>
      <xdr:col>15</xdr:col>
      <xdr:colOff>101600</xdr:colOff>
      <xdr:row>77</xdr:row>
      <xdr:rowOff>11756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28283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105113</xdr:rowOff>
    </xdr:from>
    <xdr:to>
      <xdr:col>10</xdr:col>
      <xdr:colOff>114300</xdr:colOff>
      <xdr:row>77</xdr:row>
      <xdr:rowOff>130177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06763"/>
          <a:ext cx="8890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117602</xdr:rowOff>
    </xdr:from>
    <xdr:to>
      <xdr:col>10</xdr:col>
      <xdr:colOff>165100</xdr:colOff>
      <xdr:row>77</xdr:row>
      <xdr:rowOff>47752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4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64280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151392</xdr:rowOff>
    </xdr:from>
    <xdr:to>
      <xdr:col>6</xdr:col>
      <xdr:colOff>38100</xdr:colOff>
      <xdr:row>77</xdr:row>
      <xdr:rowOff>81542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98069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5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18827</xdr:rowOff>
    </xdr:from>
    <xdr:to>
      <xdr:col>24</xdr:col>
      <xdr:colOff>114300</xdr:colOff>
      <xdr:row>77</xdr:row>
      <xdr:rowOff>120427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105204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2418</xdr:rowOff>
    </xdr:from>
    <xdr:to>
      <xdr:col>20</xdr:col>
      <xdr:colOff>38100</xdr:colOff>
      <xdr:row>77</xdr:row>
      <xdr:rowOff>104018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95145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25612</xdr:rowOff>
    </xdr:from>
    <xdr:to>
      <xdr:col>15</xdr:col>
      <xdr:colOff>101600</xdr:colOff>
      <xdr:row>77</xdr:row>
      <xdr:rowOff>127212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118339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1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54313</xdr:rowOff>
    </xdr:from>
    <xdr:to>
      <xdr:col>10</xdr:col>
      <xdr:colOff>165100</xdr:colOff>
      <xdr:row>77</xdr:row>
      <xdr:rowOff>155913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147040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4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79377</xdr:rowOff>
    </xdr:from>
    <xdr:to>
      <xdr:col>6</xdr:col>
      <xdr:colOff>38100</xdr:colOff>
      <xdr:row>78</xdr:row>
      <xdr:rowOff>9527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25403</xdr:rowOff>
    </xdr:from>
    <xdr:to>
      <xdr:col>24</xdr:col>
      <xdr:colOff>63500</xdr:colOff>
      <xdr:row>98</xdr:row>
      <xdr:rowOff>53243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7503"/>
          <a:ext cx="8382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53243</xdr:rowOff>
    </xdr:from>
    <xdr:to>
      <xdr:col>19</xdr:col>
      <xdr:colOff>177800</xdr:colOff>
      <xdr:row>98</xdr:row>
      <xdr:rowOff>82037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55343"/>
          <a:ext cx="889000" cy="2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82037</xdr:rowOff>
    </xdr:from>
    <xdr:to>
      <xdr:col>15</xdr:col>
      <xdr:colOff>50800</xdr:colOff>
      <xdr:row>98</xdr:row>
      <xdr:rowOff>101119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4137"/>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93244</xdr:rowOff>
    </xdr:from>
    <xdr:to>
      <xdr:col>10</xdr:col>
      <xdr:colOff>114300</xdr:colOff>
      <xdr:row>98</xdr:row>
      <xdr:rowOff>101119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95344"/>
          <a:ext cx="889000" cy="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146053</xdr:rowOff>
    </xdr:from>
    <xdr:to>
      <xdr:col>24</xdr:col>
      <xdr:colOff>114300</xdr:colOff>
      <xdr:row>98</xdr:row>
      <xdr:rowOff>76203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60980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2443</xdr:rowOff>
    </xdr:from>
    <xdr:to>
      <xdr:col>20</xdr:col>
      <xdr:colOff>38100</xdr:colOff>
      <xdr:row>98</xdr:row>
      <xdr:rowOff>104043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95170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31237</xdr:rowOff>
    </xdr:from>
    <xdr:to>
      <xdr:col>15</xdr:col>
      <xdr:colOff>101600</xdr:colOff>
      <xdr:row>98</xdr:row>
      <xdr:rowOff>132837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123964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2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50319</xdr:rowOff>
    </xdr:from>
    <xdr:to>
      <xdr:col>10</xdr:col>
      <xdr:colOff>165100</xdr:colOff>
      <xdr:row>98</xdr:row>
      <xdr:rowOff>151919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143046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42444</xdr:rowOff>
    </xdr:from>
    <xdr:to>
      <xdr:col>6</xdr:col>
      <xdr:colOff>38100</xdr:colOff>
      <xdr:row>98</xdr:row>
      <xdr:rowOff>144044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135171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91794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91946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104731</xdr:rowOff>
    </xdr:from>
    <xdr:to>
      <xdr:col>55</xdr:col>
      <xdr:colOff>0</xdr:colOff>
      <xdr:row>58</xdr:row>
      <xdr:rowOff>105303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4883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101055</xdr:rowOff>
    </xdr:from>
    <xdr:to>
      <xdr:col>50</xdr:col>
      <xdr:colOff>114300</xdr:colOff>
      <xdr:row>58</xdr:row>
      <xdr:rowOff>105303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45155"/>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100385</xdr:rowOff>
    </xdr:from>
    <xdr:to>
      <xdr:col>45</xdr:col>
      <xdr:colOff>177800</xdr:colOff>
      <xdr:row>58</xdr:row>
      <xdr:rowOff>101055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44485"/>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71499</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100385</xdr:rowOff>
    </xdr:from>
    <xdr:to>
      <xdr:col>41</xdr:col>
      <xdr:colOff>50800</xdr:colOff>
      <xdr:row>58</xdr:row>
      <xdr:rowOff>103499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44485"/>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105894</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53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134081</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53931</xdr:rowOff>
    </xdr:from>
    <xdr:to>
      <xdr:col>55</xdr:col>
      <xdr:colOff>50800</xdr:colOff>
      <xdr:row>58</xdr:row>
      <xdr:rowOff>155531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140308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54503</xdr:rowOff>
    </xdr:from>
    <xdr:to>
      <xdr:col>50</xdr:col>
      <xdr:colOff>165100</xdr:colOff>
      <xdr:row>58</xdr:row>
      <xdr:rowOff>156103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147230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50255</xdr:rowOff>
    </xdr:from>
    <xdr:to>
      <xdr:col>46</xdr:col>
      <xdr:colOff>38100</xdr:colOff>
      <xdr:row>58</xdr:row>
      <xdr:rowOff>151855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142982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49585</xdr:rowOff>
    </xdr:from>
    <xdr:to>
      <xdr:col>41</xdr:col>
      <xdr:colOff>101600</xdr:colOff>
      <xdr:row>58</xdr:row>
      <xdr:rowOff>151185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142312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8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52699</xdr:rowOff>
    </xdr:from>
    <xdr:to>
      <xdr:col>36</xdr:col>
      <xdr:colOff>165100</xdr:colOff>
      <xdr:row>58</xdr:row>
      <xdr:rowOff>154299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145426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9283</xdr:rowOff>
    </xdr:from>
    <xdr:to>
      <xdr:col>55</xdr:col>
      <xdr:colOff>0</xdr:colOff>
      <xdr:row>79</xdr:row>
      <xdr:rowOff>15740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53833"/>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6139</xdr:rowOff>
    </xdr:from>
    <xdr:to>
      <xdr:col>50</xdr:col>
      <xdr:colOff>114300</xdr:colOff>
      <xdr:row>79</xdr:row>
      <xdr:rowOff>15740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5068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6139</xdr:rowOff>
    </xdr:from>
    <xdr:to>
      <xdr:col>45</xdr:col>
      <xdr:colOff>177800</xdr:colOff>
      <xdr:row>79</xdr:row>
      <xdr:rowOff>37292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50689"/>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161283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34165</xdr:rowOff>
    </xdr:from>
    <xdr:to>
      <xdr:col>41</xdr:col>
      <xdr:colOff>50800</xdr:colOff>
      <xdr:row>79</xdr:row>
      <xdr:rowOff>37292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7871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25308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18952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129933</xdr:rowOff>
    </xdr:from>
    <xdr:to>
      <xdr:col>55</xdr:col>
      <xdr:colOff>50800</xdr:colOff>
      <xdr:row>79</xdr:row>
      <xdr:rowOff>60083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44860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136390</xdr:rowOff>
    </xdr:from>
    <xdr:to>
      <xdr:col>50</xdr:col>
      <xdr:colOff>165100</xdr:colOff>
      <xdr:row>79</xdr:row>
      <xdr:rowOff>66540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57667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6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126789</xdr:rowOff>
    </xdr:from>
    <xdr:to>
      <xdr:col>46</xdr:col>
      <xdr:colOff>38100</xdr:colOff>
      <xdr:row>79</xdr:row>
      <xdr:rowOff>56939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48066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157942</xdr:rowOff>
    </xdr:from>
    <xdr:to>
      <xdr:col>41</xdr:col>
      <xdr:colOff>101600</xdr:colOff>
      <xdr:row>79</xdr:row>
      <xdr:rowOff>88092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79219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2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154815</xdr:rowOff>
    </xdr:from>
    <xdr:to>
      <xdr:col>36</xdr:col>
      <xdr:colOff>165100</xdr:colOff>
      <xdr:row>79</xdr:row>
      <xdr:rowOff>84965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76092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2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2604</xdr:rowOff>
    </xdr:from>
    <xdr:to>
      <xdr:col>55</xdr:col>
      <xdr:colOff>0</xdr:colOff>
      <xdr:row>98</xdr:row>
      <xdr:rowOff>6252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04704"/>
          <a:ext cx="8382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168838</xdr:rowOff>
    </xdr:from>
    <xdr:to>
      <xdr:col>50</xdr:col>
      <xdr:colOff>114300</xdr:colOff>
      <xdr:row>98</xdr:row>
      <xdr:rowOff>6252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99488"/>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168838</xdr:rowOff>
    </xdr:from>
    <xdr:to>
      <xdr:col>45</xdr:col>
      <xdr:colOff>177800</xdr:colOff>
      <xdr:row>98</xdr:row>
      <xdr:rowOff>1467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99488"/>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12755</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169856</xdr:rowOff>
    </xdr:from>
    <xdr:to>
      <xdr:col>41</xdr:col>
      <xdr:colOff>50800</xdr:colOff>
      <xdr:row>98</xdr:row>
      <xdr:rowOff>1467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800506"/>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23661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20178</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123254</xdr:rowOff>
    </xdr:from>
    <xdr:to>
      <xdr:col>55</xdr:col>
      <xdr:colOff>50800</xdr:colOff>
      <xdr:row>98</xdr:row>
      <xdr:rowOff>53404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38181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126902</xdr:rowOff>
    </xdr:from>
    <xdr:to>
      <xdr:col>50</xdr:col>
      <xdr:colOff>165100</xdr:colOff>
      <xdr:row>98</xdr:row>
      <xdr:rowOff>57052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48179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5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118038</xdr:rowOff>
    </xdr:from>
    <xdr:to>
      <xdr:col>46</xdr:col>
      <xdr:colOff>38100</xdr:colOff>
      <xdr:row>98</xdr:row>
      <xdr:rowOff>48188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4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39315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4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122117</xdr:rowOff>
    </xdr:from>
    <xdr:to>
      <xdr:col>41</xdr:col>
      <xdr:colOff>101600</xdr:colOff>
      <xdr:row>98</xdr:row>
      <xdr:rowOff>52267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5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43394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4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119056</xdr:rowOff>
    </xdr:from>
    <xdr:to>
      <xdr:col>36</xdr:col>
      <xdr:colOff>165100</xdr:colOff>
      <xdr:row>98</xdr:row>
      <xdr:rowOff>49206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40333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4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127088</xdr:rowOff>
    </xdr:from>
    <xdr:to>
      <xdr:col>85</xdr:col>
      <xdr:colOff>127000</xdr:colOff>
      <xdr:row>38</xdr:row>
      <xdr:rowOff>158745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642188"/>
          <a:ext cx="838200" cy="3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123531</xdr:rowOff>
    </xdr:from>
    <xdr:to>
      <xdr:col>81</xdr:col>
      <xdr:colOff>50800</xdr:colOff>
      <xdr:row>38</xdr:row>
      <xdr:rowOff>158745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638631"/>
          <a:ext cx="889000" cy="3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123531</xdr:rowOff>
    </xdr:from>
    <xdr:to>
      <xdr:col>76</xdr:col>
      <xdr:colOff>114300</xdr:colOff>
      <xdr:row>38</xdr:row>
      <xdr:rowOff>165891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38631"/>
          <a:ext cx="889000" cy="4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120004</xdr:rowOff>
    </xdr:from>
    <xdr:to>
      <xdr:col>71</xdr:col>
      <xdr:colOff>177800</xdr:colOff>
      <xdr:row>38</xdr:row>
      <xdr:rowOff>165891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635104"/>
          <a:ext cx="8890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76288</xdr:rowOff>
    </xdr:from>
    <xdr:to>
      <xdr:col>85</xdr:col>
      <xdr:colOff>177800</xdr:colOff>
      <xdr:row>39</xdr:row>
      <xdr:rowOff>6438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107945</xdr:rowOff>
    </xdr:from>
    <xdr:to>
      <xdr:col>81</xdr:col>
      <xdr:colOff>101600</xdr:colOff>
      <xdr:row>39</xdr:row>
      <xdr:rowOff>38095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29222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7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72731</xdr:rowOff>
    </xdr:from>
    <xdr:to>
      <xdr:col>76</xdr:col>
      <xdr:colOff>165100</xdr:colOff>
      <xdr:row>39</xdr:row>
      <xdr:rowOff>2881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165458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8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115091</xdr:rowOff>
    </xdr:from>
    <xdr:to>
      <xdr:col>72</xdr:col>
      <xdr:colOff>38100</xdr:colOff>
      <xdr:row>39</xdr:row>
      <xdr:rowOff>45241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36368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72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69204</xdr:rowOff>
    </xdr:from>
    <xdr:to>
      <xdr:col>67</xdr:col>
      <xdr:colOff>101600</xdr:colOff>
      <xdr:row>38</xdr:row>
      <xdr:rowOff>170804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161931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154922</xdr:rowOff>
    </xdr:from>
    <xdr:to>
      <xdr:col>85</xdr:col>
      <xdr:colOff>127000</xdr:colOff>
      <xdr:row>58</xdr:row>
      <xdr:rowOff>170283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10099022"/>
          <a:ext cx="8382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166125</xdr:rowOff>
    </xdr:from>
    <xdr:to>
      <xdr:col>81</xdr:col>
      <xdr:colOff>50800</xdr:colOff>
      <xdr:row>58</xdr:row>
      <xdr:rowOff>170283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10110225"/>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153344</xdr:rowOff>
    </xdr:from>
    <xdr:to>
      <xdr:col>76</xdr:col>
      <xdr:colOff>114300</xdr:colOff>
      <xdr:row>58</xdr:row>
      <xdr:rowOff>166125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10097444"/>
          <a:ext cx="889000" cy="1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153344</xdr:rowOff>
    </xdr:from>
    <xdr:to>
      <xdr:col>71</xdr:col>
      <xdr:colOff>177800</xdr:colOff>
      <xdr:row>58</xdr:row>
      <xdr:rowOff>164878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97444"/>
          <a:ext cx="889000" cy="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157094</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7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158120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104122</xdr:rowOff>
    </xdr:from>
    <xdr:to>
      <xdr:col>85</xdr:col>
      <xdr:colOff>177800</xdr:colOff>
      <xdr:row>59</xdr:row>
      <xdr:rowOff>34272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100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19049</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119483</xdr:rowOff>
    </xdr:from>
    <xdr:to>
      <xdr:col>81</xdr:col>
      <xdr:colOff>101600</xdr:colOff>
      <xdr:row>59</xdr:row>
      <xdr:rowOff>49633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40760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15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115325</xdr:rowOff>
    </xdr:from>
    <xdr:to>
      <xdr:col>76</xdr:col>
      <xdr:colOff>165100</xdr:colOff>
      <xdr:row>59</xdr:row>
      <xdr:rowOff>45475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100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36602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102544</xdr:rowOff>
    </xdr:from>
    <xdr:to>
      <xdr:col>72</xdr:col>
      <xdr:colOff>38100</xdr:colOff>
      <xdr:row>59</xdr:row>
      <xdr:rowOff>32694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23821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114078</xdr:rowOff>
    </xdr:from>
    <xdr:to>
      <xdr:col>67</xdr:col>
      <xdr:colOff>101600</xdr:colOff>
      <xdr:row>59</xdr:row>
      <xdr:rowOff>44228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35355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125894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25056</xdr:rowOff>
    </xdr:from>
    <xdr:to>
      <xdr:col>85</xdr:col>
      <xdr:colOff>127000</xdr:colOff>
      <xdr:row>99</xdr:row>
      <xdr:rowOff>25646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998606"/>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25646</xdr:rowOff>
    </xdr:from>
    <xdr:to>
      <xdr:col>81</xdr:col>
      <xdr:colOff>50800</xdr:colOff>
      <xdr:row>99</xdr:row>
      <xdr:rowOff>25662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99919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24394</xdr:rowOff>
    </xdr:from>
    <xdr:to>
      <xdr:col>76</xdr:col>
      <xdr:colOff>114300</xdr:colOff>
      <xdr:row>99</xdr:row>
      <xdr:rowOff>25662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997944"/>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17981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6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24394</xdr:rowOff>
    </xdr:from>
    <xdr:to>
      <xdr:col>71</xdr:col>
      <xdr:colOff>177800</xdr:colOff>
      <xdr:row>99</xdr:row>
      <xdr:rowOff>25352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997944"/>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24277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6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30566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6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145706</xdr:rowOff>
    </xdr:from>
    <xdr:to>
      <xdr:col>85</xdr:col>
      <xdr:colOff>177800</xdr:colOff>
      <xdr:row>99</xdr:row>
      <xdr:rowOff>75856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9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60633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146296</xdr:rowOff>
    </xdr:from>
    <xdr:to>
      <xdr:col>81</xdr:col>
      <xdr:colOff>101600</xdr:colOff>
      <xdr:row>99</xdr:row>
      <xdr:rowOff>76446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4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67573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146312</xdr:rowOff>
    </xdr:from>
    <xdr:to>
      <xdr:col>76</xdr:col>
      <xdr:colOff>165100</xdr:colOff>
      <xdr:row>99</xdr:row>
      <xdr:rowOff>76462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67589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4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145044</xdr:rowOff>
    </xdr:from>
    <xdr:to>
      <xdr:col>72</xdr:col>
      <xdr:colOff>38100</xdr:colOff>
      <xdr:row>99</xdr:row>
      <xdr:rowOff>75194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9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66321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03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146002</xdr:rowOff>
    </xdr:from>
    <xdr:to>
      <xdr:col>67</xdr:col>
      <xdr:colOff>101600</xdr:colOff>
      <xdr:row>99</xdr:row>
      <xdr:rowOff>76152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67279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4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性質別歳出での住民１人当たりのコストは、すべての項目で類似団体を下回っているが、類似団体との比較については、人口の開きによるものと推測される。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金額の増減の大きい項目を見ると、消防費については、広域行政事務組合への負担金が増えたことにより、前年度比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％）の増となった。土木費については、活き活き広場へ遊具の新設工事を行ったことなどから、前年度比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一方、減少した項目では、総務費については、公共施設建設基金の減などにより、前年度比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％）の減となった。民生費については、住民税非課税世帯等に対する臨時特別給付金支給事業の減などにより、前年度比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年度の財政調整基金残高の標準財政規模に対する割合は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71.77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％で、前年度と比較し、</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ポイント増加した。これは、財政調整基金への積立てが利子分（</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みであった一方、標準財政規模の、普通交付税額や臨時財政対策債発行可能額が減少したことが要因である。財政調整基金については、国・県の補助金を積極的に活用し特定財源の確保に努め、最低水準の取り崩し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実質収支額は、前年度と比較し、</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ポイント増加した。これは、歳入歳出差引額が前年度から増加したためである。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実質単年度収支は、翌年度に繰り越すべき財源として</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2,945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千円を確保し、単年度収支額は前年度と比較して</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3,312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千円増加し、財政調整基金への積立てが利子分のみであった一方、財政調整基金の取り崩しを行わなかったことから、実質収支額が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3,355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千円（対前年度</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131</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149.5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％）となり、標準財政規模に対する比率は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ポイント増加の</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年間では、各会計ともに実質収支は黒字となっている。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当村の場合、一般会計の他は、法令により最低限の設置が義務付けられている特別会計のみの構成となっているため、一般会計の占める割合が高い。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2465794</v>
      </c>
      <c r="BO4" s="371"/>
      <c r="BP4" s="371"/>
      <c r="BQ4" s="371"/>
      <c r="BR4" s="371"/>
      <c r="BS4" s="371"/>
      <c r="BT4" s="371"/>
      <c r="BU4" s="372"/>
      <c r="BV4" s="370">
        <v>2548529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9.9</v>
      </c>
      <c r="CU4" s="377"/>
      <c r="CV4" s="377"/>
      <c r="CW4" s="377"/>
      <c r="CX4" s="377"/>
      <c r="CY4" s="377"/>
      <c r="CZ4" s="377"/>
      <c r="DA4" s="378"/>
      <c r="DB4" s="376">
        <v>7.7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2272771</v>
      </c>
      <c r="BO5" s="408"/>
      <c r="BP5" s="408"/>
      <c r="BQ5" s="408"/>
      <c r="BR5" s="408"/>
      <c r="BS5" s="408"/>
      <c r="BT5" s="408"/>
      <c r="BU5" s="409"/>
      <c r="BV5" s="407">
        <v>2405566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74.2</v>
      </c>
      <c r="CU5" s="405"/>
      <c r="CV5" s="405"/>
      <c r="CW5" s="405"/>
      <c r="CX5" s="405"/>
      <c r="CY5" s="405"/>
      <c r="CZ5" s="405"/>
      <c r="DA5" s="406"/>
      <c r="DB5" s="404">
        <v>70</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193023</v>
      </c>
      <c r="BO6" s="408"/>
      <c r="BP6" s="408"/>
      <c r="BQ6" s="408"/>
      <c r="BR6" s="408"/>
      <c r="BS6" s="408"/>
      <c r="BT6" s="408"/>
      <c r="BU6" s="409"/>
      <c r="BV6" s="407">
        <v>142963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74.2</v>
      </c>
      <c r="CU6" s="445"/>
      <c r="CV6" s="445"/>
      <c r="CW6" s="445"/>
      <c r="CX6" s="445"/>
      <c r="CY6" s="445"/>
      <c r="CZ6" s="445"/>
      <c r="DA6" s="446"/>
      <c r="DB6" s="444">
        <v>70</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29458</v>
      </c>
      <c r="BO7" s="408"/>
      <c r="BP7" s="408"/>
      <c r="BQ7" s="408"/>
      <c r="BR7" s="408"/>
      <c r="BS7" s="408"/>
      <c r="BT7" s="408"/>
      <c r="BU7" s="409"/>
      <c r="BV7" s="407">
        <v>12520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1657969</v>
      </c>
      <c r="CU7" s="408"/>
      <c r="CV7" s="408"/>
      <c r="CW7" s="408"/>
      <c r="CX7" s="408"/>
      <c r="CY7" s="408"/>
      <c r="CZ7" s="408"/>
      <c r="DA7" s="409"/>
      <c r="DB7" s="407">
        <v>1694509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163565</v>
      </c>
      <c r="BO8" s="408"/>
      <c r="BP8" s="408"/>
      <c r="BQ8" s="408"/>
      <c r="BR8" s="408"/>
      <c r="BS8" s="408"/>
      <c r="BT8" s="408"/>
      <c r="BU8" s="409"/>
      <c r="BV8" s="407">
        <v>130443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0.55000000000000004</v>
      </c>
      <c r="CU8" s="448"/>
      <c r="CV8" s="448"/>
      <c r="CW8" s="448"/>
      <c r="CX8" s="448"/>
      <c r="CY8" s="448"/>
      <c r="CZ8" s="448"/>
      <c r="DA8" s="449"/>
      <c r="DB8" s="447">
        <v>0.57999999999999996</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2824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33122</v>
      </c>
      <c r="BO9" s="408"/>
      <c r="BP9" s="408"/>
      <c r="BQ9" s="408"/>
      <c r="BR9" s="408"/>
      <c r="BS9" s="408"/>
      <c r="BT9" s="408"/>
      <c r="BU9" s="409"/>
      <c r="BV9" s="407">
        <v>-68246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3.9</v>
      </c>
      <c r="CU9" s="405"/>
      <c r="CV9" s="405"/>
      <c r="CW9" s="405"/>
      <c r="CX9" s="405"/>
      <c r="CY9" s="405"/>
      <c r="CZ9" s="405"/>
      <c r="DA9" s="406"/>
      <c r="DB9" s="404">
        <v>3.7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2921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104</v>
      </c>
      <c r="AV10" s="440"/>
      <c r="AW10" s="440"/>
      <c r="AX10" s="440"/>
      <c r="AY10" s="441" t="s">
        <v>122</v>
      </c>
      <c r="AZ10" s="442"/>
      <c r="BA10" s="442"/>
      <c r="BB10" s="442"/>
      <c r="BC10" s="442"/>
      <c r="BD10" s="442"/>
      <c r="BE10" s="442"/>
      <c r="BF10" s="442"/>
      <c r="BG10" s="442"/>
      <c r="BH10" s="442"/>
      <c r="BI10" s="442"/>
      <c r="BJ10" s="442"/>
      <c r="BK10" s="442"/>
      <c r="BL10" s="442"/>
      <c r="BM10" s="443"/>
      <c r="BN10" s="407">
        <v>437</v>
      </c>
      <c r="BO10" s="408"/>
      <c r="BP10" s="408"/>
      <c r="BQ10" s="408"/>
      <c r="BR10" s="408"/>
      <c r="BS10" s="408"/>
      <c r="BT10" s="408"/>
      <c r="BU10" s="409"/>
      <c r="BV10" s="407">
        <v>489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3121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104</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3082</v>
      </c>
      <c r="S13" s="492"/>
      <c r="T13" s="492"/>
      <c r="U13" s="492"/>
      <c r="V13" s="493"/>
      <c r="W13" s="423" t="s">
        <v>141</v>
      </c>
      <c r="X13" s="424"/>
      <c r="Y13" s="424"/>
      <c r="Z13" s="424"/>
      <c r="AA13" s="424"/>
      <c r="AB13" s="414"/>
      <c r="AC13" s="458">
        <v>136</v>
      </c>
      <c r="AD13" s="459"/>
      <c r="AE13" s="459"/>
      <c r="AF13" s="459"/>
      <c r="AG13" s="501"/>
      <c r="AH13" s="458">
        <v>154</v>
      </c>
      <c r="AI13" s="459"/>
      <c r="AJ13" s="459"/>
      <c r="AK13" s="459"/>
      <c r="AL13" s="460"/>
      <c r="AM13" s="436" t="s">
        <v>142</v>
      </c>
      <c r="AN13" s="437"/>
      <c r="AO13" s="437"/>
      <c r="AP13" s="437"/>
      <c r="AQ13" s="437"/>
      <c r="AR13" s="437"/>
      <c r="AS13" s="437"/>
      <c r="AT13" s="438"/>
      <c r="AU13" s="439" t="s">
        <v>127</v>
      </c>
      <c r="AV13" s="440"/>
      <c r="AW13" s="440"/>
      <c r="AX13" s="440"/>
      <c r="AY13" s="441" t="s">
        <v>143</v>
      </c>
      <c r="AZ13" s="442"/>
      <c r="BA13" s="442"/>
      <c r="BB13" s="442"/>
      <c r="BC13" s="442"/>
      <c r="BD13" s="442"/>
      <c r="BE13" s="442"/>
      <c r="BF13" s="442"/>
      <c r="BG13" s="442"/>
      <c r="BH13" s="442"/>
      <c r="BI13" s="442"/>
      <c r="BJ13" s="442"/>
      <c r="BK13" s="442"/>
      <c r="BL13" s="442"/>
      <c r="BM13" s="443"/>
      <c r="BN13" s="407">
        <v>33559</v>
      </c>
      <c r="BO13" s="408"/>
      <c r="BP13" s="408"/>
      <c r="BQ13" s="408"/>
      <c r="BR13" s="408"/>
      <c r="BS13" s="408"/>
      <c r="BT13" s="408"/>
      <c r="BU13" s="409"/>
      <c r="BV13" s="407">
        <v>-67757</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-2.2000000000000002</v>
      </c>
      <c r="CU13" s="405"/>
      <c r="CV13" s="405"/>
      <c r="CW13" s="405"/>
      <c r="CX13" s="405"/>
      <c r="CY13" s="405"/>
      <c r="CZ13" s="405"/>
      <c r="DA13" s="406"/>
      <c r="DB13" s="404">
        <v>-2.2000000000000002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3127</v>
      </c>
      <c r="S14" s="492"/>
      <c r="T14" s="492"/>
      <c r="U14" s="492"/>
      <c r="V14" s="493"/>
      <c r="W14" s="397"/>
      <c r="X14" s="398"/>
      <c r="Y14" s="398"/>
      <c r="Z14" s="398"/>
      <c r="AA14" s="398"/>
      <c r="AB14" s="387"/>
      <c r="AC14" s="494">
        <v>9</v>
      </c>
      <c r="AD14" s="495"/>
      <c r="AE14" s="495"/>
      <c r="AF14" s="495"/>
      <c r="AG14" s="496"/>
      <c r="AH14" s="494">
        <v>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3088</v>
      </c>
      <c r="S15" s="492"/>
      <c r="T15" s="492"/>
      <c r="U15" s="492"/>
      <c r="V15" s="493"/>
      <c r="W15" s="423" t="s">
        <v>148</v>
      </c>
      <c r="X15" s="424"/>
      <c r="Y15" s="424"/>
      <c r="Z15" s="424"/>
      <c r="AA15" s="424"/>
      <c r="AB15" s="414"/>
      <c r="AC15" s="458">
        <v>449</v>
      </c>
      <c r="AD15" s="459"/>
      <c r="AE15" s="459"/>
      <c r="AF15" s="459"/>
      <c r="AG15" s="501"/>
      <c r="AH15" s="458">
        <v>472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747275</v>
      </c>
      <c r="BO15" s="371"/>
      <c r="BP15" s="371"/>
      <c r="BQ15" s="371"/>
      <c r="BR15" s="371"/>
      <c r="BS15" s="371"/>
      <c r="BT15" s="371"/>
      <c r="BU15" s="372"/>
      <c r="BV15" s="370">
        <v>704216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29.7</v>
      </c>
      <c r="AD16" s="495"/>
      <c r="AE16" s="495"/>
      <c r="AF16" s="495"/>
      <c r="AG16" s="496"/>
      <c r="AH16" s="494">
        <v>30.2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1407523</v>
      </c>
      <c r="BO16" s="408"/>
      <c r="BP16" s="408"/>
      <c r="BQ16" s="408"/>
      <c r="BR16" s="408"/>
      <c r="BS16" s="408"/>
      <c r="BT16" s="408"/>
      <c r="BU16" s="409"/>
      <c r="BV16" s="407">
        <v>1366863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927</v>
      </c>
      <c r="AD17" s="459"/>
      <c r="AE17" s="459"/>
      <c r="AF17" s="459"/>
      <c r="AG17" s="501"/>
      <c r="AH17" s="458">
        <v>935</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964325</v>
      </c>
      <c r="BO17" s="408"/>
      <c r="BP17" s="408"/>
      <c r="BQ17" s="408"/>
      <c r="BR17" s="408"/>
      <c r="BS17" s="408"/>
      <c r="BT17" s="408"/>
      <c r="BU17" s="409"/>
      <c r="BV17" s="407">
        <v>908630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89.58</v>
      </c>
      <c r="M18" s="531"/>
      <c r="N18" s="531"/>
      <c r="O18" s="531"/>
      <c r="P18" s="531"/>
      <c r="Q18" s="531"/>
      <c r="R18" s="532"/>
      <c r="S18" s="532"/>
      <c r="T18" s="532"/>
      <c r="U18" s="532"/>
      <c r="V18" s="533"/>
      <c r="W18" s="425"/>
      <c r="X18" s="426"/>
      <c r="Y18" s="426"/>
      <c r="Z18" s="426"/>
      <c r="AA18" s="426"/>
      <c r="AB18" s="417"/>
      <c r="AC18" s="534">
        <v>61.3</v>
      </c>
      <c r="AD18" s="535"/>
      <c r="AE18" s="535"/>
      <c r="AF18" s="535"/>
      <c r="AG18" s="536"/>
      <c r="AH18" s="534">
        <v>59.9</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1246144</v>
      </c>
      <c r="BO18" s="408"/>
      <c r="BP18" s="408"/>
      <c r="BQ18" s="408"/>
      <c r="BR18" s="408"/>
      <c r="BS18" s="408"/>
      <c r="BT18" s="408"/>
      <c r="BU18" s="409"/>
      <c r="BV18" s="407">
        <v>1174214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32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2051030</v>
      </c>
      <c r="BO19" s="408"/>
      <c r="BP19" s="408"/>
      <c r="BQ19" s="408"/>
      <c r="BR19" s="408"/>
      <c r="BS19" s="408"/>
      <c r="BT19" s="408"/>
      <c r="BU19" s="409"/>
      <c r="BV19" s="407">
        <v>2088773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1056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148344</v>
      </c>
      <c r="BO22" s="371"/>
      <c r="BP22" s="371"/>
      <c r="BQ22" s="371"/>
      <c r="BR22" s="371"/>
      <c r="BS22" s="371"/>
      <c r="BT22" s="371"/>
      <c r="BU22" s="372"/>
      <c r="BV22" s="370">
        <v>224203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82185</v>
      </c>
      <c r="BO23" s="408"/>
      <c r="BP23" s="408"/>
      <c r="BQ23" s="408"/>
      <c r="BR23" s="408"/>
      <c r="BS23" s="408"/>
      <c r="BT23" s="408"/>
      <c r="BU23" s="409"/>
      <c r="BV23" s="407">
        <v>133317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5760</v>
      </c>
      <c r="R24" s="459"/>
      <c r="S24" s="459"/>
      <c r="T24" s="459"/>
      <c r="U24" s="459"/>
      <c r="V24" s="501"/>
      <c r="W24" s="553"/>
      <c r="X24" s="554"/>
      <c r="Y24" s="555"/>
      <c r="Z24" s="457" t="s">
        <v>173</v>
      </c>
      <c r="AA24" s="437"/>
      <c r="AB24" s="437"/>
      <c r="AC24" s="437"/>
      <c r="AD24" s="437"/>
      <c r="AE24" s="437"/>
      <c r="AF24" s="437"/>
      <c r="AG24" s="438"/>
      <c r="AH24" s="458">
        <v>47</v>
      </c>
      <c r="AI24" s="459"/>
      <c r="AJ24" s="459"/>
      <c r="AK24" s="459"/>
      <c r="AL24" s="501"/>
      <c r="AM24" s="458">
        <v>136723</v>
      </c>
      <c r="AN24" s="459"/>
      <c r="AO24" s="459"/>
      <c r="AP24" s="459"/>
      <c r="AQ24" s="459"/>
      <c r="AR24" s="501"/>
      <c r="AS24" s="458">
        <v>2909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50576</v>
      </c>
      <c r="BO24" s="408"/>
      <c r="BP24" s="408"/>
      <c r="BQ24" s="408"/>
      <c r="BR24" s="408"/>
      <c r="BS24" s="408"/>
      <c r="BT24" s="408"/>
      <c r="BU24" s="409"/>
      <c r="BV24" s="407">
        <v>90552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4900</v>
      </c>
      <c r="R25" s="459"/>
      <c r="S25" s="459"/>
      <c r="T25" s="459"/>
      <c r="U25" s="459"/>
      <c r="V25" s="501"/>
      <c r="W25" s="553"/>
      <c r="X25" s="554"/>
      <c r="Y25" s="555"/>
      <c r="Z25" s="457" t="s">
        <v>176</v>
      </c>
      <c r="AA25" s="437"/>
      <c r="AB25" s="437"/>
      <c r="AC25" s="437"/>
      <c r="AD25" s="437"/>
      <c r="AE25" s="437"/>
      <c r="AF25" s="437"/>
      <c r="AG25" s="438"/>
      <c r="AH25" s="458" t="s">
        <v>131</v>
      </c>
      <c r="AI25" s="459"/>
      <c r="AJ25" s="459"/>
      <c r="AK25" s="459"/>
      <c r="AL25" s="501"/>
      <c r="AM25" s="458" t="s">
        <v>139</v>
      </c>
      <c r="AN25" s="459"/>
      <c r="AO25" s="459"/>
      <c r="AP25" s="459"/>
      <c r="AQ25" s="459"/>
      <c r="AR25" s="501"/>
      <c r="AS25" s="458" t="s">
        <v>139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21739</v>
      </c>
      <c r="BO25" s="371"/>
      <c r="BP25" s="371"/>
      <c r="BQ25" s="371"/>
      <c r="BR25" s="371"/>
      <c r="BS25" s="371"/>
      <c r="BT25" s="371"/>
      <c r="BU25" s="372"/>
      <c r="BV25" s="370">
        <v>28818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4500</v>
      </c>
      <c r="R26" s="459"/>
      <c r="S26" s="459"/>
      <c r="T26" s="459"/>
      <c r="U26" s="459"/>
      <c r="V26" s="501"/>
      <c r="W26" s="553"/>
      <c r="X26" s="554"/>
      <c r="Y26" s="555"/>
      <c r="Z26" s="457" t="s">
        <v>179</v>
      </c>
      <c r="AA26" s="559"/>
      <c r="AB26" s="559"/>
      <c r="AC26" s="559"/>
      <c r="AD26" s="559"/>
      <c r="AE26" s="559"/>
      <c r="AF26" s="559"/>
      <c r="AG26" s="560"/>
      <c r="AH26" s="458">
        <v>1</v>
      </c>
      <c r="AI26" s="459"/>
      <c r="AJ26" s="459"/>
      <c r="AK26" s="459"/>
      <c r="AL26" s="501"/>
      <c r="AM26" s="458" t="s">
        <v>180</v>
      </c>
      <c r="AN26" s="459"/>
      <c r="AO26" s="459"/>
      <c r="AP26" s="459"/>
      <c r="AQ26" s="459"/>
      <c r="AR26" s="501"/>
      <c r="AS26" s="458" t="s">
        <v>181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183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1800</v>
      </c>
      <c r="R27" s="459"/>
      <c r="S27" s="459"/>
      <c r="T27" s="459"/>
      <c r="U27" s="459"/>
      <c r="V27" s="501"/>
      <c r="W27" s="553"/>
      <c r="X27" s="554"/>
      <c r="Y27" s="555"/>
      <c r="Z27" s="457" t="s">
        <v>185</v>
      </c>
      <c r="AA27" s="437"/>
      <c r="AB27" s="437"/>
      <c r="AC27" s="437"/>
      <c r="AD27" s="437"/>
      <c r="AE27" s="437"/>
      <c r="AF27" s="437"/>
      <c r="AG27" s="438"/>
      <c r="AH27" s="458" t="s">
        <v>131</v>
      </c>
      <c r="AI27" s="459"/>
      <c r="AJ27" s="459"/>
      <c r="AK27" s="459"/>
      <c r="AL27" s="501"/>
      <c r="AM27" s="458" t="s">
        <v>183</v>
      </c>
      <c r="AN27" s="459"/>
      <c r="AO27" s="459"/>
      <c r="AP27" s="459"/>
      <c r="AQ27" s="459"/>
      <c r="AR27" s="501"/>
      <c r="AS27" s="458" t="s">
        <v>139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19122</v>
      </c>
      <c r="BO27" s="527"/>
      <c r="BP27" s="527"/>
      <c r="BQ27" s="527"/>
      <c r="BR27" s="527"/>
      <c r="BS27" s="527"/>
      <c r="BT27" s="527"/>
      <c r="BU27" s="528"/>
      <c r="BV27" s="526">
        <v>19113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1580</v>
      </c>
      <c r="R28" s="459"/>
      <c r="S28" s="459"/>
      <c r="T28" s="459"/>
      <c r="U28" s="459"/>
      <c r="V28" s="501"/>
      <c r="W28" s="553"/>
      <c r="X28" s="554"/>
      <c r="Y28" s="555"/>
      <c r="Z28" s="457" t="s">
        <v>188</v>
      </c>
      <c r="AA28" s="437"/>
      <c r="AB28" s="437"/>
      <c r="AC28" s="437"/>
      <c r="AD28" s="437"/>
      <c r="AE28" s="437"/>
      <c r="AF28" s="437"/>
      <c r="AG28" s="438"/>
      <c r="AH28" s="458" t="s">
        <v>183</v>
      </c>
      <c r="AI28" s="459"/>
      <c r="AJ28" s="459"/>
      <c r="AK28" s="459"/>
      <c r="AL28" s="501"/>
      <c r="AM28" s="458" t="s">
        <v>139</v>
      </c>
      <c r="AN28" s="459"/>
      <c r="AO28" s="459"/>
      <c r="AP28" s="459"/>
      <c r="AQ28" s="459"/>
      <c r="AR28" s="501"/>
      <c r="AS28" s="458" t="s">
        <v>139</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1189885</v>
      </c>
      <c r="BO28" s="371"/>
      <c r="BP28" s="371"/>
      <c r="BQ28" s="371"/>
      <c r="BR28" s="371"/>
      <c r="BS28" s="371"/>
      <c r="BT28" s="371"/>
      <c r="BU28" s="372"/>
      <c r="BV28" s="370">
        <v>1189448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8</v>
      </c>
      <c r="M29" s="459"/>
      <c r="N29" s="459"/>
      <c r="O29" s="459"/>
      <c r="P29" s="501"/>
      <c r="Q29" s="458">
        <v>1500</v>
      </c>
      <c r="R29" s="459"/>
      <c r="S29" s="459"/>
      <c r="T29" s="459"/>
      <c r="U29" s="459"/>
      <c r="V29" s="501"/>
      <c r="W29" s="556"/>
      <c r="X29" s="557"/>
      <c r="Y29" s="558"/>
      <c r="Z29" s="457" t="s">
        <v>191</v>
      </c>
      <c r="AA29" s="437"/>
      <c r="AB29" s="437"/>
      <c r="AC29" s="437"/>
      <c r="AD29" s="437"/>
      <c r="AE29" s="437"/>
      <c r="AF29" s="437"/>
      <c r="AG29" s="438"/>
      <c r="AH29" s="458">
        <v>47</v>
      </c>
      <c r="AI29" s="459"/>
      <c r="AJ29" s="459"/>
      <c r="AK29" s="459"/>
      <c r="AL29" s="501"/>
      <c r="AM29" s="458">
        <v>136723</v>
      </c>
      <c r="AN29" s="459"/>
      <c r="AO29" s="459"/>
      <c r="AP29" s="459"/>
      <c r="AQ29" s="459"/>
      <c r="AR29" s="501"/>
      <c r="AS29" s="458">
        <v>2909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60931</v>
      </c>
      <c r="BO29" s="408"/>
      <c r="BP29" s="408"/>
      <c r="BQ29" s="408"/>
      <c r="BR29" s="408"/>
      <c r="BS29" s="408"/>
      <c r="BT29" s="408"/>
      <c r="BU29" s="409"/>
      <c r="BV29" s="407">
        <v>60930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95.3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2858106</v>
      </c>
      <c r="BO30" s="527"/>
      <c r="BP30" s="527"/>
      <c r="BQ30" s="527"/>
      <c r="BR30" s="527"/>
      <c r="BS30" s="527"/>
      <c r="BT30" s="527"/>
      <c r="BU30" s="528"/>
      <c r="BV30" s="526">
        <v>2615140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203</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204</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富士五湖広域行政事務組合（一般会計）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富士五湖広域行政事務組合（富士五湖聖苑特別会計）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河口湖南中学校組合（一般会計）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介護予防支援事業特別会計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山梨県市町村総合事務組合　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山梨県市町村総合事務組合　行政手続きの電子化事業及び会館管理・研修事業特別会計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山梨県市町村総合事務組合　一般廃棄物最終処分場事業特別会計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山梨県市町村総合事務組合　入札参加資格審査事業特別会計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山梨県市町村総合事務組合　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青木が原ごみ処理組合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青木ヶ原衛生センター</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B+1z9LhCFUzg3M/62/1G2OFq8ktyJxaN3Vhkzd09IVT73GgtTZPPqEs3OezGEQqTbeO2JaDPyfmQKWHLY/+qqg==" saltValue="PFKqS00pJ+IwgmFNYLKUQ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2" t="s">
        <v>573</v>
      </c>
      <c r="D34" s="1152"/>
      <c r="E34" s="1153"/>
      <c r="F34" s="32">
        <v>14.53</v>
      </c>
      <c r="G34" s="33">
        <v>14.09</v>
      </c>
      <c r="H34" s="33">
        <v>12.99</v>
      </c>
      <c r="I34" s="33">
        <v>7.69</v>
      </c>
      <c r="J34" s="34">
        <v>9.86</v>
      </c>
      <c r="K34" s="22"/>
      <c r="L34" s="22"/>
      <c r="M34" s="22"/>
      <c r="N34" s="22"/>
      <c r="O34" s="22"/>
      <c r="P34" s="22"/>
    </row>
    <row r="35" spans="1:16" ht="39" customHeight="1" x14ac:dyDescent="0.2">
      <c r="A35" s="22"/>
      <c r="B35" s="35"/>
      <c r="C35" s="1146" t="s">
        <v>574</v>
      </c>
      <c r="D35" s="1147"/>
      <c r="E35" s="1148"/>
      <c r="F35" s="36">
        <v>0.91</v>
      </c>
      <c r="G35" s="37">
        <v>2.0099999999999998</v>
      </c>
      <c r="H35" s="37">
        <v>1.1399999999999999</v>
      </c>
      <c r="I35" s="37">
        <v>1.1299999999999999</v>
      </c>
      <c r="J35" s="38">
        <v>3.29</v>
      </c>
      <c r="K35" s="22"/>
      <c r="L35" s="22"/>
      <c r="M35" s="22"/>
      <c r="N35" s="22"/>
      <c r="O35" s="22"/>
      <c r="P35" s="22"/>
    </row>
    <row r="36" spans="1:16" ht="39" customHeight="1" x14ac:dyDescent="0.2">
      <c r="A36" s="22"/>
      <c r="B36" s="35"/>
      <c r="C36" s="1146" t="s">
        <v>575</v>
      </c>
      <c r="D36" s="1147"/>
      <c r="E36" s="1148"/>
      <c r="F36" s="36">
        <v>3.24</v>
      </c>
      <c r="G36" s="37">
        <v>2.11</v>
      </c>
      <c r="H36" s="37">
        <v>1.57</v>
      </c>
      <c r="I36" s="37">
        <v>1.82</v>
      </c>
      <c r="J36" s="38">
        <v>0.84</v>
      </c>
      <c r="K36" s="22"/>
      <c r="L36" s="22"/>
      <c r="M36" s="22"/>
      <c r="N36" s="22"/>
      <c r="O36" s="22"/>
      <c r="P36" s="22"/>
    </row>
    <row r="37" spans="1:16" ht="39" customHeight="1" x14ac:dyDescent="0.2">
      <c r="A37" s="22"/>
      <c r="B37" s="35"/>
      <c r="C37" s="1146" t="s">
        <v>576</v>
      </c>
      <c r="D37" s="1147"/>
      <c r="E37" s="1148"/>
      <c r="F37" s="36">
        <v>7.0000000000000007E-2</v>
      </c>
      <c r="G37" s="37">
        <v>0.05</v>
      </c>
      <c r="H37" s="37">
        <v>0.03</v>
      </c>
      <c r="I37" s="37">
        <v>0.05</v>
      </c>
      <c r="J37" s="38">
        <v>0.05</v>
      </c>
      <c r="K37" s="22"/>
      <c r="L37" s="22"/>
      <c r="M37" s="22"/>
      <c r="N37" s="22"/>
      <c r="O37" s="22"/>
      <c r="P37" s="22"/>
    </row>
    <row r="38" spans="1:16" ht="39" customHeight="1" x14ac:dyDescent="0.2">
      <c r="A38" s="22"/>
      <c r="B38" s="35"/>
      <c r="C38" s="1146" t="s">
        <v>577</v>
      </c>
      <c r="D38" s="1147"/>
      <c r="E38" s="1148"/>
      <c r="F38" s="36">
        <v>0</v>
      </c>
      <c r="G38" s="37">
        <v>0</v>
      </c>
      <c r="H38" s="37">
        <v>0</v>
      </c>
      <c r="I38" s="37">
        <v>0</v>
      </c>
      <c r="J38" s="38">
        <v>0</v>
      </c>
      <c r="K38" s="22"/>
      <c r="L38" s="22"/>
      <c r="M38" s="22"/>
      <c r="N38" s="22"/>
      <c r="O38" s="22"/>
      <c r="P38" s="22"/>
    </row>
    <row r="39" spans="1:16" ht="39" customHeight="1" x14ac:dyDescent="0.2">
      <c r="A39" s="22"/>
      <c r="B39" s="35"/>
      <c r="C39" s="1146" t="s">
        <v>578</v>
      </c>
      <c r="D39" s="1147"/>
      <c r="E39" s="1148"/>
      <c r="F39" s="36">
        <v>0</v>
      </c>
      <c r="G39" s="37">
        <v>0</v>
      </c>
      <c r="H39" s="37">
        <v>0</v>
      </c>
      <c r="I39" s="37">
        <v>0</v>
      </c>
      <c r="J39" s="38">
        <v>0</v>
      </c>
      <c r="K39" s="22"/>
      <c r="L39" s="22"/>
      <c r="M39" s="22"/>
      <c r="N39" s="22"/>
      <c r="O39" s="22"/>
      <c r="P39" s="22"/>
    </row>
    <row r="40" spans="1:16" ht="39" customHeight="1" x14ac:dyDescent="0.2">
      <c r="A40" s="22"/>
      <c r="B40" s="35"/>
      <c r="C40" s="1146"/>
      <c r="D40" s="1147"/>
      <c r="E40" s="1148"/>
      <c r="F40" s="36"/>
      <c r="G40" s="37"/>
      <c r="H40" s="37"/>
      <c r="I40" s="37"/>
      <c r="J40" s="38"/>
      <c r="K40" s="22"/>
      <c r="L40" s="22"/>
      <c r="M40" s="22"/>
      <c r="N40" s="22"/>
      <c r="O40" s="22"/>
      <c r="P40" s="22"/>
    </row>
    <row r="41" spans="1:16" ht="39" customHeight="1" x14ac:dyDescent="0.2">
      <c r="A41" s="22"/>
      <c r="B41" s="35"/>
      <c r="C41" s="1146"/>
      <c r="D41" s="1147"/>
      <c r="E41" s="1148"/>
      <c r="F41" s="36"/>
      <c r="G41" s="37"/>
      <c r="H41" s="37"/>
      <c r="I41" s="37"/>
      <c r="J41" s="38"/>
      <c r="K41" s="22"/>
      <c r="L41" s="22"/>
      <c r="M41" s="22"/>
      <c r="N41" s="22"/>
      <c r="O41" s="22"/>
      <c r="P41" s="22"/>
    </row>
    <row r="42" spans="1:16" ht="39" customHeight="1" x14ac:dyDescent="0.2">
      <c r="A42" s="22"/>
      <c r="B42" s="39"/>
      <c r="C42" s="1146" t="s">
        <v>579</v>
      </c>
      <c r="D42" s="1147"/>
      <c r="E42" s="1148"/>
      <c r="F42" s="36" t="s">
        <v>522</v>
      </c>
      <c r="G42" s="37" t="s">
        <v>522</v>
      </c>
      <c r="H42" s="37" t="s">
        <v>522</v>
      </c>
      <c r="I42" s="37" t="s">
        <v>522</v>
      </c>
      <c r="J42" s="38" t="s">
        <v>522</v>
      </c>
      <c r="K42" s="22"/>
      <c r="L42" s="22"/>
      <c r="M42" s="22"/>
      <c r="N42" s="22"/>
      <c r="O42" s="22"/>
      <c r="P42" s="22"/>
    </row>
    <row r="43" spans="1:16" ht="39" customHeight="1" thickBot="1" x14ac:dyDescent="0.25">
      <c r="A43" s="22"/>
      <c r="B43" s="40"/>
      <c r="C43" s="1149" t="s">
        <v>580</v>
      </c>
      <c r="D43" s="1150"/>
      <c r="E43" s="1151"/>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d0x185MWQN71jvNqjoHPrSKkrxDyyh4qgQRFzXOoyqMuWjv9KKZNOjx8NQs1epjRfMJ+wQjOCSUMv1bSxwF7g==" saltValue="ehYLmLdqrfFa5E9+Axas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54" t="s">
        <v>11</v>
      </c>
      <c r="C45" s="1155"/>
      <c r="D45" s="58"/>
      <c r="E45" s="1160" t="s">
        <v>12</v>
      </c>
      <c r="F45" s="1160"/>
      <c r="G45" s="1160"/>
      <c r="H45" s="1160"/>
      <c r="I45" s="1160"/>
      <c r="J45" s="1161"/>
      <c r="K45" s="59">
        <v>79</v>
      </c>
      <c r="L45" s="60">
        <v>83</v>
      </c>
      <c r="M45" s="60">
        <v>77</v>
      </c>
      <c r="N45" s="60">
        <v>77</v>
      </c>
      <c r="O45" s="61">
        <v>79</v>
      </c>
      <c r="P45" s="48"/>
      <c r="Q45" s="48"/>
      <c r="R45" s="48"/>
      <c r="S45" s="48"/>
      <c r="T45" s="48"/>
      <c r="U45" s="48"/>
    </row>
    <row r="46" spans="1:21" ht="30.75" customHeight="1" x14ac:dyDescent="0.2">
      <c r="A46" s="48"/>
      <c r="B46" s="1156"/>
      <c r="C46" s="1157"/>
      <c r="D46" s="62"/>
      <c r="E46" s="1162" t="s">
        <v>13</v>
      </c>
      <c r="F46" s="1162"/>
      <c r="G46" s="1162"/>
      <c r="H46" s="1162"/>
      <c r="I46" s="1162"/>
      <c r="J46" s="1163"/>
      <c r="K46" s="63" t="s">
        <v>522</v>
      </c>
      <c r="L46" s="64" t="s">
        <v>522</v>
      </c>
      <c r="M46" s="64" t="s">
        <v>522</v>
      </c>
      <c r="N46" s="64" t="s">
        <v>522</v>
      </c>
      <c r="O46" s="65" t="s">
        <v>522</v>
      </c>
      <c r="P46" s="48"/>
      <c r="Q46" s="48"/>
      <c r="R46" s="48"/>
      <c r="S46" s="48"/>
      <c r="T46" s="48"/>
      <c r="U46" s="48"/>
    </row>
    <row r="47" spans="1:21" ht="30.75" customHeight="1" x14ac:dyDescent="0.2">
      <c r="A47" s="48"/>
      <c r="B47" s="1156"/>
      <c r="C47" s="1157"/>
      <c r="D47" s="62"/>
      <c r="E47" s="1162" t="s">
        <v>14</v>
      </c>
      <c r="F47" s="1162"/>
      <c r="G47" s="1162"/>
      <c r="H47" s="1162"/>
      <c r="I47" s="1162"/>
      <c r="J47" s="1163"/>
      <c r="K47" s="63" t="s">
        <v>522</v>
      </c>
      <c r="L47" s="64" t="s">
        <v>522</v>
      </c>
      <c r="M47" s="64" t="s">
        <v>522</v>
      </c>
      <c r="N47" s="64" t="s">
        <v>522</v>
      </c>
      <c r="O47" s="65" t="s">
        <v>522</v>
      </c>
      <c r="P47" s="48"/>
      <c r="Q47" s="48"/>
      <c r="R47" s="48"/>
      <c r="S47" s="48"/>
      <c r="T47" s="48"/>
      <c r="U47" s="48"/>
    </row>
    <row r="48" spans="1:21" ht="30.75" customHeight="1" x14ac:dyDescent="0.2">
      <c r="A48" s="48"/>
      <c r="B48" s="1156"/>
      <c r="C48" s="1157"/>
      <c r="D48" s="62"/>
      <c r="E48" s="1162" t="s">
        <v>15</v>
      </c>
      <c r="F48" s="1162"/>
      <c r="G48" s="1162"/>
      <c r="H48" s="1162"/>
      <c r="I48" s="1162"/>
      <c r="J48" s="1163"/>
      <c r="K48" s="63" t="s">
        <v>522</v>
      </c>
      <c r="L48" s="64" t="s">
        <v>522</v>
      </c>
      <c r="M48" s="64" t="s">
        <v>522</v>
      </c>
      <c r="N48" s="64" t="s">
        <v>522</v>
      </c>
      <c r="O48" s="65">
        <v>0</v>
      </c>
      <c r="P48" s="48"/>
      <c r="Q48" s="48"/>
      <c r="R48" s="48"/>
      <c r="S48" s="48"/>
      <c r="T48" s="48"/>
      <c r="U48" s="48"/>
    </row>
    <row r="49" spans="1:21" ht="30.75" customHeight="1" x14ac:dyDescent="0.2">
      <c r="A49" s="48"/>
      <c r="B49" s="1156"/>
      <c r="C49" s="1157"/>
      <c r="D49" s="62"/>
      <c r="E49" s="1162" t="s">
        <v>16</v>
      </c>
      <c r="F49" s="1162"/>
      <c r="G49" s="1162"/>
      <c r="H49" s="1162"/>
      <c r="I49" s="1162"/>
      <c r="J49" s="1163"/>
      <c r="K49" s="63">
        <v>16</v>
      </c>
      <c r="L49" s="64">
        <v>19</v>
      </c>
      <c r="M49" s="64">
        <v>22</v>
      </c>
      <c r="N49" s="64">
        <v>27</v>
      </c>
      <c r="O49" s="65">
        <v>27</v>
      </c>
      <c r="P49" s="48"/>
      <c r="Q49" s="48"/>
      <c r="R49" s="48"/>
      <c r="S49" s="48"/>
      <c r="T49" s="48"/>
      <c r="U49" s="48"/>
    </row>
    <row r="50" spans="1:21" ht="30.75" customHeight="1" x14ac:dyDescent="0.2">
      <c r="A50" s="48"/>
      <c r="B50" s="1156"/>
      <c r="C50" s="1157"/>
      <c r="D50" s="62"/>
      <c r="E50" s="1162" t="s">
        <v>17</v>
      </c>
      <c r="F50" s="1162"/>
      <c r="G50" s="1162"/>
      <c r="H50" s="1162"/>
      <c r="I50" s="1162"/>
      <c r="J50" s="1163"/>
      <c r="K50" s="63">
        <v>8</v>
      </c>
      <c r="L50" s="64">
        <v>8</v>
      </c>
      <c r="M50" s="64">
        <v>7</v>
      </c>
      <c r="N50" s="64">
        <v>7</v>
      </c>
      <c r="O50" s="65">
        <v>7</v>
      </c>
      <c r="P50" s="48"/>
      <c r="Q50" s="48"/>
      <c r="R50" s="48"/>
      <c r="S50" s="48"/>
      <c r="T50" s="48"/>
      <c r="U50" s="48"/>
    </row>
    <row r="51" spans="1:21" ht="30.75" customHeight="1" x14ac:dyDescent="0.2">
      <c r="A51" s="48"/>
      <c r="B51" s="1158"/>
      <c r="C51" s="1159"/>
      <c r="D51" s="66"/>
      <c r="E51" s="1162" t="s">
        <v>18</v>
      </c>
      <c r="F51" s="1162"/>
      <c r="G51" s="1162"/>
      <c r="H51" s="1162"/>
      <c r="I51" s="1162"/>
      <c r="J51" s="1163"/>
      <c r="K51" s="63" t="s">
        <v>522</v>
      </c>
      <c r="L51" s="64" t="s">
        <v>522</v>
      </c>
      <c r="M51" s="64" t="s">
        <v>522</v>
      </c>
      <c r="N51" s="64" t="s">
        <v>522</v>
      </c>
      <c r="O51" s="65" t="s">
        <v>522</v>
      </c>
      <c r="P51" s="48"/>
      <c r="Q51" s="48"/>
      <c r="R51" s="48"/>
      <c r="S51" s="48"/>
      <c r="T51" s="48"/>
      <c r="U51" s="48"/>
    </row>
    <row r="52" spans="1:21" ht="30.75" customHeight="1" x14ac:dyDescent="0.2">
      <c r="A52" s="48"/>
      <c r="B52" s="1164" t="s">
        <v>19</v>
      </c>
      <c r="C52" s="1165"/>
      <c r="D52" s="66"/>
      <c r="E52" s="1162" t="s">
        <v>20</v>
      </c>
      <c r="F52" s="1162"/>
      <c r="G52" s="1162"/>
      <c r="H52" s="1162"/>
      <c r="I52" s="1162"/>
      <c r="J52" s="1163"/>
      <c r="K52" s="63">
        <v>131</v>
      </c>
      <c r="L52" s="64">
        <v>139</v>
      </c>
      <c r="M52" s="64">
        <v>140</v>
      </c>
      <c r="N52" s="64">
        <v>145</v>
      </c>
      <c r="O52" s="65">
        <v>146</v>
      </c>
      <c r="P52" s="48"/>
      <c r="Q52" s="48"/>
      <c r="R52" s="48"/>
      <c r="S52" s="48"/>
      <c r="T52" s="48"/>
      <c r="U52" s="48"/>
    </row>
    <row r="53" spans="1:21" ht="30.75" customHeight="1" thickBot="1" x14ac:dyDescent="0.25">
      <c r="A53" s="48"/>
      <c r="B53" s="1166" t="s">
        <v>21</v>
      </c>
      <c r="C53" s="1167"/>
      <c r="D53" s="67"/>
      <c r="E53" s="1168" t="s">
        <v>22</v>
      </c>
      <c r="F53" s="1168"/>
      <c r="G53" s="1168"/>
      <c r="H53" s="1168"/>
      <c r="I53" s="1168"/>
      <c r="J53" s="1169"/>
      <c r="K53" s="68">
        <v>-28</v>
      </c>
      <c r="L53" s="69">
        <v>-29</v>
      </c>
      <c r="M53" s="69">
        <v>-34</v>
      </c>
      <c r="N53" s="69">
        <v>-34</v>
      </c>
      <c r="O53" s="70">
        <v>-33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5">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70" t="s">
        <v>26</v>
      </c>
      <c r="C58" s="1171"/>
      <c r="D58" s="1176" t="s">
        <v>27</v>
      </c>
      <c r="E58" s="1177"/>
      <c r="F58" s="1177"/>
      <c r="G58" s="1177"/>
      <c r="H58" s="1177"/>
      <c r="I58" s="1177"/>
      <c r="J58" s="1178"/>
      <c r="K58" s="83"/>
      <c r="L58" s="84"/>
      <c r="M58" s="84"/>
      <c r="N58" s="84"/>
      <c r="O58" s="85"/>
    </row>
    <row r="59" spans="1:21" ht="31.5" customHeight="1" x14ac:dyDescent="0.2">
      <c r="B59" s="1172"/>
      <c r="C59" s="1173"/>
      <c r="D59" s="1179" t="s">
        <v>28</v>
      </c>
      <c r="E59" s="1180"/>
      <c r="F59" s="1180"/>
      <c r="G59" s="1180"/>
      <c r="H59" s="1180"/>
      <c r="I59" s="1180"/>
      <c r="J59" s="1181"/>
      <c r="K59" s="86"/>
      <c r="L59" s="87"/>
      <c r="M59" s="87"/>
      <c r="N59" s="87"/>
      <c r="O59" s="88"/>
    </row>
    <row r="60" spans="1:21" ht="31.5" customHeight="1" thickBot="1" x14ac:dyDescent="0.25">
      <c r="B60" s="1174"/>
      <c r="C60" s="1175"/>
      <c r="D60" s="1182" t="s">
        <v>29</v>
      </c>
      <c r="E60" s="1183"/>
      <c r="F60" s="1183"/>
      <c r="G60" s="1183"/>
      <c r="H60" s="1183"/>
      <c r="I60" s="1183"/>
      <c r="J60" s="118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dFQak1U/9Wd093fZt0jL7zlVwhp+3iHgwRYbFXuEV/IpOdZ5uoyTtuYc4g0yeCajmvz9m5gckN81gE62AtzHQ==" saltValue="Pp8G4QX+X+fyP9okv5Bo6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3"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564</v>
      </c>
      <c r="J40" s="103" t="s">
        <v>565</v>
      </c>
      <c r="K40" s="103" t="s">
        <v>566</v>
      </c>
      <c r="L40" s="103" t="s">
        <v>567</v>
      </c>
      <c r="M40" s="104" t="s">
        <v>568</v>
      </c>
    </row>
    <row r="41" spans="2:13" ht="27.75" customHeight="1" x14ac:dyDescent="0.2">
      <c r="B41" s="1185" t="s">
        <v>32</v>
      </c>
      <c r="C41" s="1186"/>
      <c r="D41" s="105"/>
      <c r="E41" s="1191" t="s">
        <v>33</v>
      </c>
      <c r="F41" s="1191"/>
      <c r="G41" s="1191"/>
      <c r="H41" s="1192"/>
      <c r="I41" s="355">
        <v>443</v>
      </c>
      <c r="J41" s="356">
        <v>362</v>
      </c>
      <c r="K41" s="356">
        <v>300</v>
      </c>
      <c r="L41" s="356">
        <v>224</v>
      </c>
      <c r="M41" s="357">
        <v>148</v>
      </c>
    </row>
    <row r="42" spans="2:13" ht="27.75" customHeight="1" x14ac:dyDescent="0.2">
      <c r="B42" s="1187"/>
      <c r="C42" s="1188"/>
      <c r="D42" s="106"/>
      <c r="E42" s="1193" t="s">
        <v>34</v>
      </c>
      <c r="F42" s="1193"/>
      <c r="G42" s="1193"/>
      <c r="H42" s="1194"/>
      <c r="I42" s="358">
        <v>53</v>
      </c>
      <c r="J42" s="359">
        <v>45</v>
      </c>
      <c r="K42" s="359">
        <v>36</v>
      </c>
      <c r="L42" s="359">
        <v>29</v>
      </c>
      <c r="M42" s="360">
        <v>22</v>
      </c>
    </row>
    <row r="43" spans="2:13" ht="27.75" customHeight="1" x14ac:dyDescent="0.2">
      <c r="B43" s="1187"/>
      <c r="C43" s="1188"/>
      <c r="D43" s="106"/>
      <c r="E43" s="1193" t="s">
        <v>35</v>
      </c>
      <c r="F43" s="1193"/>
      <c r="G43" s="1193"/>
      <c r="H43" s="1194"/>
      <c r="I43" s="358" t="s">
        <v>522</v>
      </c>
      <c r="J43" s="359" t="s">
        <v>522</v>
      </c>
      <c r="K43" s="359" t="s">
        <v>522</v>
      </c>
      <c r="L43" s="359" t="s">
        <v>522</v>
      </c>
      <c r="M43" s="360">
        <v>6</v>
      </c>
    </row>
    <row r="44" spans="2:13" ht="27.75" customHeight="1" x14ac:dyDescent="0.2">
      <c r="B44" s="1187"/>
      <c r="C44" s="1188"/>
      <c r="D44" s="106"/>
      <c r="E44" s="1193" t="s">
        <v>36</v>
      </c>
      <c r="F44" s="1193"/>
      <c r="G44" s="1193"/>
      <c r="H44" s="1194"/>
      <c r="I44" s="358">
        <v>168</v>
      </c>
      <c r="J44" s="359">
        <v>169</v>
      </c>
      <c r="K44" s="359">
        <v>156</v>
      </c>
      <c r="L44" s="359">
        <v>159</v>
      </c>
      <c r="M44" s="360">
        <v>193</v>
      </c>
    </row>
    <row r="45" spans="2:13" ht="27.75" customHeight="1" x14ac:dyDescent="0.2">
      <c r="B45" s="1187"/>
      <c r="C45" s="1188"/>
      <c r="D45" s="106"/>
      <c r="E45" s="1193" t="s">
        <v>37</v>
      </c>
      <c r="F45" s="1193"/>
      <c r="G45" s="1193"/>
      <c r="H45" s="1194"/>
      <c r="I45" s="358">
        <v>316</v>
      </c>
      <c r="J45" s="359">
        <v>306</v>
      </c>
      <c r="K45" s="359">
        <v>305</v>
      </c>
      <c r="L45" s="359">
        <v>276</v>
      </c>
      <c r="M45" s="360">
        <v>280</v>
      </c>
    </row>
    <row r="46" spans="2:13" ht="27.75" customHeight="1" x14ac:dyDescent="0.2">
      <c r="B46" s="1187"/>
      <c r="C46" s="1188"/>
      <c r="D46" s="107"/>
      <c r="E46" s="1193" t="s">
        <v>38</v>
      </c>
      <c r="F46" s="1193"/>
      <c r="G46" s="1193"/>
      <c r="H46" s="1194"/>
      <c r="I46" s="358" t="s">
        <v>522</v>
      </c>
      <c r="J46" s="359" t="s">
        <v>522</v>
      </c>
      <c r="K46" s="359" t="s">
        <v>522</v>
      </c>
      <c r="L46" s="359" t="s">
        <v>522</v>
      </c>
      <c r="M46" s="360" t="s">
        <v>522</v>
      </c>
    </row>
    <row r="47" spans="2:13" ht="27.75" customHeight="1" x14ac:dyDescent="0.2">
      <c r="B47" s="1187"/>
      <c r="C47" s="1188"/>
      <c r="D47" s="108"/>
      <c r="E47" s="1195" t="s">
        <v>39</v>
      </c>
      <c r="F47" s="1196"/>
      <c r="G47" s="1196"/>
      <c r="H47" s="1197"/>
      <c r="I47" s="358" t="s">
        <v>522</v>
      </c>
      <c r="J47" s="359" t="s">
        <v>522</v>
      </c>
      <c r="K47" s="359" t="s">
        <v>522</v>
      </c>
      <c r="L47" s="359" t="s">
        <v>522</v>
      </c>
      <c r="M47" s="360" t="s">
        <v>522</v>
      </c>
    </row>
    <row r="48" spans="2:13" ht="27.75" customHeight="1" x14ac:dyDescent="0.2">
      <c r="B48" s="1187"/>
      <c r="C48" s="1188"/>
      <c r="D48" s="106"/>
      <c r="E48" s="1193" t="s">
        <v>40</v>
      </c>
      <c r="F48" s="1193"/>
      <c r="G48" s="1193"/>
      <c r="H48" s="1194"/>
      <c r="I48" s="358" t="s">
        <v>522</v>
      </c>
      <c r="J48" s="359" t="s">
        <v>522</v>
      </c>
      <c r="K48" s="359" t="s">
        <v>522</v>
      </c>
      <c r="L48" s="359" t="s">
        <v>522</v>
      </c>
      <c r="M48" s="360" t="s">
        <v>522</v>
      </c>
    </row>
    <row r="49" spans="2:13" ht="27.75" customHeight="1" x14ac:dyDescent="0.2">
      <c r="B49" s="1189"/>
      <c r="C49" s="1190"/>
      <c r="D49" s="106"/>
      <c r="E49" s="1193" t="s">
        <v>41</v>
      </c>
      <c r="F49" s="1193"/>
      <c r="G49" s="1193"/>
      <c r="H49" s="1194"/>
      <c r="I49" s="358" t="s">
        <v>522</v>
      </c>
      <c r="J49" s="359" t="s">
        <v>522</v>
      </c>
      <c r="K49" s="359" t="s">
        <v>522</v>
      </c>
      <c r="L49" s="359" t="s">
        <v>522</v>
      </c>
      <c r="M49" s="360" t="s">
        <v>522</v>
      </c>
    </row>
    <row r="50" spans="2:13" ht="27.75" customHeight="1" x14ac:dyDescent="0.2">
      <c r="B50" s="1198" t="s">
        <v>42</v>
      </c>
      <c r="C50" s="1199"/>
      <c r="D50" s="109"/>
      <c r="E50" s="1193" t="s">
        <v>43</v>
      </c>
      <c r="F50" s="1193"/>
      <c r="G50" s="1193"/>
      <c r="H50" s="1194"/>
      <c r="I50" s="358">
        <v>3405</v>
      </c>
      <c r="J50" s="359">
        <v>3435</v>
      </c>
      <c r="K50" s="359">
        <v>3631</v>
      </c>
      <c r="L50" s="359">
        <v>4212</v>
      </c>
      <c r="M50" s="360">
        <v>4327</v>
      </c>
    </row>
    <row r="51" spans="2:13" ht="27.75" customHeight="1" x14ac:dyDescent="0.2">
      <c r="B51" s="1187"/>
      <c r="C51" s="1188"/>
      <c r="D51" s="106"/>
      <c r="E51" s="1193" t="s">
        <v>44</v>
      </c>
      <c r="F51" s="1193"/>
      <c r="G51" s="1193"/>
      <c r="H51" s="1194"/>
      <c r="I51" s="358" t="s">
        <v>522</v>
      </c>
      <c r="J51" s="359" t="s">
        <v>522</v>
      </c>
      <c r="K51" s="359" t="s">
        <v>522</v>
      </c>
      <c r="L51" s="359" t="s">
        <v>522</v>
      </c>
      <c r="M51" s="360" t="s">
        <v>522</v>
      </c>
    </row>
    <row r="52" spans="2:13" ht="27.75" customHeight="1" x14ac:dyDescent="0.2">
      <c r="B52" s="1189"/>
      <c r="C52" s="1190"/>
      <c r="D52" s="106"/>
      <c r="E52" s="1193" t="s">
        <v>45</v>
      </c>
      <c r="F52" s="1193"/>
      <c r="G52" s="1193"/>
      <c r="H52" s="1194"/>
      <c r="I52" s="358">
        <v>1724</v>
      </c>
      <c r="J52" s="359">
        <v>1674</v>
      </c>
      <c r="K52" s="359">
        <v>1632</v>
      </c>
      <c r="L52" s="359">
        <v>1586</v>
      </c>
      <c r="M52" s="360">
        <v>1483</v>
      </c>
    </row>
    <row r="53" spans="2:13" ht="27.75" customHeight="1" thickBot="1" x14ac:dyDescent="0.25">
      <c r="B53" s="1200" t="s">
        <v>46</v>
      </c>
      <c r="C53" s="1201"/>
      <c r="D53" s="110"/>
      <c r="E53" s="1202" t="s">
        <v>47</v>
      </c>
      <c r="F53" s="1202"/>
      <c r="G53" s="1202"/>
      <c r="H53" s="1203"/>
      <c r="I53" s="361">
        <v>-4150</v>
      </c>
      <c r="J53" s="362">
        <v>-4227</v>
      </c>
      <c r="K53" s="362">
        <v>-4466</v>
      </c>
      <c r="L53" s="362">
        <v>-5110</v>
      </c>
      <c r="M53" s="363">
        <v>-5161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Tku7WfbdT55raeFP+IJBy/1ZbCNXHjSDR9R2uOuQLz0WJUxX062QyShMfcaJ9qcSA+5E7VA76zndqL28WROlsA==" saltValue="/Woh6V+GmJ0s2OeAQC16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566</v>
      </c>
      <c r="G54" s="119" t="s">
        <v>567</v>
      </c>
      <c r="H54" s="120" t="s">
        <v>568</v>
      </c>
    </row>
    <row r="55" spans="2:8" ht="52.5" customHeight="1" x14ac:dyDescent="0.2">
      <c r="B55" s="121"/>
      <c r="C55" s="1212" t="s">
        <v>50</v>
      </c>
      <c r="D55" s="1212"/>
      <c r="E55" s="1213"/>
      <c r="F55" s="122">
        <v>1189</v>
      </c>
      <c r="G55" s="122">
        <v>1189</v>
      </c>
      <c r="H55" s="123">
        <v>1190</v>
      </c>
    </row>
    <row r="56" spans="2:8" ht="52.5" customHeight="1" x14ac:dyDescent="0.2">
      <c r="B56" s="124"/>
      <c r="C56" s="1214" t="s">
        <v>51</v>
      </c>
      <c r="D56" s="1214"/>
      <c r="E56" s="1215"/>
      <c r="F56" s="125">
        <v>61</v>
      </c>
      <c r="G56" s="125">
        <v>61</v>
      </c>
      <c r="H56" s="126">
        <v>61</v>
      </c>
    </row>
    <row r="57" spans="2:8" ht="53.25" customHeight="1" x14ac:dyDescent="0.2">
      <c r="B57" s="124"/>
      <c r="C57" s="1216" t="s">
        <v>52</v>
      </c>
      <c r="D57" s="1216"/>
      <c r="E57" s="1217"/>
      <c r="F57" s="127">
        <v>2164</v>
      </c>
      <c r="G57" s="127">
        <v>2615</v>
      </c>
      <c r="H57" s="128">
        <v>2858</v>
      </c>
    </row>
    <row r="58" spans="2:8" ht="45.75" customHeight="1" x14ac:dyDescent="0.2">
      <c r="B58" s="129"/>
      <c r="C58" s="1204" t="s">
        <v>602</v>
      </c>
      <c r="D58" s="1205"/>
      <c r="E58" s="1206"/>
      <c r="F58" s="130">
        <v>1553</v>
      </c>
      <c r="G58" s="130">
        <v>1953</v>
      </c>
      <c r="H58" s="131">
        <v>2145</v>
      </c>
    </row>
    <row r="59" spans="2:8" ht="45.75" customHeight="1" x14ac:dyDescent="0.2">
      <c r="B59" s="129"/>
      <c r="C59" s="1204" t="s">
        <v>603</v>
      </c>
      <c r="D59" s="1205"/>
      <c r="E59" s="1206"/>
      <c r="F59" s="130">
        <v>238</v>
      </c>
      <c r="G59" s="130">
        <v>264</v>
      </c>
      <c r="H59" s="131">
        <v>291</v>
      </c>
    </row>
    <row r="60" spans="2:8" ht="45.75" customHeight="1" x14ac:dyDescent="0.2">
      <c r="B60" s="129"/>
      <c r="C60" s="1204" t="s">
        <v>604</v>
      </c>
      <c r="D60" s="1205"/>
      <c r="E60" s="1206"/>
      <c r="F60" s="130">
        <v>141</v>
      </c>
      <c r="G60" s="130">
        <v>141</v>
      </c>
      <c r="H60" s="131">
        <v>141</v>
      </c>
    </row>
    <row r="61" spans="2:8" ht="45.75" customHeight="1" x14ac:dyDescent="0.2">
      <c r="B61" s="129"/>
      <c r="C61" s="1204" t="s">
        <v>605</v>
      </c>
      <c r="D61" s="1205"/>
      <c r="E61" s="1206"/>
      <c r="F61" s="130">
        <v>100</v>
      </c>
      <c r="G61" s="130">
        <v>100</v>
      </c>
      <c r="H61" s="131">
        <v>100</v>
      </c>
    </row>
    <row r="62" spans="2:8" ht="45.75" customHeight="1" thickBot="1" x14ac:dyDescent="0.25">
      <c r="B62" s="132"/>
      <c r="C62" s="1207" t="s">
        <v>606</v>
      </c>
      <c r="D62" s="1208"/>
      <c r="E62" s="1209"/>
      <c r="F62" s="133">
        <v>48</v>
      </c>
      <c r="G62" s="133">
        <v>70</v>
      </c>
      <c r="H62" s="134">
        <v>89</v>
      </c>
    </row>
    <row r="63" spans="2:8" ht="52.5" customHeight="1" thickBot="1" x14ac:dyDescent="0.25">
      <c r="B63" s="135"/>
      <c r="C63" s="1210" t="s">
        <v>53</v>
      </c>
      <c r="D63" s="1210"/>
      <c r="E63" s="1211"/>
      <c r="F63" s="136">
        <v>3414</v>
      </c>
      <c r="G63" s="136">
        <v>3866</v>
      </c>
      <c r="H63" s="137">
        <v>4109</v>
      </c>
    </row>
    <row r="64" spans="2:8" ht="13.2" x14ac:dyDescent="0.2"/>
  </sheetData>
  <sheetProtection algorithmName="SHA-512" hashValue="ArmmVbOaLCfKAmTit50hE6a6hZsHcJ2h/fvxGxVrhdpe8Ue2JPmhsKrCaOejtMG813xkFZkJWnkGZ00ge1oAxQ==" saltValue="c96n9EEx+n3sqOOKxva7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561</v>
      </c>
      <c r="G2" s="151"/>
      <c r="H2" s="152"/>
    </row>
    <row r="3" spans="1:8" x14ac:dyDescent="0.2">
      <c r="A3" s="148" t="s">
        <v>554</v>
      </c>
      <c r="B3" s="153"/>
      <c r="C3" s="154"/>
      <c r="D3" s="155">
        <v>86362</v>
      </c>
      <c r="E3" s="156"/>
      <c r="F3" s="157">
        <v>228215</v>
      </c>
      <c r="G3" s="158"/>
      <c r="H3" s="159"/>
    </row>
    <row r="4" spans="1:8" x14ac:dyDescent="0.2">
      <c r="A4" s="160"/>
      <c r="B4" s="161"/>
      <c r="C4" s="162"/>
      <c r="D4" s="163">
        <v>66804</v>
      </c>
      <c r="E4" s="164"/>
      <c r="F4" s="165">
        <v>117571</v>
      </c>
      <c r="G4" s="166"/>
      <c r="H4" s="167"/>
    </row>
    <row r="5" spans="1:8" x14ac:dyDescent="0.2">
      <c r="A5" s="148" t="s">
        <v>556</v>
      </c>
      <c r="B5" s="153"/>
      <c r="C5" s="154"/>
      <c r="D5" s="155">
        <v>88466</v>
      </c>
      <c r="E5" s="156"/>
      <c r="F5" s="157">
        <v>264232</v>
      </c>
      <c r="G5" s="158"/>
      <c r="H5" s="159"/>
    </row>
    <row r="6" spans="1:8" x14ac:dyDescent="0.2">
      <c r="A6" s="160"/>
      <c r="B6" s="161"/>
      <c r="C6" s="162"/>
      <c r="D6" s="163">
        <v>78296</v>
      </c>
      <c r="E6" s="164"/>
      <c r="F6" s="165">
        <v>133959</v>
      </c>
      <c r="G6" s="166"/>
      <c r="H6" s="167"/>
    </row>
    <row r="7" spans="1:8" x14ac:dyDescent="0.2">
      <c r="A7" s="148" t="s">
        <v>557</v>
      </c>
      <c r="B7" s="153"/>
      <c r="C7" s="154"/>
      <c r="D7" s="155">
        <v>90603</v>
      </c>
      <c r="E7" s="156"/>
      <c r="F7" s="157">
        <v>263613</v>
      </c>
      <c r="G7" s="158"/>
      <c r="H7" s="159"/>
    </row>
    <row r="8" spans="1:8" x14ac:dyDescent="0.2">
      <c r="A8" s="160"/>
      <c r="B8" s="161"/>
      <c r="C8" s="162"/>
      <c r="D8" s="163">
        <v>70848</v>
      </c>
      <c r="E8" s="164"/>
      <c r="F8" s="165">
        <v>128823</v>
      </c>
      <c r="G8" s="166"/>
      <c r="H8" s="167"/>
    </row>
    <row r="9" spans="1:8" x14ac:dyDescent="0.2">
      <c r="A9" s="148" t="s">
        <v>558</v>
      </c>
      <c r="B9" s="153"/>
      <c r="C9" s="154"/>
      <c r="D9" s="155">
        <v>69325</v>
      </c>
      <c r="E9" s="156"/>
      <c r="F9" s="157">
        <v>362690</v>
      </c>
      <c r="G9" s="158"/>
      <c r="H9" s="159"/>
    </row>
    <row r="10" spans="1:8" x14ac:dyDescent="0.2">
      <c r="A10" s="160"/>
      <c r="B10" s="161"/>
      <c r="C10" s="162"/>
      <c r="D10" s="163">
        <v>53930</v>
      </c>
      <c r="E10" s="164"/>
      <c r="F10" s="165">
        <v>172580</v>
      </c>
      <c r="G10" s="166"/>
      <c r="H10" s="167"/>
    </row>
    <row r="11" spans="1:8" x14ac:dyDescent="0.2">
      <c r="A11" s="148" t="s">
        <v>559</v>
      </c>
      <c r="B11" s="153"/>
      <c r="C11" s="154"/>
      <c r="D11" s="155">
        <v>47547</v>
      </c>
      <c r="E11" s="156"/>
      <c r="F11" s="157">
        <v>296093</v>
      </c>
      <c r="G11" s="158"/>
      <c r="H11" s="159"/>
    </row>
    <row r="12" spans="1:8" x14ac:dyDescent="0.2">
      <c r="A12" s="160"/>
      <c r="B12" s="161"/>
      <c r="C12" s="168"/>
      <c r="D12" s="163">
        <v>44427</v>
      </c>
      <c r="E12" s="164"/>
      <c r="F12" s="165">
        <v>140545</v>
      </c>
      <c r="G12" s="166"/>
      <c r="H12" s="167"/>
    </row>
    <row r="13" spans="1:8" x14ac:dyDescent="0.2">
      <c r="A13" s="148"/>
      <c r="B13" s="153"/>
      <c r="C13" s="169"/>
      <c r="D13" s="170">
        <v>76461</v>
      </c>
      <c r="E13" s="171"/>
      <c r="F13" s="172">
        <v>282969</v>
      </c>
      <c r="G13" s="173"/>
      <c r="H13" s="159"/>
    </row>
    <row r="14" spans="1:8" x14ac:dyDescent="0.2">
      <c r="A14" s="160"/>
      <c r="B14" s="161"/>
      <c r="C14" s="162"/>
      <c r="D14" s="163">
        <v>62861</v>
      </c>
      <c r="E14" s="164"/>
      <c r="F14" s="165">
        <v>138696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14.53</v>
      </c>
      <c r="C19" s="174">
        <f>ROUND(VALUE(SUBSTITUTE(実質収支比率等に係る経年分析!G$48,"▲","-")),2)</f>
        <v>14.09</v>
      </c>
      <c r="D19" s="174">
        <f>ROUND(VALUE(SUBSTITUTE(実質収支比率等に係る経年分析!H$48,"▲","-")),2)</f>
        <v>13</v>
      </c>
      <c r="E19" s="174">
        <f>ROUND(VALUE(SUBSTITUTE(実質収支比率等に係る経年分析!I$48,"▲","-")),2)</f>
        <v>7.7</v>
      </c>
      <c r="F19" s="174">
        <f>ROUND(VALUE(SUBSTITUTE(実質収支比率等に係る経年分析!J$48,"▲","-")),2)</f>
        <v>9.8699999999999992</v>
      </c>
    </row>
    <row r="20" spans="1:11" x14ac:dyDescent="0.2">
      <c r="A20" s="174" t="s">
        <v>57</v>
      </c>
      <c r="B20" s="174">
        <f>ROUND(VALUE(SUBSTITUTE(実質収支比率等に係る経年分析!F$47,"▲","-")),2)</f>
        <v>113.74</v>
      </c>
      <c r="C20" s="174">
        <f>ROUND(VALUE(SUBSTITUTE(実質収支比率等に係る経年分析!G$47,"▲","-")),2)</f>
        <v>96.96</v>
      </c>
      <c r="D20" s="174">
        <f>ROUND(VALUE(SUBSTITUTE(実質収支比率等に係る経年分析!H$47,"▲","-")),2)</f>
        <v>77.77</v>
      </c>
      <c r="E20" s="174">
        <f>ROUND(VALUE(SUBSTITUTE(実質収支比率等に係る経年分析!I$47,"▲","-")),2)</f>
        <v>70.19</v>
      </c>
      <c r="F20" s="174">
        <f>ROUND(VALUE(SUBSTITUTE(実質収支比率等に係る経年分析!J$47,"▲","-")),2)</f>
        <v>71.77</v>
      </c>
    </row>
    <row r="21" spans="1:11" x14ac:dyDescent="0.2">
      <c r="A21" s="174" t="s">
        <v>58</v>
      </c>
      <c r="B21" s="174">
        <f>IF(ISNUMBER(VALUE(SUBSTITUTE(実質収支比率等に係る経年分析!F$49,"▲","-"))),ROUND(VALUE(SUBSTITUTE(実質収支比率等に係る経年分析!F$49,"▲","-")),2),NA())</f>
        <v>-2.63</v>
      </c>
      <c r="C21" s="174">
        <f>IF(ISNUMBER(VALUE(SUBSTITUTE(実質収支比率等に係る経年分析!G$49,"▲","-"))),ROUND(VALUE(SUBSTITUTE(実質収支比率等に係る経年分析!G$49,"▲","-")),2),NA())</f>
        <v>-16.34</v>
      </c>
      <c r="D21" s="174">
        <f>IF(ISNUMBER(VALUE(SUBSTITUTE(実質収支比率等に係る経年分析!H$49,"▲","-"))),ROUND(VALUE(SUBSTITUTE(実質収支比率等に係る経年分析!H$49,"▲","-")),2),NA())</f>
        <v>-12.58</v>
      </c>
      <c r="E21" s="174">
        <f>IF(ISNUMBER(VALUE(SUBSTITUTE(実質収支比率等に係る経年分析!I$49,"▲","-"))),ROUND(VALUE(SUBSTITUTE(実質収支比率等に係る経年分析!I$49,"▲","-")),2),NA())</f>
        <v>-4</v>
      </c>
      <c r="F21" s="174">
        <f>IF(ISNUMBER(VALUE(SUBSTITUTE(実質収支比率等に係る経年分析!J$49,"▲","-"))),ROUND(VALUE(SUBSTITUTE(実質収支比率等に係る経年分析!J$49,"▲","-")),2),NA())</f>
        <v>2.02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介護予防支援事業特別会計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7.0000000000000007E-2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0.05</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0.84</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2.0099999999999998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1.1399999999999999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1.1299999999999999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9.86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131</v>
      </c>
      <c r="E42" s="176"/>
      <c r="F42" s="176"/>
      <c r="G42" s="176">
        <f>'実質公債費比率（分子）の構造'!L$52</f>
        <v>139</v>
      </c>
      <c r="H42" s="176"/>
      <c r="I42" s="176"/>
      <c r="J42" s="176">
        <f>'実質公債費比率（分子）の構造'!M$52</f>
        <v>140</v>
      </c>
      <c r="K42" s="176"/>
      <c r="L42" s="176"/>
      <c r="M42" s="176">
        <f>'実質公債費比率（分子）の構造'!N$52</f>
        <v>145</v>
      </c>
      <c r="N42" s="176"/>
      <c r="O42" s="176"/>
      <c r="P42" s="176">
        <f>'実質公債費比率（分子）の構造'!O$52</f>
        <v>146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8</v>
      </c>
      <c r="C44" s="176"/>
      <c r="D44" s="176"/>
      <c r="E44" s="176">
        <f>'実質公債費比率（分子）の構造'!L$50</f>
        <v>8</v>
      </c>
      <c r="F44" s="176"/>
      <c r="G44" s="176"/>
      <c r="H44" s="176">
        <f>'実質公債費比率（分子）の構造'!M$50</f>
        <v>7</v>
      </c>
      <c r="I44" s="176"/>
      <c r="J44" s="176"/>
      <c r="K44" s="176">
        <f>'実質公債費比率（分子）の構造'!N$50</f>
        <v>7</v>
      </c>
      <c r="L44" s="176"/>
      <c r="M44" s="176"/>
      <c r="N44" s="176">
        <f>'実質公債費比率（分子）の構造'!O$50</f>
        <v>7</v>
      </c>
      <c r="O44" s="176"/>
      <c r="P44" s="176"/>
    </row>
    <row r="45" spans="1:16" x14ac:dyDescent="0.2">
      <c r="A45" s="176" t="s">
        <v>68</v>
      </c>
      <c r="B45" s="176">
        <f>'実質公債費比率（分子）の構造'!K$49</f>
        <v>16</v>
      </c>
      <c r="C45" s="176"/>
      <c r="D45" s="176"/>
      <c r="E45" s="176">
        <f>'実質公債費比率（分子）の構造'!L$49</f>
        <v>19</v>
      </c>
      <c r="F45" s="176"/>
      <c r="G45" s="176"/>
      <c r="H45" s="176">
        <f>'実質公債費比率（分子）の構造'!M$49</f>
        <v>22</v>
      </c>
      <c r="I45" s="176"/>
      <c r="J45" s="176"/>
      <c r="K45" s="176">
        <f>'実質公債費比率（分子）の構造'!N$49</f>
        <v>27</v>
      </c>
      <c r="L45" s="176"/>
      <c r="M45" s="176"/>
      <c r="N45" s="176">
        <f>'実質公債費比率（分子）の構造'!O$49</f>
        <v>27</v>
      </c>
      <c r="O45" s="176"/>
      <c r="P45" s="176"/>
    </row>
    <row r="46" spans="1:16" x14ac:dyDescent="0.2">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f>'実質公債費比率（分子）の構造'!O$48</f>
        <v>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79</v>
      </c>
      <c r="C49" s="176"/>
      <c r="D49" s="176"/>
      <c r="E49" s="176">
        <f>'実質公債費比率（分子）の構造'!L$45</f>
        <v>83</v>
      </c>
      <c r="F49" s="176"/>
      <c r="G49" s="176"/>
      <c r="H49" s="176">
        <f>'実質公債費比率（分子）の構造'!M$45</f>
        <v>77</v>
      </c>
      <c r="I49" s="176"/>
      <c r="J49" s="176"/>
      <c r="K49" s="176">
        <f>'実質公債費比率（分子）の構造'!N$45</f>
        <v>77</v>
      </c>
      <c r="L49" s="176"/>
      <c r="M49" s="176"/>
      <c r="N49" s="176">
        <f>'実質公債費比率（分子）の構造'!O$45</f>
        <v>79</v>
      </c>
      <c r="O49" s="176"/>
      <c r="P49" s="176"/>
    </row>
    <row r="50" spans="1:16" x14ac:dyDescent="0.2">
      <c r="A50" s="176" t="s">
        <v>73</v>
      </c>
      <c r="B50" s="176" t="e">
        <f>NA()</f>
        <v>#N/A</v>
      </c>
      <c r="C50" s="176">
        <f>IF(ISNUMBER('実質公債費比率（分子）の構造'!K$53),'実質公債費比率（分子）の構造'!K$53,NA())</f>
        <v>-28</v>
      </c>
      <c r="D50" s="176" t="e">
        <f>NA()</f>
        <v>#N/A</v>
      </c>
      <c r="E50" s="176" t="e">
        <f>NA()</f>
        <v>#N/A</v>
      </c>
      <c r="F50" s="176">
        <f>IF(ISNUMBER('実質公債費比率（分子）の構造'!L$53),'実質公債費比率（分子）の構造'!L$53,NA())</f>
        <v>-29</v>
      </c>
      <c r="G50" s="176" t="e">
        <f>NA()</f>
        <v>#N/A</v>
      </c>
      <c r="H50" s="176" t="e">
        <f>NA()</f>
        <v>#N/A</v>
      </c>
      <c r="I50" s="176">
        <f>IF(ISNUMBER('実質公債費比率（分子）の構造'!M$53),'実質公債費比率（分子）の構造'!M$53,NA())</f>
        <v>-34</v>
      </c>
      <c r="J50" s="176" t="e">
        <f>NA()</f>
        <v>#N/A</v>
      </c>
      <c r="K50" s="176" t="e">
        <f>NA()</f>
        <v>#N/A</v>
      </c>
      <c r="L50" s="176">
        <f>IF(ISNUMBER('実質公債費比率（分子）の構造'!N$53),'実質公債費比率（分子）の構造'!N$53,NA())</f>
        <v>-34</v>
      </c>
      <c r="M50" s="176" t="e">
        <f>NA()</f>
        <v>#N/A</v>
      </c>
      <c r="N50" s="176" t="e">
        <f>NA()</f>
        <v>#N/A</v>
      </c>
      <c r="O50" s="176">
        <f>IF(ISNUMBER('実質公債費比率（分子）の構造'!O$53),'実質公債費比率（分子）の構造'!O$53,NA())</f>
        <v>-33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1724</v>
      </c>
      <c r="E56" s="175"/>
      <c r="F56" s="175"/>
      <c r="G56" s="175">
        <f>'将来負担比率（分子）の構造'!J$52</f>
        <v>1674</v>
      </c>
      <c r="H56" s="175"/>
      <c r="I56" s="175"/>
      <c r="J56" s="175">
        <f>'将来負担比率（分子）の構造'!K$52</f>
        <v>1632</v>
      </c>
      <c r="K56" s="175"/>
      <c r="L56" s="175"/>
      <c r="M56" s="175">
        <f>'将来負担比率（分子）の構造'!L$52</f>
        <v>1586</v>
      </c>
      <c r="N56" s="175"/>
      <c r="O56" s="175"/>
      <c r="P56" s="175">
        <f>'将来負担比率（分子）の構造'!M$52</f>
        <v>1483</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3405</v>
      </c>
      <c r="E58" s="175"/>
      <c r="F58" s="175"/>
      <c r="G58" s="175">
        <f>'将来負担比率（分子）の構造'!J$50</f>
        <v>3435</v>
      </c>
      <c r="H58" s="175"/>
      <c r="I58" s="175"/>
      <c r="J58" s="175">
        <f>'将来負担比率（分子）の構造'!K$50</f>
        <v>3631</v>
      </c>
      <c r="K58" s="175"/>
      <c r="L58" s="175"/>
      <c r="M58" s="175">
        <f>'将来負担比率（分子）の構造'!L$50</f>
        <v>4212</v>
      </c>
      <c r="N58" s="175"/>
      <c r="O58" s="175"/>
      <c r="P58" s="175">
        <f>'将来負担比率（分子）の構造'!M$50</f>
        <v>4327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316</v>
      </c>
      <c r="C62" s="175"/>
      <c r="D62" s="175"/>
      <c r="E62" s="175">
        <f>'将来負担比率（分子）の構造'!J$45</f>
        <v>306</v>
      </c>
      <c r="F62" s="175"/>
      <c r="G62" s="175"/>
      <c r="H62" s="175">
        <f>'将来負担比率（分子）の構造'!K$45</f>
        <v>305</v>
      </c>
      <c r="I62" s="175"/>
      <c r="J62" s="175"/>
      <c r="K62" s="175">
        <f>'将来負担比率（分子）の構造'!L$45</f>
        <v>276</v>
      </c>
      <c r="L62" s="175"/>
      <c r="M62" s="175"/>
      <c r="N62" s="175">
        <f>'将来負担比率（分子）の構造'!M$45</f>
        <v>280</v>
      </c>
      <c r="O62" s="175"/>
      <c r="P62" s="175"/>
    </row>
    <row r="63" spans="1:16" x14ac:dyDescent="0.2">
      <c r="A63" s="175" t="s">
        <v>36</v>
      </c>
      <c r="B63" s="175">
        <f>'将来負担比率（分子）の構造'!I$44</f>
        <v>168</v>
      </c>
      <c r="C63" s="175"/>
      <c r="D63" s="175"/>
      <c r="E63" s="175">
        <f>'将来負担比率（分子）の構造'!J$44</f>
        <v>169</v>
      </c>
      <c r="F63" s="175"/>
      <c r="G63" s="175"/>
      <c r="H63" s="175">
        <f>'将来負担比率（分子）の構造'!K$44</f>
        <v>156</v>
      </c>
      <c r="I63" s="175"/>
      <c r="J63" s="175"/>
      <c r="K63" s="175">
        <f>'将来負担比率（分子）の構造'!L$44</f>
        <v>159</v>
      </c>
      <c r="L63" s="175"/>
      <c r="M63" s="175"/>
      <c r="N63" s="175">
        <f>'将来負担比率（分子）の構造'!M$44</f>
        <v>193</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f>'将来負担比率（分子）の構造'!M$43</f>
        <v>6</v>
      </c>
      <c r="O64" s="175"/>
      <c r="P64" s="175"/>
    </row>
    <row r="65" spans="1:16" x14ac:dyDescent="0.2">
      <c r="A65" s="175" t="s">
        <v>34</v>
      </c>
      <c r="B65" s="175">
        <f>'将来負担比率（分子）の構造'!I$42</f>
        <v>53</v>
      </c>
      <c r="C65" s="175"/>
      <c r="D65" s="175"/>
      <c r="E65" s="175">
        <f>'将来負担比率（分子）の構造'!J$42</f>
        <v>45</v>
      </c>
      <c r="F65" s="175"/>
      <c r="G65" s="175"/>
      <c r="H65" s="175">
        <f>'将来負担比率（分子）の構造'!K$42</f>
        <v>36</v>
      </c>
      <c r="I65" s="175"/>
      <c r="J65" s="175"/>
      <c r="K65" s="175">
        <f>'将来負担比率（分子）の構造'!L$42</f>
        <v>29</v>
      </c>
      <c r="L65" s="175"/>
      <c r="M65" s="175"/>
      <c r="N65" s="175">
        <f>'将来負担比率（分子）の構造'!M$42</f>
        <v>22</v>
      </c>
      <c r="O65" s="175"/>
      <c r="P65" s="175"/>
    </row>
    <row r="66" spans="1:16" x14ac:dyDescent="0.2">
      <c r="A66" s="175" t="s">
        <v>33</v>
      </c>
      <c r="B66" s="175">
        <f>'将来負担比率（分子）の構造'!I$41</f>
        <v>443</v>
      </c>
      <c r="C66" s="175"/>
      <c r="D66" s="175"/>
      <c r="E66" s="175">
        <f>'将来負担比率（分子）の構造'!J$41</f>
        <v>362</v>
      </c>
      <c r="F66" s="175"/>
      <c r="G66" s="175"/>
      <c r="H66" s="175">
        <f>'将来負担比率（分子）の構造'!K$41</f>
        <v>300</v>
      </c>
      <c r="I66" s="175"/>
      <c r="J66" s="175"/>
      <c r="K66" s="175">
        <f>'将来負担比率（分子）の構造'!L$41</f>
        <v>224</v>
      </c>
      <c r="L66" s="175"/>
      <c r="M66" s="175"/>
      <c r="N66" s="175">
        <f>'将来負担比率（分子）の構造'!M$41</f>
        <v>148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1189</v>
      </c>
      <c r="C72" s="179">
        <f>基金残高に係る経年分析!G55</f>
        <v>1189</v>
      </c>
      <c r="D72" s="179">
        <f>基金残高に係る経年分析!H55</f>
        <v>1190</v>
      </c>
    </row>
    <row r="73" spans="1:16" x14ac:dyDescent="0.2">
      <c r="A73" s="178" t="s">
        <v>80</v>
      </c>
      <c r="B73" s="179">
        <f>基金残高に係る経年分析!F56</f>
        <v>61</v>
      </c>
      <c r="C73" s="179">
        <f>基金残高に係る経年分析!G56</f>
        <v>61</v>
      </c>
      <c r="D73" s="179">
        <f>基金残高に係る経年分析!H56</f>
        <v>61</v>
      </c>
    </row>
    <row r="74" spans="1:16" x14ac:dyDescent="0.2">
      <c r="A74" s="178" t="s">
        <v>81</v>
      </c>
      <c r="B74" s="179">
        <f>基金残高に係る経年分析!F57</f>
        <v>2164</v>
      </c>
      <c r="C74" s="179">
        <f>基金残高に係る経年分析!G57</f>
        <v>2615</v>
      </c>
      <c r="D74" s="179">
        <f>基金残高に係る経年分析!H57</f>
        <v>2858</v>
      </c>
    </row>
  </sheetData>
  <sheetProtection algorithmName="SHA-512" hashValue="g0/nxv4u8zNVkNp8kLK908/4crpr+0EbZN2I/MhEJavz5I5EghRkxRJiMDMPtKhKR21eHV93fAol6evENXzukQ==" saltValue="bX6wFVgwu5TmiVIe8TT6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828463</v>
      </c>
      <c r="S5" s="613"/>
      <c r="T5" s="613"/>
      <c r="U5" s="613"/>
      <c r="V5" s="613"/>
      <c r="W5" s="613"/>
      <c r="X5" s="613"/>
      <c r="Y5" s="614"/>
      <c r="Z5" s="615">
        <v>33.6</v>
      </c>
      <c r="AA5" s="615"/>
      <c r="AB5" s="615"/>
      <c r="AC5" s="615"/>
      <c r="AD5" s="616">
        <v>828463</v>
      </c>
      <c r="AE5" s="616"/>
      <c r="AF5" s="616"/>
      <c r="AG5" s="616"/>
      <c r="AH5" s="616"/>
      <c r="AI5" s="616"/>
      <c r="AJ5" s="616"/>
      <c r="AK5" s="616"/>
      <c r="AL5" s="617">
        <v>49.3</v>
      </c>
      <c r="AM5" s="618"/>
      <c r="AN5" s="618"/>
      <c r="AO5" s="619"/>
      <c r="AP5" s="609" t="s">
        <v>233</v>
      </c>
      <c r="AQ5" s="610"/>
      <c r="AR5" s="610"/>
      <c r="AS5" s="610"/>
      <c r="AT5" s="610"/>
      <c r="AU5" s="610"/>
      <c r="AV5" s="610"/>
      <c r="AW5" s="610"/>
      <c r="AX5" s="610"/>
      <c r="AY5" s="610"/>
      <c r="AZ5" s="610"/>
      <c r="BA5" s="610"/>
      <c r="BB5" s="610"/>
      <c r="BC5" s="610"/>
      <c r="BD5" s="610"/>
      <c r="BE5" s="610"/>
      <c r="BF5" s="611"/>
      <c r="BG5" s="623">
        <v>794498</v>
      </c>
      <c r="BH5" s="624"/>
      <c r="BI5" s="624"/>
      <c r="BJ5" s="624"/>
      <c r="BK5" s="624"/>
      <c r="BL5" s="624"/>
      <c r="BM5" s="624"/>
      <c r="BN5" s="625"/>
      <c r="BO5" s="626">
        <v>95.9</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30193</v>
      </c>
      <c r="S6" s="624"/>
      <c r="T6" s="624"/>
      <c r="U6" s="624"/>
      <c r="V6" s="624"/>
      <c r="W6" s="624"/>
      <c r="X6" s="624"/>
      <c r="Y6" s="625"/>
      <c r="Z6" s="626">
        <v>1.2</v>
      </c>
      <c r="AA6" s="626"/>
      <c r="AB6" s="626"/>
      <c r="AC6" s="626"/>
      <c r="AD6" s="627">
        <v>30193</v>
      </c>
      <c r="AE6" s="627"/>
      <c r="AF6" s="627"/>
      <c r="AG6" s="627"/>
      <c r="AH6" s="627"/>
      <c r="AI6" s="627"/>
      <c r="AJ6" s="627"/>
      <c r="AK6" s="627"/>
      <c r="AL6" s="628">
        <v>1.8</v>
      </c>
      <c r="AM6" s="629"/>
      <c r="AN6" s="629"/>
      <c r="AO6" s="630"/>
      <c r="AP6" s="620" t="s">
        <v>239</v>
      </c>
      <c r="AQ6" s="621"/>
      <c r="AR6" s="621"/>
      <c r="AS6" s="621"/>
      <c r="AT6" s="621"/>
      <c r="AU6" s="621"/>
      <c r="AV6" s="621"/>
      <c r="AW6" s="621"/>
      <c r="AX6" s="621"/>
      <c r="AY6" s="621"/>
      <c r="AZ6" s="621"/>
      <c r="BA6" s="621"/>
      <c r="BB6" s="621"/>
      <c r="BC6" s="621"/>
      <c r="BD6" s="621"/>
      <c r="BE6" s="621"/>
      <c r="BF6" s="622"/>
      <c r="BG6" s="623">
        <v>794498</v>
      </c>
      <c r="BH6" s="624"/>
      <c r="BI6" s="624"/>
      <c r="BJ6" s="624"/>
      <c r="BK6" s="624"/>
      <c r="BL6" s="624"/>
      <c r="BM6" s="624"/>
      <c r="BN6" s="625"/>
      <c r="BO6" s="626">
        <v>95.9</v>
      </c>
      <c r="BP6" s="626"/>
      <c r="BQ6" s="626"/>
      <c r="BR6" s="626"/>
      <c r="BS6" s="627" t="s">
        <v>240</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52521</v>
      </c>
      <c r="CS6" s="624"/>
      <c r="CT6" s="624"/>
      <c r="CU6" s="624"/>
      <c r="CV6" s="624"/>
      <c r="CW6" s="624"/>
      <c r="CX6" s="624"/>
      <c r="CY6" s="625"/>
      <c r="CZ6" s="617">
        <v>2.2999999999999998</v>
      </c>
      <c r="DA6" s="618"/>
      <c r="DB6" s="618"/>
      <c r="DC6" s="634"/>
      <c r="DD6" s="632" t="s">
        <v>131</v>
      </c>
      <c r="DE6" s="624"/>
      <c r="DF6" s="624"/>
      <c r="DG6" s="624"/>
      <c r="DH6" s="624"/>
      <c r="DI6" s="624"/>
      <c r="DJ6" s="624"/>
      <c r="DK6" s="624"/>
      <c r="DL6" s="624"/>
      <c r="DM6" s="624"/>
      <c r="DN6" s="624"/>
      <c r="DO6" s="624"/>
      <c r="DP6" s="625"/>
      <c r="DQ6" s="632">
        <v>52521</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172</v>
      </c>
      <c r="S7" s="624"/>
      <c r="T7" s="624"/>
      <c r="U7" s="624"/>
      <c r="V7" s="624"/>
      <c r="W7" s="624"/>
      <c r="X7" s="624"/>
      <c r="Y7" s="625"/>
      <c r="Z7" s="626">
        <v>0</v>
      </c>
      <c r="AA7" s="626"/>
      <c r="AB7" s="626"/>
      <c r="AC7" s="626"/>
      <c r="AD7" s="627">
        <v>172</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232588</v>
      </c>
      <c r="BH7" s="624"/>
      <c r="BI7" s="624"/>
      <c r="BJ7" s="624"/>
      <c r="BK7" s="624"/>
      <c r="BL7" s="624"/>
      <c r="BM7" s="624"/>
      <c r="BN7" s="625"/>
      <c r="BO7" s="626">
        <v>28.1</v>
      </c>
      <c r="BP7" s="626"/>
      <c r="BQ7" s="626"/>
      <c r="BR7" s="626"/>
      <c r="BS7" s="627" t="s">
        <v>234</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720864</v>
      </c>
      <c r="CS7" s="624"/>
      <c r="CT7" s="624"/>
      <c r="CU7" s="624"/>
      <c r="CV7" s="624"/>
      <c r="CW7" s="624"/>
      <c r="CX7" s="624"/>
      <c r="CY7" s="625"/>
      <c r="CZ7" s="626">
        <v>31.7</v>
      </c>
      <c r="DA7" s="626"/>
      <c r="DB7" s="626"/>
      <c r="DC7" s="626"/>
      <c r="DD7" s="632">
        <v>35240</v>
      </c>
      <c r="DE7" s="624"/>
      <c r="DF7" s="624"/>
      <c r="DG7" s="624"/>
      <c r="DH7" s="624"/>
      <c r="DI7" s="624"/>
      <c r="DJ7" s="624"/>
      <c r="DK7" s="624"/>
      <c r="DL7" s="624"/>
      <c r="DM7" s="624"/>
      <c r="DN7" s="624"/>
      <c r="DO7" s="624"/>
      <c r="DP7" s="625"/>
      <c r="DQ7" s="632">
        <v>594260</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2141</v>
      </c>
      <c r="S8" s="624"/>
      <c r="T8" s="624"/>
      <c r="U8" s="624"/>
      <c r="V8" s="624"/>
      <c r="W8" s="624"/>
      <c r="X8" s="624"/>
      <c r="Y8" s="625"/>
      <c r="Z8" s="626">
        <v>0.1</v>
      </c>
      <c r="AA8" s="626"/>
      <c r="AB8" s="626"/>
      <c r="AC8" s="626"/>
      <c r="AD8" s="627">
        <v>2141</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15253</v>
      </c>
      <c r="BH8" s="624"/>
      <c r="BI8" s="624"/>
      <c r="BJ8" s="624"/>
      <c r="BK8" s="624"/>
      <c r="BL8" s="624"/>
      <c r="BM8" s="624"/>
      <c r="BN8" s="625"/>
      <c r="BO8" s="626">
        <v>1.8</v>
      </c>
      <c r="BP8" s="626"/>
      <c r="BQ8" s="626"/>
      <c r="BR8" s="626"/>
      <c r="BS8" s="627" t="s">
        <v>131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520534</v>
      </c>
      <c r="CS8" s="624"/>
      <c r="CT8" s="624"/>
      <c r="CU8" s="624"/>
      <c r="CV8" s="624"/>
      <c r="CW8" s="624"/>
      <c r="CX8" s="624"/>
      <c r="CY8" s="625"/>
      <c r="CZ8" s="626">
        <v>22.9</v>
      </c>
      <c r="DA8" s="626"/>
      <c r="DB8" s="626"/>
      <c r="DC8" s="626"/>
      <c r="DD8" s="632">
        <v>1833</v>
      </c>
      <c r="DE8" s="624"/>
      <c r="DF8" s="624"/>
      <c r="DG8" s="624"/>
      <c r="DH8" s="624"/>
      <c r="DI8" s="624"/>
      <c r="DJ8" s="624"/>
      <c r="DK8" s="624"/>
      <c r="DL8" s="624"/>
      <c r="DM8" s="624"/>
      <c r="DN8" s="624"/>
      <c r="DO8" s="624"/>
      <c r="DP8" s="625"/>
      <c r="DQ8" s="632">
        <v>356697</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1871</v>
      </c>
      <c r="S9" s="624"/>
      <c r="T9" s="624"/>
      <c r="U9" s="624"/>
      <c r="V9" s="624"/>
      <c r="W9" s="624"/>
      <c r="X9" s="624"/>
      <c r="Y9" s="625"/>
      <c r="Z9" s="626">
        <v>0.1</v>
      </c>
      <c r="AA9" s="626"/>
      <c r="AB9" s="626"/>
      <c r="AC9" s="626"/>
      <c r="AD9" s="627">
        <v>1871</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166976</v>
      </c>
      <c r="BH9" s="624"/>
      <c r="BI9" s="624"/>
      <c r="BJ9" s="624"/>
      <c r="BK9" s="624"/>
      <c r="BL9" s="624"/>
      <c r="BM9" s="624"/>
      <c r="BN9" s="625"/>
      <c r="BO9" s="626">
        <v>20.2</v>
      </c>
      <c r="BP9" s="626"/>
      <c r="BQ9" s="626"/>
      <c r="BR9" s="626"/>
      <c r="BS9" s="627" t="s">
        <v>250</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312095</v>
      </c>
      <c r="CS9" s="624"/>
      <c r="CT9" s="624"/>
      <c r="CU9" s="624"/>
      <c r="CV9" s="624"/>
      <c r="CW9" s="624"/>
      <c r="CX9" s="624"/>
      <c r="CY9" s="625"/>
      <c r="CZ9" s="626">
        <v>13.7</v>
      </c>
      <c r="DA9" s="626"/>
      <c r="DB9" s="626"/>
      <c r="DC9" s="626"/>
      <c r="DD9" s="632">
        <v>17402</v>
      </c>
      <c r="DE9" s="624"/>
      <c r="DF9" s="624"/>
      <c r="DG9" s="624"/>
      <c r="DH9" s="624"/>
      <c r="DI9" s="624"/>
      <c r="DJ9" s="624"/>
      <c r="DK9" s="624"/>
      <c r="DL9" s="624"/>
      <c r="DM9" s="624"/>
      <c r="DN9" s="624"/>
      <c r="DO9" s="624"/>
      <c r="DP9" s="625"/>
      <c r="DQ9" s="632">
        <v>257152</v>
      </c>
      <c r="DR9" s="624"/>
      <c r="DS9" s="624"/>
      <c r="DT9" s="624"/>
      <c r="DU9" s="624"/>
      <c r="DV9" s="624"/>
      <c r="DW9" s="624"/>
      <c r="DX9" s="624"/>
      <c r="DY9" s="624"/>
      <c r="DZ9" s="624"/>
      <c r="EA9" s="624"/>
      <c r="EB9" s="624"/>
      <c r="EC9" s="633"/>
    </row>
    <row r="10" spans="2:143" ht="11.25" customHeight="1" x14ac:dyDescent="0.2">
      <c r="B10" s="620" t="s">
        <v>252</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240</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37187</v>
      </c>
      <c r="BH10" s="624"/>
      <c r="BI10" s="624"/>
      <c r="BJ10" s="624"/>
      <c r="BK10" s="624"/>
      <c r="BL10" s="624"/>
      <c r="BM10" s="624"/>
      <c r="BN10" s="625"/>
      <c r="BO10" s="626">
        <v>4.5</v>
      </c>
      <c r="BP10" s="626"/>
      <c r="BQ10" s="626"/>
      <c r="BR10" s="626"/>
      <c r="BS10" s="627" t="s">
        <v>240</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234</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2">
      <c r="B11" s="620" t="s">
        <v>255</v>
      </c>
      <c r="C11" s="621"/>
      <c r="D11" s="621"/>
      <c r="E11" s="621"/>
      <c r="F11" s="621"/>
      <c r="G11" s="621"/>
      <c r="H11" s="621"/>
      <c r="I11" s="621"/>
      <c r="J11" s="621"/>
      <c r="K11" s="621"/>
      <c r="L11" s="621"/>
      <c r="M11" s="621"/>
      <c r="N11" s="621"/>
      <c r="O11" s="621"/>
      <c r="P11" s="621"/>
      <c r="Q11" s="622"/>
      <c r="R11" s="623">
        <v>81418</v>
      </c>
      <c r="S11" s="624"/>
      <c r="T11" s="624"/>
      <c r="U11" s="624"/>
      <c r="V11" s="624"/>
      <c r="W11" s="624"/>
      <c r="X11" s="624"/>
      <c r="Y11" s="625"/>
      <c r="Z11" s="628">
        <v>3.3</v>
      </c>
      <c r="AA11" s="629"/>
      <c r="AB11" s="629"/>
      <c r="AC11" s="635"/>
      <c r="AD11" s="632">
        <v>81418</v>
      </c>
      <c r="AE11" s="624"/>
      <c r="AF11" s="624"/>
      <c r="AG11" s="624"/>
      <c r="AH11" s="624"/>
      <c r="AI11" s="624"/>
      <c r="AJ11" s="624"/>
      <c r="AK11" s="625"/>
      <c r="AL11" s="628">
        <v>4.8</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13172</v>
      </c>
      <c r="BH11" s="624"/>
      <c r="BI11" s="624"/>
      <c r="BJ11" s="624"/>
      <c r="BK11" s="624"/>
      <c r="BL11" s="624"/>
      <c r="BM11" s="624"/>
      <c r="BN11" s="625"/>
      <c r="BO11" s="626">
        <v>1.6</v>
      </c>
      <c r="BP11" s="626"/>
      <c r="BQ11" s="626"/>
      <c r="BR11" s="626"/>
      <c r="BS11" s="627" t="s">
        <v>234</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47741</v>
      </c>
      <c r="CS11" s="624"/>
      <c r="CT11" s="624"/>
      <c r="CU11" s="624"/>
      <c r="CV11" s="624"/>
      <c r="CW11" s="624"/>
      <c r="CX11" s="624"/>
      <c r="CY11" s="625"/>
      <c r="CZ11" s="626">
        <v>2.1</v>
      </c>
      <c r="DA11" s="626"/>
      <c r="DB11" s="626"/>
      <c r="DC11" s="626"/>
      <c r="DD11" s="632">
        <v>2474</v>
      </c>
      <c r="DE11" s="624"/>
      <c r="DF11" s="624"/>
      <c r="DG11" s="624"/>
      <c r="DH11" s="624"/>
      <c r="DI11" s="624"/>
      <c r="DJ11" s="624"/>
      <c r="DK11" s="624"/>
      <c r="DL11" s="624"/>
      <c r="DM11" s="624"/>
      <c r="DN11" s="624"/>
      <c r="DO11" s="624"/>
      <c r="DP11" s="625"/>
      <c r="DQ11" s="632">
        <v>35518</v>
      </c>
      <c r="DR11" s="624"/>
      <c r="DS11" s="624"/>
      <c r="DT11" s="624"/>
      <c r="DU11" s="624"/>
      <c r="DV11" s="624"/>
      <c r="DW11" s="624"/>
      <c r="DX11" s="624"/>
      <c r="DY11" s="624"/>
      <c r="DZ11" s="624"/>
      <c r="EA11" s="624"/>
      <c r="EB11" s="624"/>
      <c r="EC11" s="633"/>
    </row>
    <row r="12" spans="2:143" ht="11.25" customHeight="1" x14ac:dyDescent="0.2">
      <c r="B12" s="620" t="s">
        <v>258</v>
      </c>
      <c r="C12" s="621"/>
      <c r="D12" s="621"/>
      <c r="E12" s="621"/>
      <c r="F12" s="621"/>
      <c r="G12" s="621"/>
      <c r="H12" s="621"/>
      <c r="I12" s="621"/>
      <c r="J12" s="621"/>
      <c r="K12" s="621"/>
      <c r="L12" s="621"/>
      <c r="M12" s="621"/>
      <c r="N12" s="621"/>
      <c r="O12" s="621"/>
      <c r="P12" s="621"/>
      <c r="Q12" s="622"/>
      <c r="R12" s="623">
        <v>45031</v>
      </c>
      <c r="S12" s="624"/>
      <c r="T12" s="624"/>
      <c r="U12" s="624"/>
      <c r="V12" s="624"/>
      <c r="W12" s="624"/>
      <c r="X12" s="624"/>
      <c r="Y12" s="625"/>
      <c r="Z12" s="626">
        <v>1.8</v>
      </c>
      <c r="AA12" s="626"/>
      <c r="AB12" s="626"/>
      <c r="AC12" s="626"/>
      <c r="AD12" s="627">
        <v>45031</v>
      </c>
      <c r="AE12" s="627"/>
      <c r="AF12" s="627"/>
      <c r="AG12" s="627"/>
      <c r="AH12" s="627"/>
      <c r="AI12" s="627"/>
      <c r="AJ12" s="627"/>
      <c r="AK12" s="627"/>
      <c r="AL12" s="628">
        <v>2.7</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516036</v>
      </c>
      <c r="BH12" s="624"/>
      <c r="BI12" s="624"/>
      <c r="BJ12" s="624"/>
      <c r="BK12" s="624"/>
      <c r="BL12" s="624"/>
      <c r="BM12" s="624"/>
      <c r="BN12" s="625"/>
      <c r="BO12" s="626">
        <v>62.3</v>
      </c>
      <c r="BP12" s="626"/>
      <c r="BQ12" s="626"/>
      <c r="BR12" s="626"/>
      <c r="BS12" s="627" t="s">
        <v>131</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57614</v>
      </c>
      <c r="CS12" s="624"/>
      <c r="CT12" s="624"/>
      <c r="CU12" s="624"/>
      <c r="CV12" s="624"/>
      <c r="CW12" s="624"/>
      <c r="CX12" s="624"/>
      <c r="CY12" s="625"/>
      <c r="CZ12" s="626">
        <v>2.5</v>
      </c>
      <c r="DA12" s="626"/>
      <c r="DB12" s="626"/>
      <c r="DC12" s="626"/>
      <c r="DD12" s="632" t="s">
        <v>234</v>
      </c>
      <c r="DE12" s="624"/>
      <c r="DF12" s="624"/>
      <c r="DG12" s="624"/>
      <c r="DH12" s="624"/>
      <c r="DI12" s="624"/>
      <c r="DJ12" s="624"/>
      <c r="DK12" s="624"/>
      <c r="DL12" s="624"/>
      <c r="DM12" s="624"/>
      <c r="DN12" s="624"/>
      <c r="DO12" s="624"/>
      <c r="DP12" s="625"/>
      <c r="DQ12" s="632">
        <v>56554</v>
      </c>
      <c r="DR12" s="624"/>
      <c r="DS12" s="624"/>
      <c r="DT12" s="624"/>
      <c r="DU12" s="624"/>
      <c r="DV12" s="624"/>
      <c r="DW12" s="624"/>
      <c r="DX12" s="624"/>
      <c r="DY12" s="624"/>
      <c r="DZ12" s="624"/>
      <c r="EA12" s="624"/>
      <c r="EB12" s="624"/>
      <c r="EC12" s="633"/>
    </row>
    <row r="13" spans="2:143" ht="11.25" customHeight="1" x14ac:dyDescent="0.2">
      <c r="B13" s="620" t="s">
        <v>261</v>
      </c>
      <c r="C13" s="621"/>
      <c r="D13" s="621"/>
      <c r="E13" s="621"/>
      <c r="F13" s="621"/>
      <c r="G13" s="621"/>
      <c r="H13" s="621"/>
      <c r="I13" s="621"/>
      <c r="J13" s="621"/>
      <c r="K13" s="621"/>
      <c r="L13" s="621"/>
      <c r="M13" s="621"/>
      <c r="N13" s="621"/>
      <c r="O13" s="621"/>
      <c r="P13" s="621"/>
      <c r="Q13" s="622"/>
      <c r="R13" s="623" t="s">
        <v>250</v>
      </c>
      <c r="S13" s="624"/>
      <c r="T13" s="624"/>
      <c r="U13" s="624"/>
      <c r="V13" s="624"/>
      <c r="W13" s="624"/>
      <c r="X13" s="624"/>
      <c r="Y13" s="625"/>
      <c r="Z13" s="626" t="s">
        <v>240</v>
      </c>
      <c r="AA13" s="626"/>
      <c r="AB13" s="626"/>
      <c r="AC13" s="626"/>
      <c r="AD13" s="627" t="s">
        <v>250</v>
      </c>
      <c r="AE13" s="627"/>
      <c r="AF13" s="627"/>
      <c r="AG13" s="627"/>
      <c r="AH13" s="627"/>
      <c r="AI13" s="627"/>
      <c r="AJ13" s="627"/>
      <c r="AK13" s="627"/>
      <c r="AL13" s="628" t="s">
        <v>234</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511294</v>
      </c>
      <c r="BH13" s="624"/>
      <c r="BI13" s="624"/>
      <c r="BJ13" s="624"/>
      <c r="BK13" s="624"/>
      <c r="BL13" s="624"/>
      <c r="BM13" s="624"/>
      <c r="BN13" s="625"/>
      <c r="BO13" s="626">
        <v>61.7</v>
      </c>
      <c r="BP13" s="626"/>
      <c r="BQ13" s="626"/>
      <c r="BR13" s="626"/>
      <c r="BS13" s="627" t="s">
        <v>131</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124489</v>
      </c>
      <c r="CS13" s="624"/>
      <c r="CT13" s="624"/>
      <c r="CU13" s="624"/>
      <c r="CV13" s="624"/>
      <c r="CW13" s="624"/>
      <c r="CX13" s="624"/>
      <c r="CY13" s="625"/>
      <c r="CZ13" s="626">
        <v>5.5</v>
      </c>
      <c r="DA13" s="626"/>
      <c r="DB13" s="626"/>
      <c r="DC13" s="626"/>
      <c r="DD13" s="632">
        <v>86855</v>
      </c>
      <c r="DE13" s="624"/>
      <c r="DF13" s="624"/>
      <c r="DG13" s="624"/>
      <c r="DH13" s="624"/>
      <c r="DI13" s="624"/>
      <c r="DJ13" s="624"/>
      <c r="DK13" s="624"/>
      <c r="DL13" s="624"/>
      <c r="DM13" s="624"/>
      <c r="DN13" s="624"/>
      <c r="DO13" s="624"/>
      <c r="DP13" s="625"/>
      <c r="DQ13" s="632">
        <v>92971</v>
      </c>
      <c r="DR13" s="624"/>
      <c r="DS13" s="624"/>
      <c r="DT13" s="624"/>
      <c r="DU13" s="624"/>
      <c r="DV13" s="624"/>
      <c r="DW13" s="624"/>
      <c r="DX13" s="624"/>
      <c r="DY13" s="624"/>
      <c r="DZ13" s="624"/>
      <c r="EA13" s="624"/>
      <c r="EB13" s="624"/>
      <c r="EC13" s="633"/>
    </row>
    <row r="14" spans="2:143" ht="11.25" customHeight="1" x14ac:dyDescent="0.2">
      <c r="B14" s="620" t="s">
        <v>264</v>
      </c>
      <c r="C14" s="621"/>
      <c r="D14" s="621"/>
      <c r="E14" s="621"/>
      <c r="F14" s="621"/>
      <c r="G14" s="621"/>
      <c r="H14" s="621"/>
      <c r="I14" s="621"/>
      <c r="J14" s="621"/>
      <c r="K14" s="621"/>
      <c r="L14" s="621"/>
      <c r="M14" s="621"/>
      <c r="N14" s="621"/>
      <c r="O14" s="621"/>
      <c r="P14" s="621"/>
      <c r="Q14" s="622"/>
      <c r="R14" s="623">
        <v>58</v>
      </c>
      <c r="S14" s="624"/>
      <c r="T14" s="624"/>
      <c r="U14" s="624"/>
      <c r="V14" s="624"/>
      <c r="W14" s="624"/>
      <c r="X14" s="624"/>
      <c r="Y14" s="625"/>
      <c r="Z14" s="626">
        <v>0</v>
      </c>
      <c r="AA14" s="626"/>
      <c r="AB14" s="626"/>
      <c r="AC14" s="626"/>
      <c r="AD14" s="627">
        <v>58</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15450</v>
      </c>
      <c r="BH14" s="624"/>
      <c r="BI14" s="624"/>
      <c r="BJ14" s="624"/>
      <c r="BK14" s="624"/>
      <c r="BL14" s="624"/>
      <c r="BM14" s="624"/>
      <c r="BN14" s="625"/>
      <c r="BO14" s="626">
        <v>1.9</v>
      </c>
      <c r="BP14" s="626"/>
      <c r="BQ14" s="626"/>
      <c r="BR14" s="626"/>
      <c r="BS14" s="627" t="s">
        <v>240</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136894</v>
      </c>
      <c r="CS14" s="624"/>
      <c r="CT14" s="624"/>
      <c r="CU14" s="624"/>
      <c r="CV14" s="624"/>
      <c r="CW14" s="624"/>
      <c r="CX14" s="624"/>
      <c r="CY14" s="625"/>
      <c r="CZ14" s="626">
        <v>6</v>
      </c>
      <c r="DA14" s="626"/>
      <c r="DB14" s="626"/>
      <c r="DC14" s="626"/>
      <c r="DD14" s="632">
        <v>1346</v>
      </c>
      <c r="DE14" s="624"/>
      <c r="DF14" s="624"/>
      <c r="DG14" s="624"/>
      <c r="DH14" s="624"/>
      <c r="DI14" s="624"/>
      <c r="DJ14" s="624"/>
      <c r="DK14" s="624"/>
      <c r="DL14" s="624"/>
      <c r="DM14" s="624"/>
      <c r="DN14" s="624"/>
      <c r="DO14" s="624"/>
      <c r="DP14" s="625"/>
      <c r="DQ14" s="632">
        <v>136124</v>
      </c>
      <c r="DR14" s="624"/>
      <c r="DS14" s="624"/>
      <c r="DT14" s="624"/>
      <c r="DU14" s="624"/>
      <c r="DV14" s="624"/>
      <c r="DW14" s="624"/>
      <c r="DX14" s="624"/>
      <c r="DY14" s="624"/>
      <c r="DZ14" s="624"/>
      <c r="EA14" s="624"/>
      <c r="EB14" s="624"/>
      <c r="EC14" s="633"/>
    </row>
    <row r="15" spans="2:143" ht="11.25" customHeight="1" x14ac:dyDescent="0.2">
      <c r="B15" s="620" t="s">
        <v>267</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240</v>
      </c>
      <c r="AE15" s="627"/>
      <c r="AF15" s="627"/>
      <c r="AG15" s="627"/>
      <c r="AH15" s="627"/>
      <c r="AI15" s="627"/>
      <c r="AJ15" s="627"/>
      <c r="AK15" s="627"/>
      <c r="AL15" s="628" t="s">
        <v>240</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30424</v>
      </c>
      <c r="BH15" s="624"/>
      <c r="BI15" s="624"/>
      <c r="BJ15" s="624"/>
      <c r="BK15" s="624"/>
      <c r="BL15" s="624"/>
      <c r="BM15" s="624"/>
      <c r="BN15" s="625"/>
      <c r="BO15" s="626">
        <v>3.7</v>
      </c>
      <c r="BP15" s="626"/>
      <c r="BQ15" s="626"/>
      <c r="BR15" s="626"/>
      <c r="BS15" s="627" t="s">
        <v>234</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220587</v>
      </c>
      <c r="CS15" s="624"/>
      <c r="CT15" s="624"/>
      <c r="CU15" s="624"/>
      <c r="CV15" s="624"/>
      <c r="CW15" s="624"/>
      <c r="CX15" s="624"/>
      <c r="CY15" s="625"/>
      <c r="CZ15" s="626">
        <v>9.6999999999999993</v>
      </c>
      <c r="DA15" s="626"/>
      <c r="DB15" s="626"/>
      <c r="DC15" s="626"/>
      <c r="DD15" s="632">
        <v>3243</v>
      </c>
      <c r="DE15" s="624"/>
      <c r="DF15" s="624"/>
      <c r="DG15" s="624"/>
      <c r="DH15" s="624"/>
      <c r="DI15" s="624"/>
      <c r="DJ15" s="624"/>
      <c r="DK15" s="624"/>
      <c r="DL15" s="624"/>
      <c r="DM15" s="624"/>
      <c r="DN15" s="624"/>
      <c r="DO15" s="624"/>
      <c r="DP15" s="625"/>
      <c r="DQ15" s="632">
        <v>196778</v>
      </c>
      <c r="DR15" s="624"/>
      <c r="DS15" s="624"/>
      <c r="DT15" s="624"/>
      <c r="DU15" s="624"/>
      <c r="DV15" s="624"/>
      <c r="DW15" s="624"/>
      <c r="DX15" s="624"/>
      <c r="DY15" s="624"/>
      <c r="DZ15" s="624"/>
      <c r="EA15" s="624"/>
      <c r="EB15" s="624"/>
      <c r="EC15" s="633"/>
    </row>
    <row r="16" spans="2:143" ht="11.25" customHeight="1" x14ac:dyDescent="0.2">
      <c r="B16" s="620" t="s">
        <v>270</v>
      </c>
      <c r="C16" s="621"/>
      <c r="D16" s="621"/>
      <c r="E16" s="621"/>
      <c r="F16" s="621"/>
      <c r="G16" s="621"/>
      <c r="H16" s="621"/>
      <c r="I16" s="621"/>
      <c r="J16" s="621"/>
      <c r="K16" s="621"/>
      <c r="L16" s="621"/>
      <c r="M16" s="621"/>
      <c r="N16" s="621"/>
      <c r="O16" s="621"/>
      <c r="P16" s="621"/>
      <c r="Q16" s="622"/>
      <c r="R16" s="623">
        <v>3164</v>
      </c>
      <c r="S16" s="624"/>
      <c r="T16" s="624"/>
      <c r="U16" s="624"/>
      <c r="V16" s="624"/>
      <c r="W16" s="624"/>
      <c r="X16" s="624"/>
      <c r="Y16" s="625"/>
      <c r="Z16" s="626">
        <v>0.1</v>
      </c>
      <c r="AA16" s="626"/>
      <c r="AB16" s="626"/>
      <c r="AC16" s="626"/>
      <c r="AD16" s="627">
        <v>3164</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240</v>
      </c>
      <c r="BP16" s="626"/>
      <c r="BQ16" s="626"/>
      <c r="BR16" s="626"/>
      <c r="BS16" s="627" t="s">
        <v>234</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t="s">
        <v>240</v>
      </c>
      <c r="CS16" s="624"/>
      <c r="CT16" s="624"/>
      <c r="CU16" s="624"/>
      <c r="CV16" s="624"/>
      <c r="CW16" s="624"/>
      <c r="CX16" s="624"/>
      <c r="CY16" s="625"/>
      <c r="CZ16" s="626" t="s">
        <v>131</v>
      </c>
      <c r="DA16" s="626"/>
      <c r="DB16" s="626"/>
      <c r="DC16" s="626"/>
      <c r="DD16" s="632" t="s">
        <v>240</v>
      </c>
      <c r="DE16" s="624"/>
      <c r="DF16" s="624"/>
      <c r="DG16" s="624"/>
      <c r="DH16" s="624"/>
      <c r="DI16" s="624"/>
      <c r="DJ16" s="624"/>
      <c r="DK16" s="624"/>
      <c r="DL16" s="624"/>
      <c r="DM16" s="624"/>
      <c r="DN16" s="624"/>
      <c r="DO16" s="624"/>
      <c r="DP16" s="625"/>
      <c r="DQ16" s="632" t="s">
        <v>234</v>
      </c>
      <c r="DR16" s="624"/>
      <c r="DS16" s="624"/>
      <c r="DT16" s="624"/>
      <c r="DU16" s="624"/>
      <c r="DV16" s="624"/>
      <c r="DW16" s="624"/>
      <c r="DX16" s="624"/>
      <c r="DY16" s="624"/>
      <c r="DZ16" s="624"/>
      <c r="EA16" s="624"/>
      <c r="EB16" s="624"/>
      <c r="EC16" s="633"/>
    </row>
    <row r="17" spans="2:133" ht="11.25" customHeight="1" x14ac:dyDescent="0.2">
      <c r="B17" s="620" t="s">
        <v>273</v>
      </c>
      <c r="C17" s="621"/>
      <c r="D17" s="621"/>
      <c r="E17" s="621"/>
      <c r="F17" s="621"/>
      <c r="G17" s="621"/>
      <c r="H17" s="621"/>
      <c r="I17" s="621"/>
      <c r="J17" s="621"/>
      <c r="K17" s="621"/>
      <c r="L17" s="621"/>
      <c r="M17" s="621"/>
      <c r="N17" s="621"/>
      <c r="O17" s="621"/>
      <c r="P17" s="621"/>
      <c r="Q17" s="622"/>
      <c r="R17" s="623">
        <v>9412</v>
      </c>
      <c r="S17" s="624"/>
      <c r="T17" s="624"/>
      <c r="U17" s="624"/>
      <c r="V17" s="624"/>
      <c r="W17" s="624"/>
      <c r="X17" s="624"/>
      <c r="Y17" s="625"/>
      <c r="Z17" s="626">
        <v>0.4</v>
      </c>
      <c r="AA17" s="626"/>
      <c r="AB17" s="626"/>
      <c r="AC17" s="626"/>
      <c r="AD17" s="627">
        <v>9412</v>
      </c>
      <c r="AE17" s="627"/>
      <c r="AF17" s="627"/>
      <c r="AG17" s="627"/>
      <c r="AH17" s="627"/>
      <c r="AI17" s="627"/>
      <c r="AJ17" s="627"/>
      <c r="AK17" s="627"/>
      <c r="AL17" s="628">
        <v>0.6</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240</v>
      </c>
      <c r="BP17" s="626"/>
      <c r="BQ17" s="626"/>
      <c r="BR17" s="626"/>
      <c r="BS17" s="627" t="s">
        <v>131</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79432</v>
      </c>
      <c r="CS17" s="624"/>
      <c r="CT17" s="624"/>
      <c r="CU17" s="624"/>
      <c r="CV17" s="624"/>
      <c r="CW17" s="624"/>
      <c r="CX17" s="624"/>
      <c r="CY17" s="625"/>
      <c r="CZ17" s="626">
        <v>3.5</v>
      </c>
      <c r="DA17" s="626"/>
      <c r="DB17" s="626"/>
      <c r="DC17" s="626"/>
      <c r="DD17" s="632" t="s">
        <v>240</v>
      </c>
      <c r="DE17" s="624"/>
      <c r="DF17" s="624"/>
      <c r="DG17" s="624"/>
      <c r="DH17" s="624"/>
      <c r="DI17" s="624"/>
      <c r="DJ17" s="624"/>
      <c r="DK17" s="624"/>
      <c r="DL17" s="624"/>
      <c r="DM17" s="624"/>
      <c r="DN17" s="624"/>
      <c r="DO17" s="624"/>
      <c r="DP17" s="625"/>
      <c r="DQ17" s="632">
        <v>79432</v>
      </c>
      <c r="DR17" s="624"/>
      <c r="DS17" s="624"/>
      <c r="DT17" s="624"/>
      <c r="DU17" s="624"/>
      <c r="DV17" s="624"/>
      <c r="DW17" s="624"/>
      <c r="DX17" s="624"/>
      <c r="DY17" s="624"/>
      <c r="DZ17" s="624"/>
      <c r="EA17" s="624"/>
      <c r="EB17" s="624"/>
      <c r="EC17" s="633"/>
    </row>
    <row r="18" spans="2:133" ht="11.25" customHeight="1" x14ac:dyDescent="0.2">
      <c r="B18" s="620" t="s">
        <v>276</v>
      </c>
      <c r="C18" s="621"/>
      <c r="D18" s="621"/>
      <c r="E18" s="621"/>
      <c r="F18" s="621"/>
      <c r="G18" s="621"/>
      <c r="H18" s="621"/>
      <c r="I18" s="621"/>
      <c r="J18" s="621"/>
      <c r="K18" s="621"/>
      <c r="L18" s="621"/>
      <c r="M18" s="621"/>
      <c r="N18" s="621"/>
      <c r="O18" s="621"/>
      <c r="P18" s="621"/>
      <c r="Q18" s="622"/>
      <c r="R18" s="623">
        <v>2546</v>
      </c>
      <c r="S18" s="624"/>
      <c r="T18" s="624"/>
      <c r="U18" s="624"/>
      <c r="V18" s="624"/>
      <c r="W18" s="624"/>
      <c r="X18" s="624"/>
      <c r="Y18" s="625"/>
      <c r="Z18" s="626">
        <v>0.1</v>
      </c>
      <c r="AA18" s="626"/>
      <c r="AB18" s="626"/>
      <c r="AC18" s="626"/>
      <c r="AD18" s="627">
        <v>2546</v>
      </c>
      <c r="AE18" s="627"/>
      <c r="AF18" s="627"/>
      <c r="AG18" s="627"/>
      <c r="AH18" s="627"/>
      <c r="AI18" s="627"/>
      <c r="AJ18" s="627"/>
      <c r="AK18" s="627"/>
      <c r="AL18" s="628">
        <v>0.2</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234</v>
      </c>
      <c r="BH18" s="624"/>
      <c r="BI18" s="624"/>
      <c r="BJ18" s="624"/>
      <c r="BK18" s="624"/>
      <c r="BL18" s="624"/>
      <c r="BM18" s="624"/>
      <c r="BN18" s="625"/>
      <c r="BO18" s="626" t="s">
        <v>234</v>
      </c>
      <c r="BP18" s="626"/>
      <c r="BQ18" s="626"/>
      <c r="BR18" s="626"/>
      <c r="BS18" s="627" t="s">
        <v>240</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234</v>
      </c>
      <c r="CS18" s="624"/>
      <c r="CT18" s="624"/>
      <c r="CU18" s="624"/>
      <c r="CV18" s="624"/>
      <c r="CW18" s="624"/>
      <c r="CX18" s="624"/>
      <c r="CY18" s="625"/>
      <c r="CZ18" s="626" t="s">
        <v>250</v>
      </c>
      <c r="DA18" s="626"/>
      <c r="DB18" s="626"/>
      <c r="DC18" s="626"/>
      <c r="DD18" s="632" t="s">
        <v>131</v>
      </c>
      <c r="DE18" s="624"/>
      <c r="DF18" s="624"/>
      <c r="DG18" s="624"/>
      <c r="DH18" s="624"/>
      <c r="DI18" s="624"/>
      <c r="DJ18" s="624"/>
      <c r="DK18" s="624"/>
      <c r="DL18" s="624"/>
      <c r="DM18" s="624"/>
      <c r="DN18" s="624"/>
      <c r="DO18" s="624"/>
      <c r="DP18" s="625"/>
      <c r="DQ18" s="632" t="s">
        <v>250</v>
      </c>
      <c r="DR18" s="624"/>
      <c r="DS18" s="624"/>
      <c r="DT18" s="624"/>
      <c r="DU18" s="624"/>
      <c r="DV18" s="624"/>
      <c r="DW18" s="624"/>
      <c r="DX18" s="624"/>
      <c r="DY18" s="624"/>
      <c r="DZ18" s="624"/>
      <c r="EA18" s="624"/>
      <c r="EB18" s="624"/>
      <c r="EC18" s="633"/>
    </row>
    <row r="19" spans="2:133" ht="11.25" customHeight="1" x14ac:dyDescent="0.2">
      <c r="B19" s="620" t="s">
        <v>279</v>
      </c>
      <c r="C19" s="621"/>
      <c r="D19" s="621"/>
      <c r="E19" s="621"/>
      <c r="F19" s="621"/>
      <c r="G19" s="621"/>
      <c r="H19" s="621"/>
      <c r="I19" s="621"/>
      <c r="J19" s="621"/>
      <c r="K19" s="621"/>
      <c r="L19" s="621"/>
      <c r="M19" s="621"/>
      <c r="N19" s="621"/>
      <c r="O19" s="621"/>
      <c r="P19" s="621"/>
      <c r="Q19" s="622"/>
      <c r="R19" s="623">
        <v>2546</v>
      </c>
      <c r="S19" s="624"/>
      <c r="T19" s="624"/>
      <c r="U19" s="624"/>
      <c r="V19" s="624"/>
      <c r="W19" s="624"/>
      <c r="X19" s="624"/>
      <c r="Y19" s="625"/>
      <c r="Z19" s="626">
        <v>0.1</v>
      </c>
      <c r="AA19" s="626"/>
      <c r="AB19" s="626"/>
      <c r="AC19" s="626"/>
      <c r="AD19" s="627">
        <v>2546</v>
      </c>
      <c r="AE19" s="627"/>
      <c r="AF19" s="627"/>
      <c r="AG19" s="627"/>
      <c r="AH19" s="627"/>
      <c r="AI19" s="627"/>
      <c r="AJ19" s="627"/>
      <c r="AK19" s="627"/>
      <c r="AL19" s="628">
        <v>0.2</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33965</v>
      </c>
      <c r="BH19" s="624"/>
      <c r="BI19" s="624"/>
      <c r="BJ19" s="624"/>
      <c r="BK19" s="624"/>
      <c r="BL19" s="624"/>
      <c r="BM19" s="624"/>
      <c r="BN19" s="625"/>
      <c r="BO19" s="626">
        <v>4.0999999999999996</v>
      </c>
      <c r="BP19" s="626"/>
      <c r="BQ19" s="626"/>
      <c r="BR19" s="626"/>
      <c r="BS19" s="627" t="s">
        <v>131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250</v>
      </c>
      <c r="CS19" s="624"/>
      <c r="CT19" s="624"/>
      <c r="CU19" s="624"/>
      <c r="CV19" s="624"/>
      <c r="CW19" s="624"/>
      <c r="CX19" s="624"/>
      <c r="CY19" s="625"/>
      <c r="CZ19" s="626" t="s">
        <v>240</v>
      </c>
      <c r="DA19" s="626"/>
      <c r="DB19" s="626"/>
      <c r="DC19" s="626"/>
      <c r="DD19" s="632" t="s">
        <v>240</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282</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240</v>
      </c>
      <c r="AA20" s="626"/>
      <c r="AB20" s="626"/>
      <c r="AC20" s="626"/>
      <c r="AD20" s="627" t="s">
        <v>234</v>
      </c>
      <c r="AE20" s="627"/>
      <c r="AF20" s="627"/>
      <c r="AG20" s="627"/>
      <c r="AH20" s="627"/>
      <c r="AI20" s="627"/>
      <c r="AJ20" s="627"/>
      <c r="AK20" s="627"/>
      <c r="AL20" s="628" t="s">
        <v>131</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33965</v>
      </c>
      <c r="BH20" s="624"/>
      <c r="BI20" s="624"/>
      <c r="BJ20" s="624"/>
      <c r="BK20" s="624"/>
      <c r="BL20" s="624"/>
      <c r="BM20" s="624"/>
      <c r="BN20" s="625"/>
      <c r="BO20" s="626">
        <v>4.0999999999999996</v>
      </c>
      <c r="BP20" s="626"/>
      <c r="BQ20" s="626"/>
      <c r="BR20" s="626"/>
      <c r="BS20" s="627" t="s">
        <v>240</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2272771</v>
      </c>
      <c r="CS20" s="624"/>
      <c r="CT20" s="624"/>
      <c r="CU20" s="624"/>
      <c r="CV20" s="624"/>
      <c r="CW20" s="624"/>
      <c r="CX20" s="624"/>
      <c r="CY20" s="625"/>
      <c r="CZ20" s="626">
        <v>100</v>
      </c>
      <c r="DA20" s="626"/>
      <c r="DB20" s="626"/>
      <c r="DC20" s="626"/>
      <c r="DD20" s="632">
        <v>148393</v>
      </c>
      <c r="DE20" s="624"/>
      <c r="DF20" s="624"/>
      <c r="DG20" s="624"/>
      <c r="DH20" s="624"/>
      <c r="DI20" s="624"/>
      <c r="DJ20" s="624"/>
      <c r="DK20" s="624"/>
      <c r="DL20" s="624"/>
      <c r="DM20" s="624"/>
      <c r="DN20" s="624"/>
      <c r="DO20" s="624"/>
      <c r="DP20" s="625"/>
      <c r="DQ20" s="632">
        <v>1858007</v>
      </c>
      <c r="DR20" s="624"/>
      <c r="DS20" s="624"/>
      <c r="DT20" s="624"/>
      <c r="DU20" s="624"/>
      <c r="DV20" s="624"/>
      <c r="DW20" s="624"/>
      <c r="DX20" s="624"/>
      <c r="DY20" s="624"/>
      <c r="DZ20" s="624"/>
      <c r="EA20" s="624"/>
      <c r="EB20" s="624"/>
      <c r="EC20" s="633"/>
    </row>
    <row r="21" spans="2:133" ht="11.25" customHeight="1" x14ac:dyDescent="0.2">
      <c r="B21" s="620" t="s">
        <v>285</v>
      </c>
      <c r="C21" s="621"/>
      <c r="D21" s="621"/>
      <c r="E21" s="621"/>
      <c r="F21" s="621"/>
      <c r="G21" s="621"/>
      <c r="H21" s="621"/>
      <c r="I21" s="621"/>
      <c r="J21" s="621"/>
      <c r="K21" s="621"/>
      <c r="L21" s="621"/>
      <c r="M21" s="621"/>
      <c r="N21" s="621"/>
      <c r="O21" s="621"/>
      <c r="P21" s="621"/>
      <c r="Q21" s="622"/>
      <c r="R21" s="623">
        <v>772110</v>
      </c>
      <c r="S21" s="624"/>
      <c r="T21" s="624"/>
      <c r="U21" s="624"/>
      <c r="V21" s="624"/>
      <c r="W21" s="624"/>
      <c r="X21" s="624"/>
      <c r="Y21" s="625"/>
      <c r="Z21" s="626">
        <v>31.3</v>
      </c>
      <c r="AA21" s="626"/>
      <c r="AB21" s="626"/>
      <c r="AC21" s="626"/>
      <c r="AD21" s="627">
        <v>660248</v>
      </c>
      <c r="AE21" s="627"/>
      <c r="AF21" s="627"/>
      <c r="AG21" s="627"/>
      <c r="AH21" s="627"/>
      <c r="AI21" s="627"/>
      <c r="AJ21" s="627"/>
      <c r="AK21" s="627"/>
      <c r="AL21" s="628">
        <v>39.299999999999997</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33965</v>
      </c>
      <c r="BH21" s="624"/>
      <c r="BI21" s="624"/>
      <c r="BJ21" s="624"/>
      <c r="BK21" s="624"/>
      <c r="BL21" s="624"/>
      <c r="BM21" s="624"/>
      <c r="BN21" s="625"/>
      <c r="BO21" s="626">
        <v>4.0999999999999996</v>
      </c>
      <c r="BP21" s="626"/>
      <c r="BQ21" s="626"/>
      <c r="BR21" s="626"/>
      <c r="BS21" s="627" t="s">
        <v>250</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287</v>
      </c>
      <c r="C22" s="621"/>
      <c r="D22" s="621"/>
      <c r="E22" s="621"/>
      <c r="F22" s="621"/>
      <c r="G22" s="621"/>
      <c r="H22" s="621"/>
      <c r="I22" s="621"/>
      <c r="J22" s="621"/>
      <c r="K22" s="621"/>
      <c r="L22" s="621"/>
      <c r="M22" s="621"/>
      <c r="N22" s="621"/>
      <c r="O22" s="621"/>
      <c r="P22" s="621"/>
      <c r="Q22" s="622"/>
      <c r="R22" s="623">
        <v>660248</v>
      </c>
      <c r="S22" s="624"/>
      <c r="T22" s="624"/>
      <c r="U22" s="624"/>
      <c r="V22" s="624"/>
      <c r="W22" s="624"/>
      <c r="X22" s="624"/>
      <c r="Y22" s="625"/>
      <c r="Z22" s="626">
        <v>26.8</v>
      </c>
      <c r="AA22" s="626"/>
      <c r="AB22" s="626"/>
      <c r="AC22" s="626"/>
      <c r="AD22" s="627">
        <v>660248</v>
      </c>
      <c r="AE22" s="627"/>
      <c r="AF22" s="627"/>
      <c r="AG22" s="627"/>
      <c r="AH22" s="627"/>
      <c r="AI22" s="627"/>
      <c r="AJ22" s="627"/>
      <c r="AK22" s="627"/>
      <c r="AL22" s="628">
        <v>39.299999999999997</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290</v>
      </c>
      <c r="C23" s="621"/>
      <c r="D23" s="621"/>
      <c r="E23" s="621"/>
      <c r="F23" s="621"/>
      <c r="G23" s="621"/>
      <c r="H23" s="621"/>
      <c r="I23" s="621"/>
      <c r="J23" s="621"/>
      <c r="K23" s="621"/>
      <c r="L23" s="621"/>
      <c r="M23" s="621"/>
      <c r="N23" s="621"/>
      <c r="O23" s="621"/>
      <c r="P23" s="621"/>
      <c r="Q23" s="622"/>
      <c r="R23" s="623">
        <v>111862</v>
      </c>
      <c r="S23" s="624"/>
      <c r="T23" s="624"/>
      <c r="U23" s="624"/>
      <c r="V23" s="624"/>
      <c r="W23" s="624"/>
      <c r="X23" s="624"/>
      <c r="Y23" s="625"/>
      <c r="Z23" s="626">
        <v>4.5</v>
      </c>
      <c r="AA23" s="626"/>
      <c r="AB23" s="626"/>
      <c r="AC23" s="626"/>
      <c r="AD23" s="627" t="s">
        <v>131</v>
      </c>
      <c r="AE23" s="627"/>
      <c r="AF23" s="627"/>
      <c r="AG23" s="627"/>
      <c r="AH23" s="627"/>
      <c r="AI23" s="627"/>
      <c r="AJ23" s="627"/>
      <c r="AK23" s="627"/>
      <c r="AL23" s="628" t="s">
        <v>131</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240</v>
      </c>
      <c r="BH23" s="624"/>
      <c r="BI23" s="624"/>
      <c r="BJ23" s="624"/>
      <c r="BK23" s="624"/>
      <c r="BL23" s="624"/>
      <c r="BM23" s="624"/>
      <c r="BN23" s="625"/>
      <c r="BO23" s="626" t="s">
        <v>240</v>
      </c>
      <c r="BP23" s="626"/>
      <c r="BQ23" s="626"/>
      <c r="BR23" s="626"/>
      <c r="BS23" s="627" t="s">
        <v>131</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2" t="s">
        <v>295</v>
      </c>
      <c r="DM23" s="653"/>
      <c r="DN23" s="653"/>
      <c r="DO23" s="653"/>
      <c r="DP23" s="653"/>
      <c r="DQ23" s="653"/>
      <c r="DR23" s="653"/>
      <c r="DS23" s="653"/>
      <c r="DT23" s="653"/>
      <c r="DU23" s="653"/>
      <c r="DV23" s="654"/>
      <c r="DW23" s="605" t="s">
        <v>296</v>
      </c>
      <c r="DX23" s="606"/>
      <c r="DY23" s="606"/>
      <c r="DZ23" s="606"/>
      <c r="EA23" s="606"/>
      <c r="EB23" s="606"/>
      <c r="EC23" s="607"/>
    </row>
    <row r="24" spans="2:133" ht="11.25" customHeight="1" x14ac:dyDescent="0.2">
      <c r="B24" s="620" t="s">
        <v>297</v>
      </c>
      <c r="C24" s="621"/>
      <c r="D24" s="621"/>
      <c r="E24" s="621"/>
      <c r="F24" s="621"/>
      <c r="G24" s="621"/>
      <c r="H24" s="621"/>
      <c r="I24" s="621"/>
      <c r="J24" s="621"/>
      <c r="K24" s="621"/>
      <c r="L24" s="621"/>
      <c r="M24" s="621"/>
      <c r="N24" s="621"/>
      <c r="O24" s="621"/>
      <c r="P24" s="621"/>
      <c r="Q24" s="622"/>
      <c r="R24" s="623" t="s">
        <v>234</v>
      </c>
      <c r="S24" s="624"/>
      <c r="T24" s="624"/>
      <c r="U24" s="624"/>
      <c r="V24" s="624"/>
      <c r="W24" s="624"/>
      <c r="X24" s="624"/>
      <c r="Y24" s="625"/>
      <c r="Z24" s="626" t="s">
        <v>240</v>
      </c>
      <c r="AA24" s="626"/>
      <c r="AB24" s="626"/>
      <c r="AC24" s="626"/>
      <c r="AD24" s="627" t="s">
        <v>234</v>
      </c>
      <c r="AE24" s="627"/>
      <c r="AF24" s="627"/>
      <c r="AG24" s="627"/>
      <c r="AH24" s="627"/>
      <c r="AI24" s="627"/>
      <c r="AJ24" s="627"/>
      <c r="AK24" s="627"/>
      <c r="AL24" s="628" t="s">
        <v>234</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250</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751522</v>
      </c>
      <c r="CS24" s="613"/>
      <c r="CT24" s="613"/>
      <c r="CU24" s="613"/>
      <c r="CV24" s="613"/>
      <c r="CW24" s="613"/>
      <c r="CX24" s="613"/>
      <c r="CY24" s="614"/>
      <c r="CZ24" s="617">
        <v>33.1</v>
      </c>
      <c r="DA24" s="618"/>
      <c r="DB24" s="618"/>
      <c r="DC24" s="634"/>
      <c r="DD24" s="655">
        <v>608515</v>
      </c>
      <c r="DE24" s="613"/>
      <c r="DF24" s="613"/>
      <c r="DG24" s="613"/>
      <c r="DH24" s="613"/>
      <c r="DI24" s="613"/>
      <c r="DJ24" s="613"/>
      <c r="DK24" s="614"/>
      <c r="DL24" s="655">
        <v>587392</v>
      </c>
      <c r="DM24" s="613"/>
      <c r="DN24" s="613"/>
      <c r="DO24" s="613"/>
      <c r="DP24" s="613"/>
      <c r="DQ24" s="613"/>
      <c r="DR24" s="613"/>
      <c r="DS24" s="613"/>
      <c r="DT24" s="613"/>
      <c r="DU24" s="613"/>
      <c r="DV24" s="614"/>
      <c r="DW24" s="617">
        <v>35</v>
      </c>
      <c r="DX24" s="618"/>
      <c r="DY24" s="618"/>
      <c r="DZ24" s="618"/>
      <c r="EA24" s="618"/>
      <c r="EB24" s="618"/>
      <c r="EC24" s="619"/>
    </row>
    <row r="25" spans="2:133" ht="11.25" customHeight="1" x14ac:dyDescent="0.2">
      <c r="B25" s="620" t="s">
        <v>300</v>
      </c>
      <c r="C25" s="621"/>
      <c r="D25" s="621"/>
      <c r="E25" s="621"/>
      <c r="F25" s="621"/>
      <c r="G25" s="621"/>
      <c r="H25" s="621"/>
      <c r="I25" s="621"/>
      <c r="J25" s="621"/>
      <c r="K25" s="621"/>
      <c r="L25" s="621"/>
      <c r="M25" s="621"/>
      <c r="N25" s="621"/>
      <c r="O25" s="621"/>
      <c r="P25" s="621"/>
      <c r="Q25" s="622"/>
      <c r="R25" s="623">
        <v>1776579</v>
      </c>
      <c r="S25" s="624"/>
      <c r="T25" s="624"/>
      <c r="U25" s="624"/>
      <c r="V25" s="624"/>
      <c r="W25" s="624"/>
      <c r="X25" s="624"/>
      <c r="Y25" s="625"/>
      <c r="Z25" s="626">
        <v>72</v>
      </c>
      <c r="AA25" s="626"/>
      <c r="AB25" s="626"/>
      <c r="AC25" s="626"/>
      <c r="AD25" s="627">
        <v>1664717</v>
      </c>
      <c r="AE25" s="627"/>
      <c r="AF25" s="627"/>
      <c r="AG25" s="627"/>
      <c r="AH25" s="627"/>
      <c r="AI25" s="627"/>
      <c r="AJ25" s="627"/>
      <c r="AK25" s="627"/>
      <c r="AL25" s="628">
        <v>99.1</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234</v>
      </c>
      <c r="BH25" s="624"/>
      <c r="BI25" s="624"/>
      <c r="BJ25" s="624"/>
      <c r="BK25" s="624"/>
      <c r="BL25" s="624"/>
      <c r="BM25" s="624"/>
      <c r="BN25" s="625"/>
      <c r="BO25" s="626" t="s">
        <v>131</v>
      </c>
      <c r="BP25" s="626"/>
      <c r="BQ25" s="626"/>
      <c r="BR25" s="626"/>
      <c r="BS25" s="627" t="s">
        <v>240</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479484</v>
      </c>
      <c r="CS25" s="644"/>
      <c r="CT25" s="644"/>
      <c r="CU25" s="644"/>
      <c r="CV25" s="644"/>
      <c r="CW25" s="644"/>
      <c r="CX25" s="644"/>
      <c r="CY25" s="645"/>
      <c r="CZ25" s="628">
        <v>21.1</v>
      </c>
      <c r="DA25" s="656"/>
      <c r="DB25" s="656"/>
      <c r="DC25" s="658"/>
      <c r="DD25" s="632">
        <v>445360</v>
      </c>
      <c r="DE25" s="644"/>
      <c r="DF25" s="644"/>
      <c r="DG25" s="644"/>
      <c r="DH25" s="644"/>
      <c r="DI25" s="644"/>
      <c r="DJ25" s="644"/>
      <c r="DK25" s="645"/>
      <c r="DL25" s="632">
        <v>438737</v>
      </c>
      <c r="DM25" s="644"/>
      <c r="DN25" s="644"/>
      <c r="DO25" s="644"/>
      <c r="DP25" s="644"/>
      <c r="DQ25" s="644"/>
      <c r="DR25" s="644"/>
      <c r="DS25" s="644"/>
      <c r="DT25" s="644"/>
      <c r="DU25" s="644"/>
      <c r="DV25" s="645"/>
      <c r="DW25" s="628">
        <v>26.1</v>
      </c>
      <c r="DX25" s="656"/>
      <c r="DY25" s="656"/>
      <c r="DZ25" s="656"/>
      <c r="EA25" s="656"/>
      <c r="EB25" s="656"/>
      <c r="EC25" s="657"/>
    </row>
    <row r="26" spans="2:133" ht="11.25" customHeight="1" x14ac:dyDescent="0.2">
      <c r="B26" s="620" t="s">
        <v>303</v>
      </c>
      <c r="C26" s="621"/>
      <c r="D26" s="621"/>
      <c r="E26" s="621"/>
      <c r="F26" s="621"/>
      <c r="G26" s="621"/>
      <c r="H26" s="621"/>
      <c r="I26" s="621"/>
      <c r="J26" s="621"/>
      <c r="K26" s="621"/>
      <c r="L26" s="621"/>
      <c r="M26" s="621"/>
      <c r="N26" s="621"/>
      <c r="O26" s="621"/>
      <c r="P26" s="621"/>
      <c r="Q26" s="622"/>
      <c r="R26" s="623">
        <v>527</v>
      </c>
      <c r="S26" s="624"/>
      <c r="T26" s="624"/>
      <c r="U26" s="624"/>
      <c r="V26" s="624"/>
      <c r="W26" s="624"/>
      <c r="X26" s="624"/>
      <c r="Y26" s="625"/>
      <c r="Z26" s="626">
        <v>0</v>
      </c>
      <c r="AA26" s="626"/>
      <c r="AB26" s="626"/>
      <c r="AC26" s="626"/>
      <c r="AD26" s="627">
        <v>527</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240</v>
      </c>
      <c r="BP26" s="626"/>
      <c r="BQ26" s="626"/>
      <c r="BR26" s="626"/>
      <c r="BS26" s="627" t="s">
        <v>240</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255322</v>
      </c>
      <c r="CS26" s="624"/>
      <c r="CT26" s="624"/>
      <c r="CU26" s="624"/>
      <c r="CV26" s="624"/>
      <c r="CW26" s="624"/>
      <c r="CX26" s="624"/>
      <c r="CY26" s="625"/>
      <c r="CZ26" s="628">
        <v>11.2</v>
      </c>
      <c r="DA26" s="656"/>
      <c r="DB26" s="656"/>
      <c r="DC26" s="658"/>
      <c r="DD26" s="632">
        <v>232055</v>
      </c>
      <c r="DE26" s="624"/>
      <c r="DF26" s="624"/>
      <c r="DG26" s="624"/>
      <c r="DH26" s="624"/>
      <c r="DI26" s="624"/>
      <c r="DJ26" s="624"/>
      <c r="DK26" s="625"/>
      <c r="DL26" s="632" t="s">
        <v>240</v>
      </c>
      <c r="DM26" s="624"/>
      <c r="DN26" s="624"/>
      <c r="DO26" s="624"/>
      <c r="DP26" s="624"/>
      <c r="DQ26" s="624"/>
      <c r="DR26" s="624"/>
      <c r="DS26" s="624"/>
      <c r="DT26" s="624"/>
      <c r="DU26" s="624"/>
      <c r="DV26" s="625"/>
      <c r="DW26" s="628" t="s">
        <v>234</v>
      </c>
      <c r="DX26" s="656"/>
      <c r="DY26" s="656"/>
      <c r="DZ26" s="656"/>
      <c r="EA26" s="656"/>
      <c r="EB26" s="656"/>
      <c r="EC26" s="657"/>
    </row>
    <row r="27" spans="2:133" ht="11.25" customHeight="1" x14ac:dyDescent="0.2">
      <c r="B27" s="620" t="s">
        <v>306</v>
      </c>
      <c r="C27" s="621"/>
      <c r="D27" s="621"/>
      <c r="E27" s="621"/>
      <c r="F27" s="621"/>
      <c r="G27" s="621"/>
      <c r="H27" s="621"/>
      <c r="I27" s="621"/>
      <c r="J27" s="621"/>
      <c r="K27" s="621"/>
      <c r="L27" s="621"/>
      <c r="M27" s="621"/>
      <c r="N27" s="621"/>
      <c r="O27" s="621"/>
      <c r="P27" s="621"/>
      <c r="Q27" s="622"/>
      <c r="R27" s="623">
        <v>21568</v>
      </c>
      <c r="S27" s="624"/>
      <c r="T27" s="624"/>
      <c r="U27" s="624"/>
      <c r="V27" s="624"/>
      <c r="W27" s="624"/>
      <c r="X27" s="624"/>
      <c r="Y27" s="625"/>
      <c r="Z27" s="626">
        <v>0.9</v>
      </c>
      <c r="AA27" s="626"/>
      <c r="AB27" s="626"/>
      <c r="AC27" s="626"/>
      <c r="AD27" s="627">
        <v>9702</v>
      </c>
      <c r="AE27" s="627"/>
      <c r="AF27" s="627"/>
      <c r="AG27" s="627"/>
      <c r="AH27" s="627"/>
      <c r="AI27" s="627"/>
      <c r="AJ27" s="627"/>
      <c r="AK27" s="627"/>
      <c r="AL27" s="628">
        <v>0.6</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828463</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192606</v>
      </c>
      <c r="CS27" s="644"/>
      <c r="CT27" s="644"/>
      <c r="CU27" s="644"/>
      <c r="CV27" s="644"/>
      <c r="CW27" s="644"/>
      <c r="CX27" s="644"/>
      <c r="CY27" s="645"/>
      <c r="CZ27" s="628">
        <v>8.5</v>
      </c>
      <c r="DA27" s="656"/>
      <c r="DB27" s="656"/>
      <c r="DC27" s="658"/>
      <c r="DD27" s="632">
        <v>83723</v>
      </c>
      <c r="DE27" s="644"/>
      <c r="DF27" s="644"/>
      <c r="DG27" s="644"/>
      <c r="DH27" s="644"/>
      <c r="DI27" s="644"/>
      <c r="DJ27" s="644"/>
      <c r="DK27" s="645"/>
      <c r="DL27" s="632">
        <v>69223</v>
      </c>
      <c r="DM27" s="644"/>
      <c r="DN27" s="644"/>
      <c r="DO27" s="644"/>
      <c r="DP27" s="644"/>
      <c r="DQ27" s="644"/>
      <c r="DR27" s="644"/>
      <c r="DS27" s="644"/>
      <c r="DT27" s="644"/>
      <c r="DU27" s="644"/>
      <c r="DV27" s="645"/>
      <c r="DW27" s="628">
        <v>4.0999999999999996</v>
      </c>
      <c r="DX27" s="656"/>
      <c r="DY27" s="656"/>
      <c r="DZ27" s="656"/>
      <c r="EA27" s="656"/>
      <c r="EB27" s="656"/>
      <c r="EC27" s="657"/>
    </row>
    <row r="28" spans="2:133" ht="11.25" customHeight="1" x14ac:dyDescent="0.2">
      <c r="B28" s="620" t="s">
        <v>309</v>
      </c>
      <c r="C28" s="621"/>
      <c r="D28" s="621"/>
      <c r="E28" s="621"/>
      <c r="F28" s="621"/>
      <c r="G28" s="621"/>
      <c r="H28" s="621"/>
      <c r="I28" s="621"/>
      <c r="J28" s="621"/>
      <c r="K28" s="621"/>
      <c r="L28" s="621"/>
      <c r="M28" s="621"/>
      <c r="N28" s="621"/>
      <c r="O28" s="621"/>
      <c r="P28" s="621"/>
      <c r="Q28" s="622"/>
      <c r="R28" s="623">
        <v>6988</v>
      </c>
      <c r="S28" s="624"/>
      <c r="T28" s="624"/>
      <c r="U28" s="624"/>
      <c r="V28" s="624"/>
      <c r="W28" s="624"/>
      <c r="X28" s="624"/>
      <c r="Y28" s="625"/>
      <c r="Z28" s="626">
        <v>0.3</v>
      </c>
      <c r="AA28" s="626"/>
      <c r="AB28" s="626"/>
      <c r="AC28" s="626"/>
      <c r="AD28" s="627" t="s">
        <v>234</v>
      </c>
      <c r="AE28" s="627"/>
      <c r="AF28" s="627"/>
      <c r="AG28" s="627"/>
      <c r="AH28" s="627"/>
      <c r="AI28" s="627"/>
      <c r="AJ28" s="627"/>
      <c r="AK28" s="627"/>
      <c r="AL28" s="628" t="s">
        <v>234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79432</v>
      </c>
      <c r="CS28" s="624"/>
      <c r="CT28" s="624"/>
      <c r="CU28" s="624"/>
      <c r="CV28" s="624"/>
      <c r="CW28" s="624"/>
      <c r="CX28" s="624"/>
      <c r="CY28" s="625"/>
      <c r="CZ28" s="628">
        <v>3.5</v>
      </c>
      <c r="DA28" s="656"/>
      <c r="DB28" s="656"/>
      <c r="DC28" s="658"/>
      <c r="DD28" s="632">
        <v>79432</v>
      </c>
      <c r="DE28" s="624"/>
      <c r="DF28" s="624"/>
      <c r="DG28" s="624"/>
      <c r="DH28" s="624"/>
      <c r="DI28" s="624"/>
      <c r="DJ28" s="624"/>
      <c r="DK28" s="625"/>
      <c r="DL28" s="632">
        <v>79432</v>
      </c>
      <c r="DM28" s="624"/>
      <c r="DN28" s="624"/>
      <c r="DO28" s="624"/>
      <c r="DP28" s="624"/>
      <c r="DQ28" s="624"/>
      <c r="DR28" s="624"/>
      <c r="DS28" s="624"/>
      <c r="DT28" s="624"/>
      <c r="DU28" s="624"/>
      <c r="DV28" s="625"/>
      <c r="DW28" s="628">
        <v>4.7</v>
      </c>
      <c r="DX28" s="656"/>
      <c r="DY28" s="656"/>
      <c r="DZ28" s="656"/>
      <c r="EA28" s="656"/>
      <c r="EB28" s="656"/>
      <c r="EC28" s="657"/>
    </row>
    <row r="29" spans="2:133" ht="11.25" customHeight="1" x14ac:dyDescent="0.2">
      <c r="B29" s="620" t="s">
        <v>311</v>
      </c>
      <c r="C29" s="621"/>
      <c r="D29" s="621"/>
      <c r="E29" s="621"/>
      <c r="F29" s="621"/>
      <c r="G29" s="621"/>
      <c r="H29" s="621"/>
      <c r="I29" s="621"/>
      <c r="J29" s="621"/>
      <c r="K29" s="621"/>
      <c r="L29" s="621"/>
      <c r="M29" s="621"/>
      <c r="N29" s="621"/>
      <c r="O29" s="621"/>
      <c r="P29" s="621"/>
      <c r="Q29" s="622"/>
      <c r="R29" s="623">
        <v>19602</v>
      </c>
      <c r="S29" s="624"/>
      <c r="T29" s="624"/>
      <c r="U29" s="624"/>
      <c r="V29" s="624"/>
      <c r="W29" s="624"/>
      <c r="X29" s="624"/>
      <c r="Y29" s="625"/>
      <c r="Z29" s="626">
        <v>0.8</v>
      </c>
      <c r="AA29" s="626"/>
      <c r="AB29" s="626"/>
      <c r="AC29" s="626"/>
      <c r="AD29" s="627" t="s">
        <v>250</v>
      </c>
      <c r="AE29" s="627"/>
      <c r="AF29" s="627"/>
      <c r="AG29" s="627"/>
      <c r="AH29" s="627"/>
      <c r="AI29" s="627"/>
      <c r="AJ29" s="627"/>
      <c r="AK29" s="627"/>
      <c r="AL29" s="628" t="s">
        <v>131</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79432</v>
      </c>
      <c r="CS29" s="644"/>
      <c r="CT29" s="644"/>
      <c r="CU29" s="644"/>
      <c r="CV29" s="644"/>
      <c r="CW29" s="644"/>
      <c r="CX29" s="644"/>
      <c r="CY29" s="645"/>
      <c r="CZ29" s="628">
        <v>3.5</v>
      </c>
      <c r="DA29" s="656"/>
      <c r="DB29" s="656"/>
      <c r="DC29" s="658"/>
      <c r="DD29" s="632">
        <v>79432</v>
      </c>
      <c r="DE29" s="644"/>
      <c r="DF29" s="644"/>
      <c r="DG29" s="644"/>
      <c r="DH29" s="644"/>
      <c r="DI29" s="644"/>
      <c r="DJ29" s="644"/>
      <c r="DK29" s="645"/>
      <c r="DL29" s="632">
        <v>79432</v>
      </c>
      <c r="DM29" s="644"/>
      <c r="DN29" s="644"/>
      <c r="DO29" s="644"/>
      <c r="DP29" s="644"/>
      <c r="DQ29" s="644"/>
      <c r="DR29" s="644"/>
      <c r="DS29" s="644"/>
      <c r="DT29" s="644"/>
      <c r="DU29" s="644"/>
      <c r="DV29" s="645"/>
      <c r="DW29" s="628">
        <v>4.7</v>
      </c>
      <c r="DX29" s="656"/>
      <c r="DY29" s="656"/>
      <c r="DZ29" s="656"/>
      <c r="EA29" s="656"/>
      <c r="EB29" s="656"/>
      <c r="EC29" s="657"/>
    </row>
    <row r="30" spans="2:133" ht="11.25" customHeight="1" x14ac:dyDescent="0.2">
      <c r="B30" s="620" t="s">
        <v>314</v>
      </c>
      <c r="C30" s="621"/>
      <c r="D30" s="621"/>
      <c r="E30" s="621"/>
      <c r="F30" s="621"/>
      <c r="G30" s="621"/>
      <c r="H30" s="621"/>
      <c r="I30" s="621"/>
      <c r="J30" s="621"/>
      <c r="K30" s="621"/>
      <c r="L30" s="621"/>
      <c r="M30" s="621"/>
      <c r="N30" s="621"/>
      <c r="O30" s="621"/>
      <c r="P30" s="621"/>
      <c r="Q30" s="622"/>
      <c r="R30" s="623">
        <v>233637</v>
      </c>
      <c r="S30" s="624"/>
      <c r="T30" s="624"/>
      <c r="U30" s="624"/>
      <c r="V30" s="624"/>
      <c r="W30" s="624"/>
      <c r="X30" s="624"/>
      <c r="Y30" s="625"/>
      <c r="Z30" s="626">
        <v>9.5</v>
      </c>
      <c r="AA30" s="626"/>
      <c r="AB30" s="626"/>
      <c r="AC30" s="626"/>
      <c r="AD30" s="627" t="s">
        <v>234</v>
      </c>
      <c r="AE30" s="627"/>
      <c r="AF30" s="627"/>
      <c r="AG30" s="627"/>
      <c r="AH30" s="627"/>
      <c r="AI30" s="627"/>
      <c r="AJ30" s="627"/>
      <c r="AK30" s="627"/>
      <c r="AL30" s="628" t="s">
        <v>131</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78659</v>
      </c>
      <c r="CS30" s="624"/>
      <c r="CT30" s="624"/>
      <c r="CU30" s="624"/>
      <c r="CV30" s="624"/>
      <c r="CW30" s="624"/>
      <c r="CX30" s="624"/>
      <c r="CY30" s="625"/>
      <c r="CZ30" s="628">
        <v>3.5</v>
      </c>
      <c r="DA30" s="656"/>
      <c r="DB30" s="656"/>
      <c r="DC30" s="658"/>
      <c r="DD30" s="632">
        <v>78659</v>
      </c>
      <c r="DE30" s="624"/>
      <c r="DF30" s="624"/>
      <c r="DG30" s="624"/>
      <c r="DH30" s="624"/>
      <c r="DI30" s="624"/>
      <c r="DJ30" s="624"/>
      <c r="DK30" s="625"/>
      <c r="DL30" s="632">
        <v>78659</v>
      </c>
      <c r="DM30" s="624"/>
      <c r="DN30" s="624"/>
      <c r="DO30" s="624"/>
      <c r="DP30" s="624"/>
      <c r="DQ30" s="624"/>
      <c r="DR30" s="624"/>
      <c r="DS30" s="624"/>
      <c r="DT30" s="624"/>
      <c r="DU30" s="624"/>
      <c r="DV30" s="625"/>
      <c r="DW30" s="628">
        <v>4.7</v>
      </c>
      <c r="DX30" s="656"/>
      <c r="DY30" s="656"/>
      <c r="DZ30" s="656"/>
      <c r="EA30" s="656"/>
      <c r="EB30" s="656"/>
      <c r="EC30" s="657"/>
    </row>
    <row r="31" spans="2:133" ht="11.25" customHeight="1" x14ac:dyDescent="0.2">
      <c r="B31" s="636" t="s">
        <v>318</v>
      </c>
      <c r="C31" s="637"/>
      <c r="D31" s="637"/>
      <c r="E31" s="637"/>
      <c r="F31" s="637"/>
      <c r="G31" s="637"/>
      <c r="H31" s="637"/>
      <c r="I31" s="637"/>
      <c r="J31" s="637"/>
      <c r="K31" s="637"/>
      <c r="L31" s="637"/>
      <c r="M31" s="637"/>
      <c r="N31" s="637"/>
      <c r="O31" s="637"/>
      <c r="P31" s="637"/>
      <c r="Q31" s="638"/>
      <c r="R31" s="623" t="s">
        <v>240</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240</v>
      </c>
      <c r="AM31" s="629"/>
      <c r="AN31" s="629"/>
      <c r="AO31" s="630"/>
      <c r="AP31" s="671" t="s">
        <v>319</v>
      </c>
      <c r="AQ31" s="672"/>
      <c r="AR31" s="672"/>
      <c r="AS31" s="672"/>
      <c r="AT31" s="677" t="s">
        <v>320</v>
      </c>
      <c r="AU31" s="218"/>
      <c r="AV31" s="218"/>
      <c r="AW31" s="218"/>
      <c r="AX31" s="609" t="s">
        <v>191</v>
      </c>
      <c r="AY31" s="610"/>
      <c r="AZ31" s="610"/>
      <c r="BA31" s="610"/>
      <c r="BB31" s="610"/>
      <c r="BC31" s="610"/>
      <c r="BD31" s="610"/>
      <c r="BE31" s="610"/>
      <c r="BF31" s="611"/>
      <c r="BG31" s="670">
        <v>99.1</v>
      </c>
      <c r="BH31" s="667"/>
      <c r="BI31" s="667"/>
      <c r="BJ31" s="667"/>
      <c r="BK31" s="667"/>
      <c r="BL31" s="667"/>
      <c r="BM31" s="618">
        <v>97.6</v>
      </c>
      <c r="BN31" s="667"/>
      <c r="BO31" s="667"/>
      <c r="BP31" s="667"/>
      <c r="BQ31" s="668"/>
      <c r="BR31" s="670">
        <v>99.2</v>
      </c>
      <c r="BS31" s="667"/>
      <c r="BT31" s="667"/>
      <c r="BU31" s="667"/>
      <c r="BV31" s="667"/>
      <c r="BW31" s="667"/>
      <c r="BX31" s="618">
        <v>97.7</v>
      </c>
      <c r="BY31" s="667"/>
      <c r="BZ31" s="667"/>
      <c r="CA31" s="667"/>
      <c r="CB31" s="668"/>
      <c r="CD31" s="663"/>
      <c r="CE31" s="664"/>
      <c r="CF31" s="620" t="s">
        <v>321</v>
      </c>
      <c r="CG31" s="621"/>
      <c r="CH31" s="621"/>
      <c r="CI31" s="621"/>
      <c r="CJ31" s="621"/>
      <c r="CK31" s="621"/>
      <c r="CL31" s="621"/>
      <c r="CM31" s="621"/>
      <c r="CN31" s="621"/>
      <c r="CO31" s="621"/>
      <c r="CP31" s="621"/>
      <c r="CQ31" s="622"/>
      <c r="CR31" s="623">
        <v>773</v>
      </c>
      <c r="CS31" s="644"/>
      <c r="CT31" s="644"/>
      <c r="CU31" s="644"/>
      <c r="CV31" s="644"/>
      <c r="CW31" s="644"/>
      <c r="CX31" s="644"/>
      <c r="CY31" s="645"/>
      <c r="CZ31" s="628">
        <v>0</v>
      </c>
      <c r="DA31" s="656"/>
      <c r="DB31" s="656"/>
      <c r="DC31" s="658"/>
      <c r="DD31" s="632">
        <v>773</v>
      </c>
      <c r="DE31" s="644"/>
      <c r="DF31" s="644"/>
      <c r="DG31" s="644"/>
      <c r="DH31" s="644"/>
      <c r="DI31" s="644"/>
      <c r="DJ31" s="644"/>
      <c r="DK31" s="645"/>
      <c r="DL31" s="632">
        <v>773</v>
      </c>
      <c r="DM31" s="644"/>
      <c r="DN31" s="644"/>
      <c r="DO31" s="644"/>
      <c r="DP31" s="644"/>
      <c r="DQ31" s="644"/>
      <c r="DR31" s="644"/>
      <c r="DS31" s="644"/>
      <c r="DT31" s="644"/>
      <c r="DU31" s="644"/>
      <c r="DV31" s="645"/>
      <c r="DW31" s="628">
        <v>0</v>
      </c>
      <c r="DX31" s="656"/>
      <c r="DY31" s="656"/>
      <c r="DZ31" s="656"/>
      <c r="EA31" s="656"/>
      <c r="EB31" s="656"/>
      <c r="EC31" s="657"/>
    </row>
    <row r="32" spans="2:133" ht="11.25" customHeight="1" x14ac:dyDescent="0.2">
      <c r="B32" s="620" t="s">
        <v>322</v>
      </c>
      <c r="C32" s="621"/>
      <c r="D32" s="621"/>
      <c r="E32" s="621"/>
      <c r="F32" s="621"/>
      <c r="G32" s="621"/>
      <c r="H32" s="621"/>
      <c r="I32" s="621"/>
      <c r="J32" s="621"/>
      <c r="K32" s="621"/>
      <c r="L32" s="621"/>
      <c r="M32" s="621"/>
      <c r="N32" s="621"/>
      <c r="O32" s="621"/>
      <c r="P32" s="621"/>
      <c r="Q32" s="622"/>
      <c r="R32" s="623">
        <v>102645</v>
      </c>
      <c r="S32" s="624"/>
      <c r="T32" s="624"/>
      <c r="U32" s="624"/>
      <c r="V32" s="624"/>
      <c r="W32" s="624"/>
      <c r="X32" s="624"/>
      <c r="Y32" s="625"/>
      <c r="Z32" s="626">
        <v>4.2</v>
      </c>
      <c r="AA32" s="626"/>
      <c r="AB32" s="626"/>
      <c r="AC32" s="626"/>
      <c r="AD32" s="627" t="s">
        <v>131</v>
      </c>
      <c r="AE32" s="627"/>
      <c r="AF32" s="627"/>
      <c r="AG32" s="627"/>
      <c r="AH32" s="627"/>
      <c r="AI32" s="627"/>
      <c r="AJ32" s="627"/>
      <c r="AK32" s="627"/>
      <c r="AL32" s="628" t="s">
        <v>250</v>
      </c>
      <c r="AM32" s="629"/>
      <c r="AN32" s="629"/>
      <c r="AO32" s="630"/>
      <c r="AP32" s="673"/>
      <c r="AQ32" s="674"/>
      <c r="AR32" s="674"/>
      <c r="AS32" s="674"/>
      <c r="AT32" s="678"/>
      <c r="AU32" s="214" t="s">
        <v>323</v>
      </c>
      <c r="AX32" s="620" t="s">
        <v>324</v>
      </c>
      <c r="AY32" s="621"/>
      <c r="AZ32" s="621"/>
      <c r="BA32" s="621"/>
      <c r="BB32" s="621"/>
      <c r="BC32" s="621"/>
      <c r="BD32" s="621"/>
      <c r="BE32" s="621"/>
      <c r="BF32" s="622"/>
      <c r="BG32" s="680">
        <v>99.1</v>
      </c>
      <c r="BH32" s="644"/>
      <c r="BI32" s="644"/>
      <c r="BJ32" s="644"/>
      <c r="BK32" s="644"/>
      <c r="BL32" s="644"/>
      <c r="BM32" s="629">
        <v>97.5</v>
      </c>
      <c r="BN32" s="644"/>
      <c r="BO32" s="644"/>
      <c r="BP32" s="644"/>
      <c r="BQ32" s="669"/>
      <c r="BR32" s="680">
        <v>99.5</v>
      </c>
      <c r="BS32" s="644"/>
      <c r="BT32" s="644"/>
      <c r="BU32" s="644"/>
      <c r="BV32" s="644"/>
      <c r="BW32" s="644"/>
      <c r="BX32" s="629">
        <v>97</v>
      </c>
      <c r="BY32" s="644"/>
      <c r="BZ32" s="644"/>
      <c r="CA32" s="644"/>
      <c r="CB32" s="669"/>
      <c r="CD32" s="665"/>
      <c r="CE32" s="666"/>
      <c r="CF32" s="620" t="s">
        <v>325</v>
      </c>
      <c r="CG32" s="621"/>
      <c r="CH32" s="621"/>
      <c r="CI32" s="621"/>
      <c r="CJ32" s="621"/>
      <c r="CK32" s="621"/>
      <c r="CL32" s="621"/>
      <c r="CM32" s="621"/>
      <c r="CN32" s="621"/>
      <c r="CO32" s="621"/>
      <c r="CP32" s="621"/>
      <c r="CQ32" s="622"/>
      <c r="CR32" s="623" t="s">
        <v>240</v>
      </c>
      <c r="CS32" s="624"/>
      <c r="CT32" s="624"/>
      <c r="CU32" s="624"/>
      <c r="CV32" s="624"/>
      <c r="CW32" s="624"/>
      <c r="CX32" s="624"/>
      <c r="CY32" s="625"/>
      <c r="CZ32" s="628" t="s">
        <v>240</v>
      </c>
      <c r="DA32" s="656"/>
      <c r="DB32" s="656"/>
      <c r="DC32" s="658"/>
      <c r="DD32" s="632" t="s">
        <v>234</v>
      </c>
      <c r="DE32" s="624"/>
      <c r="DF32" s="624"/>
      <c r="DG32" s="624"/>
      <c r="DH32" s="624"/>
      <c r="DI32" s="624"/>
      <c r="DJ32" s="624"/>
      <c r="DK32" s="625"/>
      <c r="DL32" s="632" t="s">
        <v>131</v>
      </c>
      <c r="DM32" s="624"/>
      <c r="DN32" s="624"/>
      <c r="DO32" s="624"/>
      <c r="DP32" s="624"/>
      <c r="DQ32" s="624"/>
      <c r="DR32" s="624"/>
      <c r="DS32" s="624"/>
      <c r="DT32" s="624"/>
      <c r="DU32" s="624"/>
      <c r="DV32" s="625"/>
      <c r="DW32" s="628" t="s">
        <v>240</v>
      </c>
      <c r="DX32" s="656"/>
      <c r="DY32" s="656"/>
      <c r="DZ32" s="656"/>
      <c r="EA32" s="656"/>
      <c r="EB32" s="656"/>
      <c r="EC32" s="657"/>
    </row>
    <row r="33" spans="2:133" ht="11.25" customHeight="1" x14ac:dyDescent="0.2">
      <c r="B33" s="620" t="s">
        <v>326</v>
      </c>
      <c r="C33" s="621"/>
      <c r="D33" s="621"/>
      <c r="E33" s="621"/>
      <c r="F33" s="621"/>
      <c r="G33" s="621"/>
      <c r="H33" s="621"/>
      <c r="I33" s="621"/>
      <c r="J33" s="621"/>
      <c r="K33" s="621"/>
      <c r="L33" s="621"/>
      <c r="M33" s="621"/>
      <c r="N33" s="621"/>
      <c r="O33" s="621"/>
      <c r="P33" s="621"/>
      <c r="Q33" s="622"/>
      <c r="R33" s="623">
        <v>68075</v>
      </c>
      <c r="S33" s="624"/>
      <c r="T33" s="624"/>
      <c r="U33" s="624"/>
      <c r="V33" s="624"/>
      <c r="W33" s="624"/>
      <c r="X33" s="624"/>
      <c r="Y33" s="625"/>
      <c r="Z33" s="626">
        <v>2.8</v>
      </c>
      <c r="AA33" s="626"/>
      <c r="AB33" s="626"/>
      <c r="AC33" s="626"/>
      <c r="AD33" s="627">
        <v>2703</v>
      </c>
      <c r="AE33" s="627"/>
      <c r="AF33" s="627"/>
      <c r="AG33" s="627"/>
      <c r="AH33" s="627"/>
      <c r="AI33" s="627"/>
      <c r="AJ33" s="627"/>
      <c r="AK33" s="627"/>
      <c r="AL33" s="628">
        <v>0.2</v>
      </c>
      <c r="AM33" s="629"/>
      <c r="AN33" s="629"/>
      <c r="AO33" s="630"/>
      <c r="AP33" s="675"/>
      <c r="AQ33" s="676"/>
      <c r="AR33" s="676"/>
      <c r="AS33" s="676"/>
      <c r="AT33" s="679"/>
      <c r="AU33" s="219"/>
      <c r="AV33" s="219"/>
      <c r="AW33" s="219"/>
      <c r="AX33" s="646" t="s">
        <v>327</v>
      </c>
      <c r="AY33" s="647"/>
      <c r="AZ33" s="647"/>
      <c r="BA33" s="647"/>
      <c r="BB33" s="647"/>
      <c r="BC33" s="647"/>
      <c r="BD33" s="647"/>
      <c r="BE33" s="647"/>
      <c r="BF33" s="648"/>
      <c r="BG33" s="681">
        <v>99</v>
      </c>
      <c r="BH33" s="682"/>
      <c r="BI33" s="682"/>
      <c r="BJ33" s="682"/>
      <c r="BK33" s="682"/>
      <c r="BL33" s="682"/>
      <c r="BM33" s="683">
        <v>97.3</v>
      </c>
      <c r="BN33" s="682"/>
      <c r="BO33" s="682"/>
      <c r="BP33" s="682"/>
      <c r="BQ33" s="684"/>
      <c r="BR33" s="681">
        <v>99</v>
      </c>
      <c r="BS33" s="682"/>
      <c r="BT33" s="682"/>
      <c r="BU33" s="682"/>
      <c r="BV33" s="682"/>
      <c r="BW33" s="682"/>
      <c r="BX33" s="683">
        <v>97.7</v>
      </c>
      <c r="BY33" s="682"/>
      <c r="BZ33" s="682"/>
      <c r="CA33" s="682"/>
      <c r="CB33" s="684"/>
      <c r="CD33" s="620" t="s">
        <v>328</v>
      </c>
      <c r="CE33" s="621"/>
      <c r="CF33" s="621"/>
      <c r="CG33" s="621"/>
      <c r="CH33" s="621"/>
      <c r="CI33" s="621"/>
      <c r="CJ33" s="621"/>
      <c r="CK33" s="621"/>
      <c r="CL33" s="621"/>
      <c r="CM33" s="621"/>
      <c r="CN33" s="621"/>
      <c r="CO33" s="621"/>
      <c r="CP33" s="621"/>
      <c r="CQ33" s="622"/>
      <c r="CR33" s="623">
        <v>1372856</v>
      </c>
      <c r="CS33" s="644"/>
      <c r="CT33" s="644"/>
      <c r="CU33" s="644"/>
      <c r="CV33" s="644"/>
      <c r="CW33" s="644"/>
      <c r="CX33" s="644"/>
      <c r="CY33" s="645"/>
      <c r="CZ33" s="628">
        <v>60.4</v>
      </c>
      <c r="DA33" s="656"/>
      <c r="DB33" s="656"/>
      <c r="DC33" s="658"/>
      <c r="DD33" s="632">
        <v>1131413</v>
      </c>
      <c r="DE33" s="644"/>
      <c r="DF33" s="644"/>
      <c r="DG33" s="644"/>
      <c r="DH33" s="644"/>
      <c r="DI33" s="644"/>
      <c r="DJ33" s="644"/>
      <c r="DK33" s="645"/>
      <c r="DL33" s="632">
        <v>658752</v>
      </c>
      <c r="DM33" s="644"/>
      <c r="DN33" s="644"/>
      <c r="DO33" s="644"/>
      <c r="DP33" s="644"/>
      <c r="DQ33" s="644"/>
      <c r="DR33" s="644"/>
      <c r="DS33" s="644"/>
      <c r="DT33" s="644"/>
      <c r="DU33" s="644"/>
      <c r="DV33" s="645"/>
      <c r="DW33" s="628">
        <v>39.200000000000003</v>
      </c>
      <c r="DX33" s="656"/>
      <c r="DY33" s="656"/>
      <c r="DZ33" s="656"/>
      <c r="EA33" s="656"/>
      <c r="EB33" s="656"/>
      <c r="EC33" s="657"/>
    </row>
    <row r="34" spans="2:133" ht="11.25" customHeight="1" x14ac:dyDescent="0.2">
      <c r="B34" s="620" t="s">
        <v>329</v>
      </c>
      <c r="C34" s="621"/>
      <c r="D34" s="621"/>
      <c r="E34" s="621"/>
      <c r="F34" s="621"/>
      <c r="G34" s="621"/>
      <c r="H34" s="621"/>
      <c r="I34" s="621"/>
      <c r="J34" s="621"/>
      <c r="K34" s="621"/>
      <c r="L34" s="621"/>
      <c r="M34" s="621"/>
      <c r="N34" s="621"/>
      <c r="O34" s="621"/>
      <c r="P34" s="621"/>
      <c r="Q34" s="622"/>
      <c r="R34" s="623">
        <v>53387</v>
      </c>
      <c r="S34" s="624"/>
      <c r="T34" s="624"/>
      <c r="U34" s="624"/>
      <c r="V34" s="624"/>
      <c r="W34" s="624"/>
      <c r="X34" s="624"/>
      <c r="Y34" s="625"/>
      <c r="Z34" s="626">
        <v>2.2000000000000002</v>
      </c>
      <c r="AA34" s="626"/>
      <c r="AB34" s="626"/>
      <c r="AC34" s="626"/>
      <c r="AD34" s="627" t="s">
        <v>131</v>
      </c>
      <c r="AE34" s="627"/>
      <c r="AF34" s="627"/>
      <c r="AG34" s="627"/>
      <c r="AH34" s="627"/>
      <c r="AI34" s="627"/>
      <c r="AJ34" s="627"/>
      <c r="AK34" s="627"/>
      <c r="AL34" s="628" t="s">
        <v>234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458267</v>
      </c>
      <c r="CS34" s="624"/>
      <c r="CT34" s="624"/>
      <c r="CU34" s="624"/>
      <c r="CV34" s="624"/>
      <c r="CW34" s="624"/>
      <c r="CX34" s="624"/>
      <c r="CY34" s="625"/>
      <c r="CZ34" s="628">
        <v>20.2</v>
      </c>
      <c r="DA34" s="656"/>
      <c r="DB34" s="656"/>
      <c r="DC34" s="658"/>
      <c r="DD34" s="632">
        <v>332485</v>
      </c>
      <c r="DE34" s="624"/>
      <c r="DF34" s="624"/>
      <c r="DG34" s="624"/>
      <c r="DH34" s="624"/>
      <c r="DI34" s="624"/>
      <c r="DJ34" s="624"/>
      <c r="DK34" s="625"/>
      <c r="DL34" s="632">
        <v>292139</v>
      </c>
      <c r="DM34" s="624"/>
      <c r="DN34" s="624"/>
      <c r="DO34" s="624"/>
      <c r="DP34" s="624"/>
      <c r="DQ34" s="624"/>
      <c r="DR34" s="624"/>
      <c r="DS34" s="624"/>
      <c r="DT34" s="624"/>
      <c r="DU34" s="624"/>
      <c r="DV34" s="625"/>
      <c r="DW34" s="628">
        <v>17.399999999999999</v>
      </c>
      <c r="DX34" s="656"/>
      <c r="DY34" s="656"/>
      <c r="DZ34" s="656"/>
      <c r="EA34" s="656"/>
      <c r="EB34" s="656"/>
      <c r="EC34" s="657"/>
    </row>
    <row r="35" spans="2:133" ht="11.25" customHeight="1" x14ac:dyDescent="0.2">
      <c r="B35" s="620" t="s">
        <v>331</v>
      </c>
      <c r="C35" s="621"/>
      <c r="D35" s="621"/>
      <c r="E35" s="621"/>
      <c r="F35" s="621"/>
      <c r="G35" s="621"/>
      <c r="H35" s="621"/>
      <c r="I35" s="621"/>
      <c r="J35" s="621"/>
      <c r="K35" s="621"/>
      <c r="L35" s="621"/>
      <c r="M35" s="621"/>
      <c r="N35" s="621"/>
      <c r="O35" s="621"/>
      <c r="P35" s="621"/>
      <c r="Q35" s="622"/>
      <c r="R35" s="623">
        <v>12585</v>
      </c>
      <c r="S35" s="624"/>
      <c r="T35" s="624"/>
      <c r="U35" s="624"/>
      <c r="V35" s="624"/>
      <c r="W35" s="624"/>
      <c r="X35" s="624"/>
      <c r="Y35" s="625"/>
      <c r="Z35" s="626">
        <v>0.5</v>
      </c>
      <c r="AA35" s="626"/>
      <c r="AB35" s="626"/>
      <c r="AC35" s="626"/>
      <c r="AD35" s="627" t="s">
        <v>250</v>
      </c>
      <c r="AE35" s="627"/>
      <c r="AF35" s="627"/>
      <c r="AG35" s="627"/>
      <c r="AH35" s="627"/>
      <c r="AI35" s="627"/>
      <c r="AJ35" s="627"/>
      <c r="AK35" s="627"/>
      <c r="AL35" s="628" t="s">
        <v>240</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21694</v>
      </c>
      <c r="CS35" s="644"/>
      <c r="CT35" s="644"/>
      <c r="CU35" s="644"/>
      <c r="CV35" s="644"/>
      <c r="CW35" s="644"/>
      <c r="CX35" s="644"/>
      <c r="CY35" s="645"/>
      <c r="CZ35" s="628">
        <v>1</v>
      </c>
      <c r="DA35" s="656"/>
      <c r="DB35" s="656"/>
      <c r="DC35" s="658"/>
      <c r="DD35" s="632">
        <v>21694</v>
      </c>
      <c r="DE35" s="644"/>
      <c r="DF35" s="644"/>
      <c r="DG35" s="644"/>
      <c r="DH35" s="644"/>
      <c r="DI35" s="644"/>
      <c r="DJ35" s="644"/>
      <c r="DK35" s="645"/>
      <c r="DL35" s="632">
        <v>21694</v>
      </c>
      <c r="DM35" s="644"/>
      <c r="DN35" s="644"/>
      <c r="DO35" s="644"/>
      <c r="DP35" s="644"/>
      <c r="DQ35" s="644"/>
      <c r="DR35" s="644"/>
      <c r="DS35" s="644"/>
      <c r="DT35" s="644"/>
      <c r="DU35" s="644"/>
      <c r="DV35" s="645"/>
      <c r="DW35" s="628">
        <v>1.3</v>
      </c>
      <c r="DX35" s="656"/>
      <c r="DY35" s="656"/>
      <c r="DZ35" s="656"/>
      <c r="EA35" s="656"/>
      <c r="EB35" s="656"/>
      <c r="EC35" s="657"/>
    </row>
    <row r="36" spans="2:133" ht="11.25" customHeight="1" x14ac:dyDescent="0.2">
      <c r="B36" s="620" t="s">
        <v>335</v>
      </c>
      <c r="C36" s="621"/>
      <c r="D36" s="621"/>
      <c r="E36" s="621"/>
      <c r="F36" s="621"/>
      <c r="G36" s="621"/>
      <c r="H36" s="621"/>
      <c r="I36" s="621"/>
      <c r="J36" s="621"/>
      <c r="K36" s="621"/>
      <c r="L36" s="621"/>
      <c r="M36" s="621"/>
      <c r="N36" s="621"/>
      <c r="O36" s="621"/>
      <c r="P36" s="621"/>
      <c r="Q36" s="622"/>
      <c r="R36" s="623">
        <v>142963</v>
      </c>
      <c r="S36" s="624"/>
      <c r="T36" s="624"/>
      <c r="U36" s="624"/>
      <c r="V36" s="624"/>
      <c r="W36" s="624"/>
      <c r="X36" s="624"/>
      <c r="Y36" s="625"/>
      <c r="Z36" s="626">
        <v>5.8</v>
      </c>
      <c r="AA36" s="626"/>
      <c r="AB36" s="626"/>
      <c r="AC36" s="626"/>
      <c r="AD36" s="627" t="s">
        <v>234</v>
      </c>
      <c r="AE36" s="627"/>
      <c r="AF36" s="627"/>
      <c r="AG36" s="627"/>
      <c r="AH36" s="627"/>
      <c r="AI36" s="627"/>
      <c r="AJ36" s="627"/>
      <c r="AK36" s="627"/>
      <c r="AL36" s="628" t="s">
        <v>240</v>
      </c>
      <c r="AM36" s="629"/>
      <c r="AN36" s="629"/>
      <c r="AO36" s="630"/>
      <c r="AP36" s="222"/>
      <c r="AQ36" s="689" t="s">
        <v>336</v>
      </c>
      <c r="AR36" s="690"/>
      <c r="AS36" s="690"/>
      <c r="AT36" s="690"/>
      <c r="AU36" s="690"/>
      <c r="AV36" s="690"/>
      <c r="AW36" s="690"/>
      <c r="AX36" s="690"/>
      <c r="AY36" s="691"/>
      <c r="AZ36" s="612">
        <v>179605</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14063</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457301</v>
      </c>
      <c r="CS36" s="624"/>
      <c r="CT36" s="624"/>
      <c r="CU36" s="624"/>
      <c r="CV36" s="624"/>
      <c r="CW36" s="624"/>
      <c r="CX36" s="624"/>
      <c r="CY36" s="625"/>
      <c r="CZ36" s="628">
        <v>20.100000000000001</v>
      </c>
      <c r="DA36" s="656"/>
      <c r="DB36" s="656"/>
      <c r="DC36" s="658"/>
      <c r="DD36" s="632">
        <v>426547</v>
      </c>
      <c r="DE36" s="624"/>
      <c r="DF36" s="624"/>
      <c r="DG36" s="624"/>
      <c r="DH36" s="624"/>
      <c r="DI36" s="624"/>
      <c r="DJ36" s="624"/>
      <c r="DK36" s="625"/>
      <c r="DL36" s="632">
        <v>264511</v>
      </c>
      <c r="DM36" s="624"/>
      <c r="DN36" s="624"/>
      <c r="DO36" s="624"/>
      <c r="DP36" s="624"/>
      <c r="DQ36" s="624"/>
      <c r="DR36" s="624"/>
      <c r="DS36" s="624"/>
      <c r="DT36" s="624"/>
      <c r="DU36" s="624"/>
      <c r="DV36" s="625"/>
      <c r="DW36" s="628">
        <v>15.8</v>
      </c>
      <c r="DX36" s="656"/>
      <c r="DY36" s="656"/>
      <c r="DZ36" s="656"/>
      <c r="EA36" s="656"/>
      <c r="EB36" s="656"/>
      <c r="EC36" s="657"/>
    </row>
    <row r="37" spans="2:133" ht="11.25" customHeight="1" x14ac:dyDescent="0.2">
      <c r="B37" s="620" t="s">
        <v>339</v>
      </c>
      <c r="C37" s="621"/>
      <c r="D37" s="621"/>
      <c r="E37" s="621"/>
      <c r="F37" s="621"/>
      <c r="G37" s="621"/>
      <c r="H37" s="621"/>
      <c r="I37" s="621"/>
      <c r="J37" s="621"/>
      <c r="K37" s="621"/>
      <c r="L37" s="621"/>
      <c r="M37" s="621"/>
      <c r="N37" s="621"/>
      <c r="O37" s="621"/>
      <c r="P37" s="621"/>
      <c r="Q37" s="622"/>
      <c r="R37" s="623">
        <v>24438</v>
      </c>
      <c r="S37" s="624"/>
      <c r="T37" s="624"/>
      <c r="U37" s="624"/>
      <c r="V37" s="624"/>
      <c r="W37" s="624"/>
      <c r="X37" s="624"/>
      <c r="Y37" s="625"/>
      <c r="Z37" s="626">
        <v>1</v>
      </c>
      <c r="AA37" s="626"/>
      <c r="AB37" s="626"/>
      <c r="AC37" s="626"/>
      <c r="AD37" s="627">
        <v>1784</v>
      </c>
      <c r="AE37" s="627"/>
      <c r="AF37" s="627"/>
      <c r="AG37" s="627"/>
      <c r="AH37" s="627"/>
      <c r="AI37" s="627"/>
      <c r="AJ37" s="627"/>
      <c r="AK37" s="627"/>
      <c r="AL37" s="628">
        <v>0.1</v>
      </c>
      <c r="AM37" s="629"/>
      <c r="AN37" s="629"/>
      <c r="AO37" s="630"/>
      <c r="AQ37" s="686" t="s">
        <v>340</v>
      </c>
      <c r="AR37" s="687"/>
      <c r="AS37" s="687"/>
      <c r="AT37" s="687"/>
      <c r="AU37" s="687"/>
      <c r="AV37" s="687"/>
      <c r="AW37" s="687"/>
      <c r="AX37" s="687"/>
      <c r="AY37" s="688"/>
      <c r="AZ37" s="623">
        <v>73831</v>
      </c>
      <c r="BA37" s="624"/>
      <c r="BB37" s="624"/>
      <c r="BC37" s="624"/>
      <c r="BD37" s="644"/>
      <c r="BE37" s="644"/>
      <c r="BF37" s="669"/>
      <c r="BG37" s="620" t="s">
        <v>341</v>
      </c>
      <c r="BH37" s="621"/>
      <c r="BI37" s="621"/>
      <c r="BJ37" s="621"/>
      <c r="BK37" s="621"/>
      <c r="BL37" s="621"/>
      <c r="BM37" s="621"/>
      <c r="BN37" s="621"/>
      <c r="BO37" s="621"/>
      <c r="BP37" s="621"/>
      <c r="BQ37" s="621"/>
      <c r="BR37" s="621"/>
      <c r="BS37" s="621"/>
      <c r="BT37" s="621"/>
      <c r="BU37" s="622"/>
      <c r="BV37" s="623">
        <v>13596</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217959</v>
      </c>
      <c r="CS37" s="644"/>
      <c r="CT37" s="644"/>
      <c r="CU37" s="644"/>
      <c r="CV37" s="644"/>
      <c r="CW37" s="644"/>
      <c r="CX37" s="644"/>
      <c r="CY37" s="645"/>
      <c r="CZ37" s="628">
        <v>9.6</v>
      </c>
      <c r="DA37" s="656"/>
      <c r="DB37" s="656"/>
      <c r="DC37" s="658"/>
      <c r="DD37" s="632">
        <v>217959</v>
      </c>
      <c r="DE37" s="644"/>
      <c r="DF37" s="644"/>
      <c r="DG37" s="644"/>
      <c r="DH37" s="644"/>
      <c r="DI37" s="644"/>
      <c r="DJ37" s="644"/>
      <c r="DK37" s="645"/>
      <c r="DL37" s="632">
        <v>190158</v>
      </c>
      <c r="DM37" s="644"/>
      <c r="DN37" s="644"/>
      <c r="DO37" s="644"/>
      <c r="DP37" s="644"/>
      <c r="DQ37" s="644"/>
      <c r="DR37" s="644"/>
      <c r="DS37" s="644"/>
      <c r="DT37" s="644"/>
      <c r="DU37" s="644"/>
      <c r="DV37" s="645"/>
      <c r="DW37" s="628">
        <v>11.3</v>
      </c>
      <c r="DX37" s="656"/>
      <c r="DY37" s="656"/>
      <c r="DZ37" s="656"/>
      <c r="EA37" s="656"/>
      <c r="EB37" s="656"/>
      <c r="EC37" s="657"/>
    </row>
    <row r="38" spans="2:133" ht="11.25" customHeight="1" x14ac:dyDescent="0.2">
      <c r="B38" s="620" t="s">
        <v>343</v>
      </c>
      <c r="C38" s="621"/>
      <c r="D38" s="621"/>
      <c r="E38" s="621"/>
      <c r="F38" s="621"/>
      <c r="G38" s="621"/>
      <c r="H38" s="621"/>
      <c r="I38" s="621"/>
      <c r="J38" s="621"/>
      <c r="K38" s="621"/>
      <c r="L38" s="621"/>
      <c r="M38" s="621"/>
      <c r="N38" s="621"/>
      <c r="O38" s="621"/>
      <c r="P38" s="621"/>
      <c r="Q38" s="622"/>
      <c r="R38" s="623">
        <v>2800</v>
      </c>
      <c r="S38" s="624"/>
      <c r="T38" s="624"/>
      <c r="U38" s="624"/>
      <c r="V38" s="624"/>
      <c r="W38" s="624"/>
      <c r="X38" s="624"/>
      <c r="Y38" s="625"/>
      <c r="Z38" s="626">
        <v>0.1</v>
      </c>
      <c r="AA38" s="626"/>
      <c r="AB38" s="626"/>
      <c r="AC38" s="626"/>
      <c r="AD38" s="627" t="s">
        <v>131</v>
      </c>
      <c r="AE38" s="627"/>
      <c r="AF38" s="627"/>
      <c r="AG38" s="627"/>
      <c r="AH38" s="627"/>
      <c r="AI38" s="627"/>
      <c r="AJ38" s="627"/>
      <c r="AK38" s="627"/>
      <c r="AL38" s="628" t="s">
        <v>131</v>
      </c>
      <c r="AM38" s="629"/>
      <c r="AN38" s="629"/>
      <c r="AO38" s="630"/>
      <c r="AQ38" s="686" t="s">
        <v>344</v>
      </c>
      <c r="AR38" s="687"/>
      <c r="AS38" s="687"/>
      <c r="AT38" s="687"/>
      <c r="AU38" s="687"/>
      <c r="AV38" s="687"/>
      <c r="AW38" s="687"/>
      <c r="AX38" s="687"/>
      <c r="AY38" s="688"/>
      <c r="AZ38" s="623" t="s">
        <v>240</v>
      </c>
      <c r="BA38" s="624"/>
      <c r="BB38" s="624"/>
      <c r="BC38" s="624"/>
      <c r="BD38" s="644"/>
      <c r="BE38" s="644"/>
      <c r="BF38" s="669"/>
      <c r="BG38" s="620" t="s">
        <v>345</v>
      </c>
      <c r="BH38" s="621"/>
      <c r="BI38" s="621"/>
      <c r="BJ38" s="621"/>
      <c r="BK38" s="621"/>
      <c r="BL38" s="621"/>
      <c r="BM38" s="621"/>
      <c r="BN38" s="621"/>
      <c r="BO38" s="621"/>
      <c r="BP38" s="621"/>
      <c r="BQ38" s="621"/>
      <c r="BR38" s="621"/>
      <c r="BS38" s="621"/>
      <c r="BT38" s="621"/>
      <c r="BU38" s="622"/>
      <c r="BV38" s="623">
        <v>548</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179605</v>
      </c>
      <c r="CS38" s="624"/>
      <c r="CT38" s="624"/>
      <c r="CU38" s="624"/>
      <c r="CV38" s="624"/>
      <c r="CW38" s="624"/>
      <c r="CX38" s="624"/>
      <c r="CY38" s="625"/>
      <c r="CZ38" s="628">
        <v>7.9</v>
      </c>
      <c r="DA38" s="656"/>
      <c r="DB38" s="656"/>
      <c r="DC38" s="658"/>
      <c r="DD38" s="632">
        <v>154239</v>
      </c>
      <c r="DE38" s="624"/>
      <c r="DF38" s="624"/>
      <c r="DG38" s="624"/>
      <c r="DH38" s="624"/>
      <c r="DI38" s="624"/>
      <c r="DJ38" s="624"/>
      <c r="DK38" s="625"/>
      <c r="DL38" s="632">
        <v>80408</v>
      </c>
      <c r="DM38" s="624"/>
      <c r="DN38" s="624"/>
      <c r="DO38" s="624"/>
      <c r="DP38" s="624"/>
      <c r="DQ38" s="624"/>
      <c r="DR38" s="624"/>
      <c r="DS38" s="624"/>
      <c r="DT38" s="624"/>
      <c r="DU38" s="624"/>
      <c r="DV38" s="625"/>
      <c r="DW38" s="628">
        <v>4.8</v>
      </c>
      <c r="DX38" s="656"/>
      <c r="DY38" s="656"/>
      <c r="DZ38" s="656"/>
      <c r="EA38" s="656"/>
      <c r="EB38" s="656"/>
      <c r="EC38" s="657"/>
    </row>
    <row r="39" spans="2:133" ht="11.25" customHeight="1" x14ac:dyDescent="0.2">
      <c r="B39" s="620" t="s">
        <v>347</v>
      </c>
      <c r="C39" s="621"/>
      <c r="D39" s="621"/>
      <c r="E39" s="621"/>
      <c r="F39" s="621"/>
      <c r="G39" s="621"/>
      <c r="H39" s="621"/>
      <c r="I39" s="621"/>
      <c r="J39" s="621"/>
      <c r="K39" s="621"/>
      <c r="L39" s="621"/>
      <c r="M39" s="621"/>
      <c r="N39" s="621"/>
      <c r="O39" s="621"/>
      <c r="P39" s="621"/>
      <c r="Q39" s="622"/>
      <c r="R39" s="623" t="s">
        <v>250</v>
      </c>
      <c r="S39" s="624"/>
      <c r="T39" s="624"/>
      <c r="U39" s="624"/>
      <c r="V39" s="624"/>
      <c r="W39" s="624"/>
      <c r="X39" s="624"/>
      <c r="Y39" s="625"/>
      <c r="Z39" s="626" t="s">
        <v>131</v>
      </c>
      <c r="AA39" s="626"/>
      <c r="AB39" s="626"/>
      <c r="AC39" s="626"/>
      <c r="AD39" s="627" t="s">
        <v>234</v>
      </c>
      <c r="AE39" s="627"/>
      <c r="AF39" s="627"/>
      <c r="AG39" s="627"/>
      <c r="AH39" s="627"/>
      <c r="AI39" s="627"/>
      <c r="AJ39" s="627"/>
      <c r="AK39" s="627"/>
      <c r="AL39" s="628" t="s">
        <v>234</v>
      </c>
      <c r="AM39" s="629"/>
      <c r="AN39" s="629"/>
      <c r="AO39" s="630"/>
      <c r="AQ39" s="686" t="s">
        <v>348</v>
      </c>
      <c r="AR39" s="687"/>
      <c r="AS39" s="687"/>
      <c r="AT39" s="687"/>
      <c r="AU39" s="687"/>
      <c r="AV39" s="687"/>
      <c r="AW39" s="687"/>
      <c r="AX39" s="687"/>
      <c r="AY39" s="688"/>
      <c r="AZ39" s="623" t="s">
        <v>240</v>
      </c>
      <c r="BA39" s="624"/>
      <c r="BB39" s="624"/>
      <c r="BC39" s="624"/>
      <c r="BD39" s="644"/>
      <c r="BE39" s="644"/>
      <c r="BF39" s="669"/>
      <c r="BG39" s="620" t="s">
        <v>349</v>
      </c>
      <c r="BH39" s="621"/>
      <c r="BI39" s="621"/>
      <c r="BJ39" s="621"/>
      <c r="BK39" s="621"/>
      <c r="BL39" s="621"/>
      <c r="BM39" s="621"/>
      <c r="BN39" s="621"/>
      <c r="BO39" s="621"/>
      <c r="BP39" s="621"/>
      <c r="BQ39" s="621"/>
      <c r="BR39" s="621"/>
      <c r="BS39" s="621"/>
      <c r="BT39" s="621"/>
      <c r="BU39" s="622"/>
      <c r="BV39" s="623">
        <v>830</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255989</v>
      </c>
      <c r="CS39" s="644"/>
      <c r="CT39" s="644"/>
      <c r="CU39" s="644"/>
      <c r="CV39" s="644"/>
      <c r="CW39" s="644"/>
      <c r="CX39" s="644"/>
      <c r="CY39" s="645"/>
      <c r="CZ39" s="628">
        <v>11.3</v>
      </c>
      <c r="DA39" s="656"/>
      <c r="DB39" s="656"/>
      <c r="DC39" s="658"/>
      <c r="DD39" s="632">
        <v>196448</v>
      </c>
      <c r="DE39" s="644"/>
      <c r="DF39" s="644"/>
      <c r="DG39" s="644"/>
      <c r="DH39" s="644"/>
      <c r="DI39" s="644"/>
      <c r="DJ39" s="644"/>
      <c r="DK39" s="645"/>
      <c r="DL39" s="632" t="s">
        <v>250</v>
      </c>
      <c r="DM39" s="644"/>
      <c r="DN39" s="644"/>
      <c r="DO39" s="644"/>
      <c r="DP39" s="644"/>
      <c r="DQ39" s="644"/>
      <c r="DR39" s="644"/>
      <c r="DS39" s="644"/>
      <c r="DT39" s="644"/>
      <c r="DU39" s="644"/>
      <c r="DV39" s="645"/>
      <c r="DW39" s="628" t="s">
        <v>131</v>
      </c>
      <c r="DX39" s="656"/>
      <c r="DY39" s="656"/>
      <c r="DZ39" s="656"/>
      <c r="EA39" s="656"/>
      <c r="EB39" s="656"/>
      <c r="EC39" s="657"/>
    </row>
    <row r="40" spans="2:133" ht="11.25" customHeight="1" x14ac:dyDescent="0.2">
      <c r="B40" s="620" t="s">
        <v>351</v>
      </c>
      <c r="C40" s="621"/>
      <c r="D40" s="621"/>
      <c r="E40" s="621"/>
      <c r="F40" s="621"/>
      <c r="G40" s="621"/>
      <c r="H40" s="621"/>
      <c r="I40" s="621"/>
      <c r="J40" s="621"/>
      <c r="K40" s="621"/>
      <c r="L40" s="621"/>
      <c r="M40" s="621"/>
      <c r="N40" s="621"/>
      <c r="O40" s="621"/>
      <c r="P40" s="621"/>
      <c r="Q40" s="622"/>
      <c r="R40" s="623" t="s">
        <v>131</v>
      </c>
      <c r="S40" s="624"/>
      <c r="T40" s="624"/>
      <c r="U40" s="624"/>
      <c r="V40" s="624"/>
      <c r="W40" s="624"/>
      <c r="X40" s="624"/>
      <c r="Y40" s="625"/>
      <c r="Z40" s="626" t="s">
        <v>131</v>
      </c>
      <c r="AA40" s="626"/>
      <c r="AB40" s="626"/>
      <c r="AC40" s="626"/>
      <c r="AD40" s="627" t="s">
        <v>240</v>
      </c>
      <c r="AE40" s="627"/>
      <c r="AF40" s="627"/>
      <c r="AG40" s="627"/>
      <c r="AH40" s="627"/>
      <c r="AI40" s="627"/>
      <c r="AJ40" s="627"/>
      <c r="AK40" s="627"/>
      <c r="AL40" s="628" t="s">
        <v>240</v>
      </c>
      <c r="AM40" s="629"/>
      <c r="AN40" s="629"/>
      <c r="AO40" s="630"/>
      <c r="AQ40" s="686" t="s">
        <v>352</v>
      </c>
      <c r="AR40" s="687"/>
      <c r="AS40" s="687"/>
      <c r="AT40" s="687"/>
      <c r="AU40" s="687"/>
      <c r="AV40" s="687"/>
      <c r="AW40" s="687"/>
      <c r="AX40" s="687"/>
      <c r="AY40" s="688"/>
      <c r="AZ40" s="623" t="s">
        <v>131</v>
      </c>
      <c r="BA40" s="624"/>
      <c r="BB40" s="624"/>
      <c r="BC40" s="624"/>
      <c r="BD40" s="644"/>
      <c r="BE40" s="644"/>
      <c r="BF40" s="669"/>
      <c r="BG40" s="673" t="s">
        <v>353</v>
      </c>
      <c r="BH40" s="674"/>
      <c r="BI40" s="674"/>
      <c r="BJ40" s="674"/>
      <c r="BK40" s="674"/>
      <c r="BL40" s="223"/>
      <c r="BM40" s="621" t="s">
        <v>354</v>
      </c>
      <c r="BN40" s="621"/>
      <c r="BO40" s="621"/>
      <c r="BP40" s="621"/>
      <c r="BQ40" s="621"/>
      <c r="BR40" s="621"/>
      <c r="BS40" s="621"/>
      <c r="BT40" s="621"/>
      <c r="BU40" s="622"/>
      <c r="BV40" s="623">
        <v>98</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t="s">
        <v>131</v>
      </c>
      <c r="CS40" s="624"/>
      <c r="CT40" s="624"/>
      <c r="CU40" s="624"/>
      <c r="CV40" s="624"/>
      <c r="CW40" s="624"/>
      <c r="CX40" s="624"/>
      <c r="CY40" s="625"/>
      <c r="CZ40" s="628" t="s">
        <v>131</v>
      </c>
      <c r="DA40" s="656"/>
      <c r="DB40" s="656"/>
      <c r="DC40" s="658"/>
      <c r="DD40" s="632" t="s">
        <v>234</v>
      </c>
      <c r="DE40" s="624"/>
      <c r="DF40" s="624"/>
      <c r="DG40" s="624"/>
      <c r="DH40" s="624"/>
      <c r="DI40" s="624"/>
      <c r="DJ40" s="624"/>
      <c r="DK40" s="625"/>
      <c r="DL40" s="632" t="s">
        <v>240</v>
      </c>
      <c r="DM40" s="624"/>
      <c r="DN40" s="624"/>
      <c r="DO40" s="624"/>
      <c r="DP40" s="624"/>
      <c r="DQ40" s="624"/>
      <c r="DR40" s="624"/>
      <c r="DS40" s="624"/>
      <c r="DT40" s="624"/>
      <c r="DU40" s="624"/>
      <c r="DV40" s="625"/>
      <c r="DW40" s="628" t="s">
        <v>234</v>
      </c>
      <c r="DX40" s="656"/>
      <c r="DY40" s="656"/>
      <c r="DZ40" s="656"/>
      <c r="EA40" s="656"/>
      <c r="EB40" s="656"/>
      <c r="EC40" s="657"/>
    </row>
    <row r="41" spans="2:133" ht="11.25" customHeight="1" x14ac:dyDescent="0.2">
      <c r="B41" s="646" t="s">
        <v>356</v>
      </c>
      <c r="C41" s="647"/>
      <c r="D41" s="647"/>
      <c r="E41" s="647"/>
      <c r="F41" s="647"/>
      <c r="G41" s="647"/>
      <c r="H41" s="647"/>
      <c r="I41" s="647"/>
      <c r="J41" s="647"/>
      <c r="K41" s="647"/>
      <c r="L41" s="647"/>
      <c r="M41" s="647"/>
      <c r="N41" s="647"/>
      <c r="O41" s="647"/>
      <c r="P41" s="647"/>
      <c r="Q41" s="648"/>
      <c r="R41" s="695">
        <v>2465794</v>
      </c>
      <c r="S41" s="696"/>
      <c r="T41" s="696"/>
      <c r="U41" s="696"/>
      <c r="V41" s="696"/>
      <c r="W41" s="696"/>
      <c r="X41" s="696"/>
      <c r="Y41" s="700"/>
      <c r="Z41" s="701">
        <v>100</v>
      </c>
      <c r="AA41" s="701"/>
      <c r="AB41" s="701"/>
      <c r="AC41" s="701"/>
      <c r="AD41" s="702">
        <v>1679433</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34070</v>
      </c>
      <c r="BA41" s="624"/>
      <c r="BB41" s="624"/>
      <c r="BC41" s="624"/>
      <c r="BD41" s="644"/>
      <c r="BE41" s="644"/>
      <c r="BF41" s="669"/>
      <c r="BG41" s="673"/>
      <c r="BH41" s="674"/>
      <c r="BI41" s="674"/>
      <c r="BJ41" s="674"/>
      <c r="BK41" s="674"/>
      <c r="BL41" s="223"/>
      <c r="BM41" s="621" t="s">
        <v>358</v>
      </c>
      <c r="BN41" s="621"/>
      <c r="BO41" s="621"/>
      <c r="BP41" s="621"/>
      <c r="BQ41" s="621"/>
      <c r="BR41" s="621"/>
      <c r="BS41" s="621"/>
      <c r="BT41" s="621"/>
      <c r="BU41" s="622"/>
      <c r="BV41" s="623" t="s">
        <v>250</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250</v>
      </c>
      <c r="CS41" s="644"/>
      <c r="CT41" s="644"/>
      <c r="CU41" s="644"/>
      <c r="CV41" s="644"/>
      <c r="CW41" s="644"/>
      <c r="CX41" s="644"/>
      <c r="CY41" s="645"/>
      <c r="CZ41" s="628" t="s">
        <v>250</v>
      </c>
      <c r="DA41" s="656"/>
      <c r="DB41" s="656"/>
      <c r="DC41" s="658"/>
      <c r="DD41" s="632" t="s">
        <v>240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360</v>
      </c>
      <c r="AR42" s="693"/>
      <c r="AS42" s="693"/>
      <c r="AT42" s="693"/>
      <c r="AU42" s="693"/>
      <c r="AV42" s="693"/>
      <c r="AW42" s="693"/>
      <c r="AX42" s="693"/>
      <c r="AY42" s="694"/>
      <c r="AZ42" s="695">
        <v>71704</v>
      </c>
      <c r="BA42" s="696"/>
      <c r="BB42" s="696"/>
      <c r="BC42" s="696"/>
      <c r="BD42" s="682"/>
      <c r="BE42" s="682"/>
      <c r="BF42" s="684"/>
      <c r="BG42" s="675"/>
      <c r="BH42" s="676"/>
      <c r="BI42" s="676"/>
      <c r="BJ42" s="676"/>
      <c r="BK42" s="676"/>
      <c r="BL42" s="224"/>
      <c r="BM42" s="647" t="s">
        <v>361</v>
      </c>
      <c r="BN42" s="647"/>
      <c r="BO42" s="647"/>
      <c r="BP42" s="647"/>
      <c r="BQ42" s="647"/>
      <c r="BR42" s="647"/>
      <c r="BS42" s="647"/>
      <c r="BT42" s="647"/>
      <c r="BU42" s="648"/>
      <c r="BV42" s="695">
        <v>326</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148393</v>
      </c>
      <c r="CS42" s="644"/>
      <c r="CT42" s="644"/>
      <c r="CU42" s="644"/>
      <c r="CV42" s="644"/>
      <c r="CW42" s="644"/>
      <c r="CX42" s="644"/>
      <c r="CY42" s="645"/>
      <c r="CZ42" s="628">
        <v>6.5</v>
      </c>
      <c r="DA42" s="656"/>
      <c r="DB42" s="656"/>
      <c r="DC42" s="658"/>
      <c r="DD42" s="632">
        <v>118079</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363</v>
      </c>
      <c r="CD43" s="620" t="s">
        <v>364</v>
      </c>
      <c r="CE43" s="621"/>
      <c r="CF43" s="621"/>
      <c r="CG43" s="621"/>
      <c r="CH43" s="621"/>
      <c r="CI43" s="621"/>
      <c r="CJ43" s="621"/>
      <c r="CK43" s="621"/>
      <c r="CL43" s="621"/>
      <c r="CM43" s="621"/>
      <c r="CN43" s="621"/>
      <c r="CO43" s="621"/>
      <c r="CP43" s="621"/>
      <c r="CQ43" s="622"/>
      <c r="CR43" s="623">
        <v>13881</v>
      </c>
      <c r="CS43" s="644"/>
      <c r="CT43" s="644"/>
      <c r="CU43" s="644"/>
      <c r="CV43" s="644"/>
      <c r="CW43" s="644"/>
      <c r="CX43" s="644"/>
      <c r="CY43" s="645"/>
      <c r="CZ43" s="628">
        <v>0.6</v>
      </c>
      <c r="DA43" s="656"/>
      <c r="DB43" s="656"/>
      <c r="DC43" s="658"/>
      <c r="DD43" s="632">
        <v>13881</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148393</v>
      </c>
      <c r="CS44" s="624"/>
      <c r="CT44" s="624"/>
      <c r="CU44" s="624"/>
      <c r="CV44" s="624"/>
      <c r="CW44" s="624"/>
      <c r="CX44" s="624"/>
      <c r="CY44" s="625"/>
      <c r="CZ44" s="628">
        <v>6.5</v>
      </c>
      <c r="DA44" s="629"/>
      <c r="DB44" s="629"/>
      <c r="DC44" s="635"/>
      <c r="DD44" s="632">
        <v>118079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9736</v>
      </c>
      <c r="CS45" s="644"/>
      <c r="CT45" s="644"/>
      <c r="CU45" s="644"/>
      <c r="CV45" s="644"/>
      <c r="CW45" s="644"/>
      <c r="CX45" s="644"/>
      <c r="CY45" s="645"/>
      <c r="CZ45" s="628">
        <v>0.4</v>
      </c>
      <c r="DA45" s="656"/>
      <c r="DB45" s="656"/>
      <c r="DC45" s="658"/>
      <c r="DD45" s="632">
        <v>5328</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369</v>
      </c>
      <c r="CG46" s="621"/>
      <c r="CH46" s="621"/>
      <c r="CI46" s="621"/>
      <c r="CJ46" s="621"/>
      <c r="CK46" s="621"/>
      <c r="CL46" s="621"/>
      <c r="CM46" s="621"/>
      <c r="CN46" s="621"/>
      <c r="CO46" s="621"/>
      <c r="CP46" s="621"/>
      <c r="CQ46" s="622"/>
      <c r="CR46" s="623">
        <v>138657</v>
      </c>
      <c r="CS46" s="624"/>
      <c r="CT46" s="624"/>
      <c r="CU46" s="624"/>
      <c r="CV46" s="624"/>
      <c r="CW46" s="624"/>
      <c r="CX46" s="624"/>
      <c r="CY46" s="625"/>
      <c r="CZ46" s="628">
        <v>6.1</v>
      </c>
      <c r="DA46" s="629"/>
      <c r="DB46" s="629"/>
      <c r="DC46" s="635"/>
      <c r="DD46" s="632">
        <v>112751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370</v>
      </c>
      <c r="CG47" s="621"/>
      <c r="CH47" s="621"/>
      <c r="CI47" s="621"/>
      <c r="CJ47" s="621"/>
      <c r="CK47" s="621"/>
      <c r="CL47" s="621"/>
      <c r="CM47" s="621"/>
      <c r="CN47" s="621"/>
      <c r="CO47" s="621"/>
      <c r="CP47" s="621"/>
      <c r="CQ47" s="622"/>
      <c r="CR47" s="623" t="s">
        <v>131</v>
      </c>
      <c r="CS47" s="644"/>
      <c r="CT47" s="644"/>
      <c r="CU47" s="644"/>
      <c r="CV47" s="644"/>
      <c r="CW47" s="644"/>
      <c r="CX47" s="644"/>
      <c r="CY47" s="645"/>
      <c r="CZ47" s="628" t="s">
        <v>131</v>
      </c>
      <c r="DA47" s="656"/>
      <c r="DB47" s="656"/>
      <c r="DC47" s="658"/>
      <c r="DD47" s="632" t="s">
        <v>131</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371</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372</v>
      </c>
      <c r="CE49" s="647"/>
      <c r="CF49" s="647"/>
      <c r="CG49" s="647"/>
      <c r="CH49" s="647"/>
      <c r="CI49" s="647"/>
      <c r="CJ49" s="647"/>
      <c r="CK49" s="647"/>
      <c r="CL49" s="647"/>
      <c r="CM49" s="647"/>
      <c r="CN49" s="647"/>
      <c r="CO49" s="647"/>
      <c r="CP49" s="647"/>
      <c r="CQ49" s="648"/>
      <c r="CR49" s="695">
        <v>2272771</v>
      </c>
      <c r="CS49" s="682"/>
      <c r="CT49" s="682"/>
      <c r="CU49" s="682"/>
      <c r="CV49" s="682"/>
      <c r="CW49" s="682"/>
      <c r="CX49" s="682"/>
      <c r="CY49" s="711"/>
      <c r="CZ49" s="703">
        <v>100</v>
      </c>
      <c r="DA49" s="712"/>
      <c r="DB49" s="712"/>
      <c r="DC49" s="713"/>
      <c r="DD49" s="714">
        <v>1858007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j0KjLZCex6Tg20MPsRL89Ko5wrrD/3oSytFHsSKU+zcQb2zOBNxW+lmCS8ojZcQ0it5Qty+BiZ1Qia/wETe7Q==" saltValue="gXKKC3HnV2oXKqN0YAU9H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2"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395</v>
      </c>
      <c r="C7" s="750"/>
      <c r="D7" s="750"/>
      <c r="E7" s="750"/>
      <c r="F7" s="750"/>
      <c r="G7" s="750"/>
      <c r="H7" s="750"/>
      <c r="I7" s="750"/>
      <c r="J7" s="750"/>
      <c r="K7" s="750"/>
      <c r="L7" s="750"/>
      <c r="M7" s="750"/>
      <c r="N7" s="750"/>
      <c r="O7" s="750"/>
      <c r="P7" s="751"/>
      <c r="Q7" s="752">
        <v>2466</v>
      </c>
      <c r="R7" s="753"/>
      <c r="S7" s="753"/>
      <c r="T7" s="753"/>
      <c r="U7" s="753"/>
      <c r="V7" s="753">
        <v>2273</v>
      </c>
      <c r="W7" s="753"/>
      <c r="X7" s="753"/>
      <c r="Y7" s="753"/>
      <c r="Z7" s="753"/>
      <c r="AA7" s="753">
        <v>193</v>
      </c>
      <c r="AB7" s="753"/>
      <c r="AC7" s="753"/>
      <c r="AD7" s="753"/>
      <c r="AE7" s="754"/>
      <c r="AF7" s="755">
        <v>164</v>
      </c>
      <c r="AG7" s="756"/>
      <c r="AH7" s="756"/>
      <c r="AI7" s="756"/>
      <c r="AJ7" s="757"/>
      <c r="AK7" s="758">
        <v>13</v>
      </c>
      <c r="AL7" s="759"/>
      <c r="AM7" s="759"/>
      <c r="AN7" s="759"/>
      <c r="AO7" s="759"/>
      <c r="AP7" s="759">
        <v>148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2466</v>
      </c>
      <c r="R23" s="793"/>
      <c r="S23" s="793"/>
      <c r="T23" s="793"/>
      <c r="U23" s="793"/>
      <c r="V23" s="793">
        <v>2273</v>
      </c>
      <c r="W23" s="793"/>
      <c r="X23" s="793"/>
      <c r="Y23" s="793"/>
      <c r="Z23" s="793"/>
      <c r="AA23" s="793">
        <v>193</v>
      </c>
      <c r="AB23" s="793"/>
      <c r="AC23" s="793"/>
      <c r="AD23" s="793"/>
      <c r="AE23" s="794"/>
      <c r="AF23" s="795">
        <v>164</v>
      </c>
      <c r="AG23" s="793"/>
      <c r="AH23" s="793"/>
      <c r="AI23" s="793"/>
      <c r="AJ23" s="796"/>
      <c r="AK23" s="797"/>
      <c r="AL23" s="798"/>
      <c r="AM23" s="798"/>
      <c r="AN23" s="798"/>
      <c r="AO23" s="798"/>
      <c r="AP23" s="793">
        <v>148</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410</v>
      </c>
      <c r="C28" s="750"/>
      <c r="D28" s="750"/>
      <c r="E28" s="750"/>
      <c r="F28" s="750"/>
      <c r="G28" s="750"/>
      <c r="H28" s="750"/>
      <c r="I28" s="750"/>
      <c r="J28" s="750"/>
      <c r="K28" s="750"/>
      <c r="L28" s="750"/>
      <c r="M28" s="750"/>
      <c r="N28" s="750"/>
      <c r="O28" s="750"/>
      <c r="P28" s="751"/>
      <c r="Q28" s="822">
        <v>425</v>
      </c>
      <c r="R28" s="823"/>
      <c r="S28" s="823"/>
      <c r="T28" s="823"/>
      <c r="U28" s="823"/>
      <c r="V28" s="823">
        <v>411</v>
      </c>
      <c r="W28" s="823"/>
      <c r="X28" s="823"/>
      <c r="Y28" s="823"/>
      <c r="Z28" s="823"/>
      <c r="AA28" s="823">
        <v>14</v>
      </c>
      <c r="AB28" s="823"/>
      <c r="AC28" s="823"/>
      <c r="AD28" s="823"/>
      <c r="AE28" s="824"/>
      <c r="AF28" s="825">
        <v>14</v>
      </c>
      <c r="AG28" s="823"/>
      <c r="AH28" s="823"/>
      <c r="AI28" s="823"/>
      <c r="AJ28" s="826"/>
      <c r="AK28" s="827">
        <v>34</v>
      </c>
      <c r="AL28" s="828"/>
      <c r="AM28" s="828"/>
      <c r="AN28" s="828"/>
      <c r="AO28" s="828"/>
      <c r="AP28" s="828">
        <v>0</v>
      </c>
      <c r="AQ28" s="828"/>
      <c r="AR28" s="828"/>
      <c r="AS28" s="828"/>
      <c r="AT28" s="828"/>
      <c r="AU28" s="828">
        <v>0</v>
      </c>
      <c r="AV28" s="828"/>
      <c r="AW28" s="828"/>
      <c r="AX28" s="828"/>
      <c r="AY28" s="828"/>
      <c r="AZ28" s="829" t="s">
        <v>587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411</v>
      </c>
      <c r="C29" s="781"/>
      <c r="D29" s="781"/>
      <c r="E29" s="781"/>
      <c r="F29" s="781"/>
      <c r="G29" s="781"/>
      <c r="H29" s="781"/>
      <c r="I29" s="781"/>
      <c r="J29" s="781"/>
      <c r="K29" s="781"/>
      <c r="L29" s="781"/>
      <c r="M29" s="781"/>
      <c r="N29" s="781"/>
      <c r="O29" s="781"/>
      <c r="P29" s="782"/>
      <c r="Q29" s="783">
        <v>329</v>
      </c>
      <c r="R29" s="784"/>
      <c r="S29" s="784"/>
      <c r="T29" s="784"/>
      <c r="U29" s="784"/>
      <c r="V29" s="784">
        <v>274</v>
      </c>
      <c r="W29" s="784"/>
      <c r="X29" s="784"/>
      <c r="Y29" s="784"/>
      <c r="Z29" s="784"/>
      <c r="AA29" s="784">
        <v>55</v>
      </c>
      <c r="AB29" s="784"/>
      <c r="AC29" s="784"/>
      <c r="AD29" s="784"/>
      <c r="AE29" s="785"/>
      <c r="AF29" s="786">
        <v>55</v>
      </c>
      <c r="AG29" s="787"/>
      <c r="AH29" s="787"/>
      <c r="AI29" s="787"/>
      <c r="AJ29" s="788"/>
      <c r="AK29" s="834">
        <v>53</v>
      </c>
      <c r="AL29" s="830"/>
      <c r="AM29" s="830"/>
      <c r="AN29" s="830"/>
      <c r="AO29" s="830"/>
      <c r="AP29" s="830">
        <v>0</v>
      </c>
      <c r="AQ29" s="830"/>
      <c r="AR29" s="830"/>
      <c r="AS29" s="830"/>
      <c r="AT29" s="830"/>
      <c r="AU29" s="830">
        <v>0</v>
      </c>
      <c r="AV29" s="830"/>
      <c r="AW29" s="830"/>
      <c r="AX29" s="830"/>
      <c r="AY29" s="830"/>
      <c r="AZ29" s="831" t="s">
        <v>587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412</v>
      </c>
      <c r="C30" s="781"/>
      <c r="D30" s="781"/>
      <c r="E30" s="781"/>
      <c r="F30" s="781"/>
      <c r="G30" s="781"/>
      <c r="H30" s="781"/>
      <c r="I30" s="781"/>
      <c r="J30" s="781"/>
      <c r="K30" s="781"/>
      <c r="L30" s="781"/>
      <c r="M30" s="781"/>
      <c r="N30" s="781"/>
      <c r="O30" s="781"/>
      <c r="P30" s="782"/>
      <c r="Q30" s="783">
        <v>54</v>
      </c>
      <c r="R30" s="784"/>
      <c r="S30" s="784"/>
      <c r="T30" s="784"/>
      <c r="U30" s="784"/>
      <c r="V30" s="784">
        <v>54</v>
      </c>
      <c r="W30" s="784"/>
      <c r="X30" s="784"/>
      <c r="Y30" s="784"/>
      <c r="Z30" s="784"/>
      <c r="AA30" s="784">
        <v>0</v>
      </c>
      <c r="AB30" s="784"/>
      <c r="AC30" s="784"/>
      <c r="AD30" s="784"/>
      <c r="AE30" s="785"/>
      <c r="AF30" s="786" t="s">
        <v>413</v>
      </c>
      <c r="AG30" s="787"/>
      <c r="AH30" s="787"/>
      <c r="AI30" s="787"/>
      <c r="AJ30" s="788"/>
      <c r="AK30" s="834">
        <v>18</v>
      </c>
      <c r="AL30" s="830"/>
      <c r="AM30" s="830"/>
      <c r="AN30" s="830"/>
      <c r="AO30" s="830"/>
      <c r="AP30" s="830">
        <v>0</v>
      </c>
      <c r="AQ30" s="830"/>
      <c r="AR30" s="830"/>
      <c r="AS30" s="830"/>
      <c r="AT30" s="830"/>
      <c r="AU30" s="830">
        <v>0</v>
      </c>
      <c r="AV30" s="830"/>
      <c r="AW30" s="830"/>
      <c r="AX30" s="830"/>
      <c r="AY30" s="830"/>
      <c r="AZ30" s="831" t="s">
        <v>587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414</v>
      </c>
      <c r="C31" s="781"/>
      <c r="D31" s="781"/>
      <c r="E31" s="781"/>
      <c r="F31" s="781"/>
      <c r="G31" s="781"/>
      <c r="H31" s="781"/>
      <c r="I31" s="781"/>
      <c r="J31" s="781"/>
      <c r="K31" s="781"/>
      <c r="L31" s="781"/>
      <c r="M31" s="781"/>
      <c r="N31" s="781"/>
      <c r="O31" s="781"/>
      <c r="P31" s="782"/>
      <c r="Q31" s="783">
        <v>1</v>
      </c>
      <c r="R31" s="784"/>
      <c r="S31" s="784"/>
      <c r="T31" s="784"/>
      <c r="U31" s="784"/>
      <c r="V31" s="784">
        <v>1</v>
      </c>
      <c r="W31" s="784"/>
      <c r="X31" s="784"/>
      <c r="Y31" s="784"/>
      <c r="Z31" s="784"/>
      <c r="AA31" s="784">
        <v>0</v>
      </c>
      <c r="AB31" s="784"/>
      <c r="AC31" s="784"/>
      <c r="AD31" s="784"/>
      <c r="AE31" s="785"/>
      <c r="AF31" s="786" t="s">
        <v>413</v>
      </c>
      <c r="AG31" s="787"/>
      <c r="AH31" s="787"/>
      <c r="AI31" s="787"/>
      <c r="AJ31" s="788"/>
      <c r="AK31" s="834">
        <v>1</v>
      </c>
      <c r="AL31" s="830"/>
      <c r="AM31" s="830"/>
      <c r="AN31" s="830"/>
      <c r="AO31" s="830"/>
      <c r="AP31" s="830">
        <v>0</v>
      </c>
      <c r="AQ31" s="830"/>
      <c r="AR31" s="830"/>
      <c r="AS31" s="830"/>
      <c r="AT31" s="830"/>
      <c r="AU31" s="830">
        <v>0</v>
      </c>
      <c r="AV31" s="830"/>
      <c r="AW31" s="830"/>
      <c r="AX31" s="830"/>
      <c r="AY31" s="830"/>
      <c r="AZ31" s="831" t="s">
        <v>587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415</v>
      </c>
      <c r="C32" s="781"/>
      <c r="D32" s="781"/>
      <c r="E32" s="781"/>
      <c r="F32" s="781"/>
      <c r="G32" s="781"/>
      <c r="H32" s="781"/>
      <c r="I32" s="781"/>
      <c r="J32" s="781"/>
      <c r="K32" s="781"/>
      <c r="L32" s="781"/>
      <c r="M32" s="781"/>
      <c r="N32" s="781"/>
      <c r="O32" s="781"/>
      <c r="P32" s="782"/>
      <c r="Q32" s="783">
        <v>124</v>
      </c>
      <c r="R32" s="784"/>
      <c r="S32" s="784"/>
      <c r="T32" s="784"/>
      <c r="U32" s="784"/>
      <c r="V32" s="784">
        <v>123</v>
      </c>
      <c r="W32" s="784"/>
      <c r="X32" s="784"/>
      <c r="Y32" s="784"/>
      <c r="Z32" s="784"/>
      <c r="AA32" s="784">
        <v>1</v>
      </c>
      <c r="AB32" s="784"/>
      <c r="AC32" s="784"/>
      <c r="AD32" s="784"/>
      <c r="AE32" s="785"/>
      <c r="AF32" s="786">
        <v>1</v>
      </c>
      <c r="AG32" s="787"/>
      <c r="AH32" s="787"/>
      <c r="AI32" s="787"/>
      <c r="AJ32" s="788"/>
      <c r="AK32" s="834">
        <v>74</v>
      </c>
      <c r="AL32" s="830"/>
      <c r="AM32" s="830"/>
      <c r="AN32" s="830"/>
      <c r="AO32" s="830"/>
      <c r="AP32" s="830">
        <v>10</v>
      </c>
      <c r="AQ32" s="830"/>
      <c r="AR32" s="830"/>
      <c r="AS32" s="830"/>
      <c r="AT32" s="830"/>
      <c r="AU32" s="830">
        <v>0</v>
      </c>
      <c r="AV32" s="830"/>
      <c r="AW32" s="830"/>
      <c r="AX32" s="830"/>
      <c r="AY32" s="830"/>
      <c r="AZ32" s="831" t="s">
        <v>587</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70</v>
      </c>
      <c r="AG63" s="844"/>
      <c r="AH63" s="844"/>
      <c r="AI63" s="844"/>
      <c r="AJ63" s="845"/>
      <c r="AK63" s="846"/>
      <c r="AL63" s="841"/>
      <c r="AM63" s="841"/>
      <c r="AN63" s="841"/>
      <c r="AO63" s="841"/>
      <c r="AP63" s="844">
        <v>10</v>
      </c>
      <c r="AQ63" s="844"/>
      <c r="AR63" s="844"/>
      <c r="AS63" s="844"/>
      <c r="AT63" s="844"/>
      <c r="AU63" s="844">
        <v>0</v>
      </c>
      <c r="AV63" s="844"/>
      <c r="AW63" s="844"/>
      <c r="AX63" s="844"/>
      <c r="AY63" s="844"/>
      <c r="AZ63" s="848"/>
      <c r="BA63" s="848"/>
      <c r="BB63" s="848"/>
      <c r="BC63" s="848"/>
      <c r="BD63" s="848"/>
      <c r="BE63" s="849"/>
      <c r="BF63" s="849"/>
      <c r="BG63" s="849"/>
      <c r="BH63" s="849"/>
      <c r="BI63" s="850"/>
      <c r="BJ63" s="851" t="s">
        <v>234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588</v>
      </c>
      <c r="C68" s="870"/>
      <c r="D68" s="870"/>
      <c r="E68" s="870"/>
      <c r="F68" s="870"/>
      <c r="G68" s="870"/>
      <c r="H68" s="870"/>
      <c r="I68" s="870"/>
      <c r="J68" s="870"/>
      <c r="K68" s="870"/>
      <c r="L68" s="870"/>
      <c r="M68" s="870"/>
      <c r="N68" s="870"/>
      <c r="O68" s="870"/>
      <c r="P68" s="871"/>
      <c r="Q68" s="872">
        <v>3389</v>
      </c>
      <c r="R68" s="866"/>
      <c r="S68" s="866"/>
      <c r="T68" s="866"/>
      <c r="U68" s="866"/>
      <c r="V68" s="866">
        <v>3388</v>
      </c>
      <c r="W68" s="866"/>
      <c r="X68" s="866"/>
      <c r="Y68" s="866"/>
      <c r="Z68" s="866"/>
      <c r="AA68" s="866">
        <v>0</v>
      </c>
      <c r="AB68" s="866"/>
      <c r="AC68" s="866"/>
      <c r="AD68" s="866"/>
      <c r="AE68" s="866"/>
      <c r="AF68" s="866">
        <v>0</v>
      </c>
      <c r="AG68" s="866"/>
      <c r="AH68" s="866"/>
      <c r="AI68" s="866"/>
      <c r="AJ68" s="866"/>
      <c r="AK68" s="866">
        <v>489</v>
      </c>
      <c r="AL68" s="866"/>
      <c r="AM68" s="866"/>
      <c r="AN68" s="866"/>
      <c r="AO68" s="866"/>
      <c r="AP68" s="866">
        <v>799</v>
      </c>
      <c r="AQ68" s="866"/>
      <c r="AR68" s="866"/>
      <c r="AS68" s="866"/>
      <c r="AT68" s="866"/>
      <c r="AU68" s="866">
        <v>73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589</v>
      </c>
      <c r="C69" s="874"/>
      <c r="D69" s="874"/>
      <c r="E69" s="874"/>
      <c r="F69" s="874"/>
      <c r="G69" s="874"/>
      <c r="H69" s="874"/>
      <c r="I69" s="874"/>
      <c r="J69" s="874"/>
      <c r="K69" s="874"/>
      <c r="L69" s="874"/>
      <c r="M69" s="874"/>
      <c r="N69" s="874"/>
      <c r="O69" s="874"/>
      <c r="P69" s="875"/>
      <c r="Q69" s="876">
        <v>108</v>
      </c>
      <c r="R69" s="830"/>
      <c r="S69" s="830"/>
      <c r="T69" s="830"/>
      <c r="U69" s="830"/>
      <c r="V69" s="830">
        <v>106</v>
      </c>
      <c r="W69" s="830"/>
      <c r="X69" s="830"/>
      <c r="Y69" s="830"/>
      <c r="Z69" s="830"/>
      <c r="AA69" s="830">
        <v>2</v>
      </c>
      <c r="AB69" s="830"/>
      <c r="AC69" s="830"/>
      <c r="AD69" s="830"/>
      <c r="AE69" s="830"/>
      <c r="AF69" s="830">
        <v>2</v>
      </c>
      <c r="AG69" s="830"/>
      <c r="AH69" s="830"/>
      <c r="AI69" s="830"/>
      <c r="AJ69" s="830"/>
      <c r="AK69" s="830">
        <v>4</v>
      </c>
      <c r="AL69" s="830"/>
      <c r="AM69" s="830"/>
      <c r="AN69" s="830"/>
      <c r="AO69" s="830"/>
      <c r="AP69" s="830" t="s">
        <v>522</v>
      </c>
      <c r="AQ69" s="830"/>
      <c r="AR69" s="830"/>
      <c r="AS69" s="830"/>
      <c r="AT69" s="830"/>
      <c r="AU69" s="830" t="s">
        <v>587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590</v>
      </c>
      <c r="C70" s="874"/>
      <c r="D70" s="874"/>
      <c r="E70" s="874"/>
      <c r="F70" s="874"/>
      <c r="G70" s="874"/>
      <c r="H70" s="874"/>
      <c r="I70" s="874"/>
      <c r="J70" s="874"/>
      <c r="K70" s="874"/>
      <c r="L70" s="874"/>
      <c r="M70" s="874"/>
      <c r="N70" s="874"/>
      <c r="O70" s="874"/>
      <c r="P70" s="875"/>
      <c r="Q70" s="876">
        <v>276</v>
      </c>
      <c r="R70" s="830"/>
      <c r="S70" s="830"/>
      <c r="T70" s="830"/>
      <c r="U70" s="830"/>
      <c r="V70" s="830">
        <v>275</v>
      </c>
      <c r="W70" s="830"/>
      <c r="X70" s="830"/>
      <c r="Y70" s="830"/>
      <c r="Z70" s="830"/>
      <c r="AA70" s="830">
        <v>1</v>
      </c>
      <c r="AB70" s="830"/>
      <c r="AC70" s="830"/>
      <c r="AD70" s="830"/>
      <c r="AE70" s="830"/>
      <c r="AF70" s="830">
        <v>1</v>
      </c>
      <c r="AG70" s="830"/>
      <c r="AH70" s="830"/>
      <c r="AI70" s="830"/>
      <c r="AJ70" s="830"/>
      <c r="AK70" s="830" t="s">
        <v>522</v>
      </c>
      <c r="AL70" s="830"/>
      <c r="AM70" s="830"/>
      <c r="AN70" s="830"/>
      <c r="AO70" s="830"/>
      <c r="AP70" s="830">
        <v>533</v>
      </c>
      <c r="AQ70" s="830"/>
      <c r="AR70" s="830"/>
      <c r="AS70" s="830"/>
      <c r="AT70" s="830"/>
      <c r="AU70" s="830">
        <v>112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591</v>
      </c>
      <c r="C71" s="874"/>
      <c r="D71" s="874"/>
      <c r="E71" s="874"/>
      <c r="F71" s="874"/>
      <c r="G71" s="874"/>
      <c r="H71" s="874"/>
      <c r="I71" s="874"/>
      <c r="J71" s="874"/>
      <c r="K71" s="874"/>
      <c r="L71" s="874"/>
      <c r="M71" s="874"/>
      <c r="N71" s="874"/>
      <c r="O71" s="874"/>
      <c r="P71" s="875"/>
      <c r="Q71" s="876">
        <v>4645</v>
      </c>
      <c r="R71" s="830"/>
      <c r="S71" s="830"/>
      <c r="T71" s="830"/>
      <c r="U71" s="830"/>
      <c r="V71" s="830">
        <v>4355</v>
      </c>
      <c r="W71" s="830"/>
      <c r="X71" s="830"/>
      <c r="Y71" s="830"/>
      <c r="Z71" s="830"/>
      <c r="AA71" s="830">
        <v>290</v>
      </c>
      <c r="AB71" s="830"/>
      <c r="AC71" s="830"/>
      <c r="AD71" s="830"/>
      <c r="AE71" s="830"/>
      <c r="AF71" s="830">
        <v>290</v>
      </c>
      <c r="AG71" s="830"/>
      <c r="AH71" s="830"/>
      <c r="AI71" s="830"/>
      <c r="AJ71" s="830"/>
      <c r="AK71" s="830">
        <v>65</v>
      </c>
      <c r="AL71" s="830"/>
      <c r="AM71" s="830"/>
      <c r="AN71" s="830"/>
      <c r="AO71" s="830"/>
      <c r="AP71" s="830" t="s">
        <v>522</v>
      </c>
      <c r="AQ71" s="830"/>
      <c r="AR71" s="830"/>
      <c r="AS71" s="830"/>
      <c r="AT71" s="830"/>
      <c r="AU71" s="830" t="s">
        <v>587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592</v>
      </c>
      <c r="C72" s="874"/>
      <c r="D72" s="874"/>
      <c r="E72" s="874"/>
      <c r="F72" s="874"/>
      <c r="G72" s="874"/>
      <c r="H72" s="874"/>
      <c r="I72" s="874"/>
      <c r="J72" s="874"/>
      <c r="K72" s="874"/>
      <c r="L72" s="874"/>
      <c r="M72" s="874"/>
      <c r="N72" s="874"/>
      <c r="O72" s="874"/>
      <c r="P72" s="875"/>
      <c r="Q72" s="876">
        <v>763</v>
      </c>
      <c r="R72" s="830"/>
      <c r="S72" s="830"/>
      <c r="T72" s="830"/>
      <c r="U72" s="830"/>
      <c r="V72" s="830">
        <v>760</v>
      </c>
      <c r="W72" s="830"/>
      <c r="X72" s="830"/>
      <c r="Y72" s="830"/>
      <c r="Z72" s="830"/>
      <c r="AA72" s="830">
        <v>3</v>
      </c>
      <c r="AB72" s="830"/>
      <c r="AC72" s="830"/>
      <c r="AD72" s="830"/>
      <c r="AE72" s="830"/>
      <c r="AF72" s="830">
        <v>3</v>
      </c>
      <c r="AG72" s="830"/>
      <c r="AH72" s="830"/>
      <c r="AI72" s="830"/>
      <c r="AJ72" s="830"/>
      <c r="AK72" s="830">
        <v>9</v>
      </c>
      <c r="AL72" s="830"/>
      <c r="AM72" s="830"/>
      <c r="AN72" s="830"/>
      <c r="AO72" s="830"/>
      <c r="AP72" s="830" t="s">
        <v>522</v>
      </c>
      <c r="AQ72" s="830"/>
      <c r="AR72" s="830"/>
      <c r="AS72" s="830"/>
      <c r="AT72" s="830"/>
      <c r="AU72" s="830" t="s">
        <v>587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593</v>
      </c>
      <c r="C73" s="874"/>
      <c r="D73" s="874"/>
      <c r="E73" s="874"/>
      <c r="F73" s="874"/>
      <c r="G73" s="874"/>
      <c r="H73" s="874"/>
      <c r="I73" s="874"/>
      <c r="J73" s="874"/>
      <c r="K73" s="874"/>
      <c r="L73" s="874"/>
      <c r="M73" s="874"/>
      <c r="N73" s="874"/>
      <c r="O73" s="874"/>
      <c r="P73" s="875"/>
      <c r="Q73" s="876">
        <v>460</v>
      </c>
      <c r="R73" s="830"/>
      <c r="S73" s="830"/>
      <c r="T73" s="830"/>
      <c r="U73" s="830"/>
      <c r="V73" s="830">
        <v>439</v>
      </c>
      <c r="W73" s="830"/>
      <c r="X73" s="830"/>
      <c r="Y73" s="830"/>
      <c r="Z73" s="830"/>
      <c r="AA73" s="830">
        <v>22</v>
      </c>
      <c r="AB73" s="830"/>
      <c r="AC73" s="830"/>
      <c r="AD73" s="830"/>
      <c r="AE73" s="830"/>
      <c r="AF73" s="830">
        <v>22</v>
      </c>
      <c r="AG73" s="830"/>
      <c r="AH73" s="830"/>
      <c r="AI73" s="830"/>
      <c r="AJ73" s="830"/>
      <c r="AK73" s="830" t="s">
        <v>522</v>
      </c>
      <c r="AL73" s="830"/>
      <c r="AM73" s="830"/>
      <c r="AN73" s="830"/>
      <c r="AO73" s="830"/>
      <c r="AP73" s="830">
        <v>3345</v>
      </c>
      <c r="AQ73" s="830"/>
      <c r="AR73" s="830"/>
      <c r="AS73" s="830"/>
      <c r="AT73" s="830"/>
      <c r="AU73" s="830">
        <v>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594</v>
      </c>
      <c r="C74" s="874"/>
      <c r="D74" s="874"/>
      <c r="E74" s="874"/>
      <c r="F74" s="874"/>
      <c r="G74" s="874"/>
      <c r="H74" s="874"/>
      <c r="I74" s="874"/>
      <c r="J74" s="874"/>
      <c r="K74" s="874"/>
      <c r="L74" s="874"/>
      <c r="M74" s="874"/>
      <c r="N74" s="874"/>
      <c r="O74" s="874"/>
      <c r="P74" s="875"/>
      <c r="Q74" s="876">
        <v>13</v>
      </c>
      <c r="R74" s="830"/>
      <c r="S74" s="830"/>
      <c r="T74" s="830"/>
      <c r="U74" s="830"/>
      <c r="V74" s="830">
        <v>11</v>
      </c>
      <c r="W74" s="830"/>
      <c r="X74" s="830"/>
      <c r="Y74" s="830"/>
      <c r="Z74" s="830"/>
      <c r="AA74" s="830">
        <v>2</v>
      </c>
      <c r="AB74" s="830"/>
      <c r="AC74" s="830"/>
      <c r="AD74" s="830"/>
      <c r="AE74" s="830"/>
      <c r="AF74" s="830">
        <v>2</v>
      </c>
      <c r="AG74" s="830"/>
      <c r="AH74" s="830"/>
      <c r="AI74" s="830"/>
      <c r="AJ74" s="830"/>
      <c r="AK74" s="830">
        <v>0</v>
      </c>
      <c r="AL74" s="830"/>
      <c r="AM74" s="830"/>
      <c r="AN74" s="830"/>
      <c r="AO74" s="830"/>
      <c r="AP74" s="830" t="s">
        <v>522</v>
      </c>
      <c r="AQ74" s="830"/>
      <c r="AR74" s="830"/>
      <c r="AS74" s="830"/>
      <c r="AT74" s="830"/>
      <c r="AU74" s="830" t="s">
        <v>587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595</v>
      </c>
      <c r="C75" s="874"/>
      <c r="D75" s="874"/>
      <c r="E75" s="874"/>
      <c r="F75" s="874"/>
      <c r="G75" s="874"/>
      <c r="H75" s="874"/>
      <c r="I75" s="874"/>
      <c r="J75" s="874"/>
      <c r="K75" s="874"/>
      <c r="L75" s="874"/>
      <c r="M75" s="874"/>
      <c r="N75" s="874"/>
      <c r="O75" s="874"/>
      <c r="P75" s="875"/>
      <c r="Q75" s="877">
        <v>52</v>
      </c>
      <c r="R75" s="878"/>
      <c r="S75" s="878"/>
      <c r="T75" s="878"/>
      <c r="U75" s="834"/>
      <c r="V75" s="879">
        <v>51</v>
      </c>
      <c r="W75" s="878"/>
      <c r="X75" s="878"/>
      <c r="Y75" s="878"/>
      <c r="Z75" s="834"/>
      <c r="AA75" s="879">
        <v>1</v>
      </c>
      <c r="AB75" s="878"/>
      <c r="AC75" s="878"/>
      <c r="AD75" s="878"/>
      <c r="AE75" s="834"/>
      <c r="AF75" s="879">
        <v>1</v>
      </c>
      <c r="AG75" s="878"/>
      <c r="AH75" s="878"/>
      <c r="AI75" s="878"/>
      <c r="AJ75" s="834"/>
      <c r="AK75" s="879" t="s">
        <v>522</v>
      </c>
      <c r="AL75" s="878"/>
      <c r="AM75" s="878"/>
      <c r="AN75" s="878"/>
      <c r="AO75" s="834"/>
      <c r="AP75" s="879" t="s">
        <v>522</v>
      </c>
      <c r="AQ75" s="878"/>
      <c r="AR75" s="878"/>
      <c r="AS75" s="878"/>
      <c r="AT75" s="834"/>
      <c r="AU75" s="879" t="s">
        <v>587</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596</v>
      </c>
      <c r="C76" s="874"/>
      <c r="D76" s="874"/>
      <c r="E76" s="874"/>
      <c r="F76" s="874"/>
      <c r="G76" s="874"/>
      <c r="H76" s="874"/>
      <c r="I76" s="874"/>
      <c r="J76" s="874"/>
      <c r="K76" s="874"/>
      <c r="L76" s="874"/>
      <c r="M76" s="874"/>
      <c r="N76" s="874"/>
      <c r="O76" s="874"/>
      <c r="P76" s="875"/>
      <c r="Q76" s="877">
        <v>42</v>
      </c>
      <c r="R76" s="878"/>
      <c r="S76" s="878"/>
      <c r="T76" s="878"/>
      <c r="U76" s="834"/>
      <c r="V76" s="879">
        <v>28</v>
      </c>
      <c r="W76" s="878"/>
      <c r="X76" s="878"/>
      <c r="Y76" s="878"/>
      <c r="Z76" s="834"/>
      <c r="AA76" s="879">
        <v>14</v>
      </c>
      <c r="AB76" s="878"/>
      <c r="AC76" s="878"/>
      <c r="AD76" s="878"/>
      <c r="AE76" s="834"/>
      <c r="AF76" s="879">
        <v>14</v>
      </c>
      <c r="AG76" s="878"/>
      <c r="AH76" s="878"/>
      <c r="AI76" s="878"/>
      <c r="AJ76" s="834"/>
      <c r="AK76" s="879" t="s">
        <v>522</v>
      </c>
      <c r="AL76" s="878"/>
      <c r="AM76" s="878"/>
      <c r="AN76" s="878"/>
      <c r="AO76" s="834"/>
      <c r="AP76" s="879" t="s">
        <v>522</v>
      </c>
      <c r="AQ76" s="878"/>
      <c r="AR76" s="878"/>
      <c r="AS76" s="878"/>
      <c r="AT76" s="834"/>
      <c r="AU76" s="879" t="s">
        <v>587</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597</v>
      </c>
      <c r="C77" s="874"/>
      <c r="D77" s="874"/>
      <c r="E77" s="874"/>
      <c r="F77" s="874"/>
      <c r="G77" s="874"/>
      <c r="H77" s="874"/>
      <c r="I77" s="874"/>
      <c r="J77" s="874"/>
      <c r="K77" s="874"/>
      <c r="L77" s="874"/>
      <c r="M77" s="874"/>
      <c r="N77" s="874"/>
      <c r="O77" s="874"/>
      <c r="P77" s="875"/>
      <c r="Q77" s="877">
        <v>62</v>
      </c>
      <c r="R77" s="878"/>
      <c r="S77" s="878"/>
      <c r="T77" s="878"/>
      <c r="U77" s="834"/>
      <c r="V77" s="879">
        <v>50</v>
      </c>
      <c r="W77" s="878"/>
      <c r="X77" s="878"/>
      <c r="Y77" s="878"/>
      <c r="Z77" s="834"/>
      <c r="AA77" s="879">
        <v>12</v>
      </c>
      <c r="AB77" s="878"/>
      <c r="AC77" s="878"/>
      <c r="AD77" s="878"/>
      <c r="AE77" s="834"/>
      <c r="AF77" s="879">
        <v>10</v>
      </c>
      <c r="AG77" s="878"/>
      <c r="AH77" s="878"/>
      <c r="AI77" s="878"/>
      <c r="AJ77" s="834"/>
      <c r="AK77" s="879" t="s">
        <v>522</v>
      </c>
      <c r="AL77" s="878"/>
      <c r="AM77" s="878"/>
      <c r="AN77" s="878"/>
      <c r="AO77" s="834"/>
      <c r="AP77" s="879" t="s">
        <v>522</v>
      </c>
      <c r="AQ77" s="878"/>
      <c r="AR77" s="878"/>
      <c r="AS77" s="878"/>
      <c r="AT77" s="834"/>
      <c r="AU77" s="880" t="s">
        <v>587</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598</v>
      </c>
      <c r="C78" s="874"/>
      <c r="D78" s="874"/>
      <c r="E78" s="874"/>
      <c r="F78" s="874"/>
      <c r="G78" s="874"/>
      <c r="H78" s="874"/>
      <c r="I78" s="874"/>
      <c r="J78" s="874"/>
      <c r="K78" s="874"/>
      <c r="L78" s="874"/>
      <c r="M78" s="874"/>
      <c r="N78" s="874"/>
      <c r="O78" s="874"/>
      <c r="P78" s="875"/>
      <c r="Q78" s="876">
        <v>564</v>
      </c>
      <c r="R78" s="830"/>
      <c r="S78" s="830"/>
      <c r="T78" s="830"/>
      <c r="U78" s="830"/>
      <c r="V78" s="830">
        <v>542</v>
      </c>
      <c r="W78" s="830"/>
      <c r="X78" s="830"/>
      <c r="Y78" s="830"/>
      <c r="Z78" s="830"/>
      <c r="AA78" s="830">
        <v>22</v>
      </c>
      <c r="AB78" s="830"/>
      <c r="AC78" s="830"/>
      <c r="AD78" s="830"/>
      <c r="AE78" s="830"/>
      <c r="AF78" s="830">
        <v>20</v>
      </c>
      <c r="AG78" s="830"/>
      <c r="AH78" s="830"/>
      <c r="AI78" s="830"/>
      <c r="AJ78" s="830"/>
      <c r="AK78" s="830" t="s">
        <v>522</v>
      </c>
      <c r="AL78" s="830"/>
      <c r="AM78" s="830"/>
      <c r="AN78" s="830"/>
      <c r="AO78" s="830"/>
      <c r="AP78" s="830" t="s">
        <v>522</v>
      </c>
      <c r="AQ78" s="830"/>
      <c r="AR78" s="830"/>
      <c r="AS78" s="830"/>
      <c r="AT78" s="830"/>
      <c r="AU78" s="830" t="s">
        <v>587</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599</v>
      </c>
      <c r="C79" s="874"/>
      <c r="D79" s="874"/>
      <c r="E79" s="874"/>
      <c r="F79" s="874"/>
      <c r="G79" s="874"/>
      <c r="H79" s="874"/>
      <c r="I79" s="874"/>
      <c r="J79" s="874"/>
      <c r="K79" s="874"/>
      <c r="L79" s="874"/>
      <c r="M79" s="874"/>
      <c r="N79" s="874"/>
      <c r="O79" s="874"/>
      <c r="P79" s="875"/>
      <c r="Q79" s="876">
        <v>111159</v>
      </c>
      <c r="R79" s="830"/>
      <c r="S79" s="830"/>
      <c r="T79" s="830"/>
      <c r="U79" s="830"/>
      <c r="V79" s="830">
        <v>110497</v>
      </c>
      <c r="W79" s="830"/>
      <c r="X79" s="830"/>
      <c r="Y79" s="830"/>
      <c r="Z79" s="830"/>
      <c r="AA79" s="830">
        <v>661</v>
      </c>
      <c r="AB79" s="830"/>
      <c r="AC79" s="830"/>
      <c r="AD79" s="830"/>
      <c r="AE79" s="830"/>
      <c r="AF79" s="830">
        <v>661</v>
      </c>
      <c r="AG79" s="830"/>
      <c r="AH79" s="830"/>
      <c r="AI79" s="830"/>
      <c r="AJ79" s="830"/>
      <c r="AK79" s="830">
        <v>704</v>
      </c>
      <c r="AL79" s="830"/>
      <c r="AM79" s="830"/>
      <c r="AN79" s="830"/>
      <c r="AO79" s="830"/>
      <c r="AP79" s="830" t="s">
        <v>522</v>
      </c>
      <c r="AQ79" s="830"/>
      <c r="AR79" s="830"/>
      <c r="AS79" s="830"/>
      <c r="AT79" s="830"/>
      <c r="AU79" s="830" t="s">
        <v>587</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600</v>
      </c>
      <c r="C80" s="874"/>
      <c r="D80" s="874"/>
      <c r="E80" s="874"/>
      <c r="F80" s="874"/>
      <c r="G80" s="874"/>
      <c r="H80" s="874"/>
      <c r="I80" s="874"/>
      <c r="J80" s="874"/>
      <c r="K80" s="874"/>
      <c r="L80" s="874"/>
      <c r="M80" s="874"/>
      <c r="N80" s="874"/>
      <c r="O80" s="874"/>
      <c r="P80" s="875"/>
      <c r="Q80" s="876">
        <v>155</v>
      </c>
      <c r="R80" s="830"/>
      <c r="S80" s="830"/>
      <c r="T80" s="830"/>
      <c r="U80" s="830"/>
      <c r="V80" s="830">
        <v>73</v>
      </c>
      <c r="W80" s="830"/>
      <c r="X80" s="830"/>
      <c r="Y80" s="830"/>
      <c r="Z80" s="830"/>
      <c r="AA80" s="830">
        <v>82</v>
      </c>
      <c r="AB80" s="830"/>
      <c r="AC80" s="830"/>
      <c r="AD80" s="830"/>
      <c r="AE80" s="830"/>
      <c r="AF80" s="830">
        <v>82</v>
      </c>
      <c r="AG80" s="830"/>
      <c r="AH80" s="830"/>
      <c r="AI80" s="830"/>
      <c r="AJ80" s="830"/>
      <c r="AK80" s="830" t="s">
        <v>522</v>
      </c>
      <c r="AL80" s="830"/>
      <c r="AM80" s="830"/>
      <c r="AN80" s="830"/>
      <c r="AO80" s="830"/>
      <c r="AP80" s="830" t="s">
        <v>522</v>
      </c>
      <c r="AQ80" s="830"/>
      <c r="AR80" s="830"/>
      <c r="AS80" s="830"/>
      <c r="AT80" s="830"/>
      <c r="AU80" s="830" t="s">
        <v>587</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601</v>
      </c>
      <c r="C81" s="874"/>
      <c r="D81" s="874"/>
      <c r="E81" s="874"/>
      <c r="F81" s="874"/>
      <c r="G81" s="874"/>
      <c r="H81" s="874"/>
      <c r="I81" s="874"/>
      <c r="J81" s="874"/>
      <c r="K81" s="874"/>
      <c r="L81" s="874"/>
      <c r="M81" s="874"/>
      <c r="N81" s="874"/>
      <c r="O81" s="874"/>
      <c r="P81" s="875"/>
      <c r="Q81" s="876">
        <v>190</v>
      </c>
      <c r="R81" s="830"/>
      <c r="S81" s="830"/>
      <c r="T81" s="830"/>
      <c r="U81" s="830"/>
      <c r="V81" s="830">
        <v>173</v>
      </c>
      <c r="W81" s="830"/>
      <c r="X81" s="830"/>
      <c r="Y81" s="830"/>
      <c r="Z81" s="830"/>
      <c r="AA81" s="830">
        <v>17</v>
      </c>
      <c r="AB81" s="830"/>
      <c r="AC81" s="830"/>
      <c r="AD81" s="830"/>
      <c r="AE81" s="830"/>
      <c r="AF81" s="830">
        <v>17</v>
      </c>
      <c r="AG81" s="830"/>
      <c r="AH81" s="830"/>
      <c r="AI81" s="830"/>
      <c r="AJ81" s="830"/>
      <c r="AK81" s="830" t="s">
        <v>522</v>
      </c>
      <c r="AL81" s="830"/>
      <c r="AM81" s="830"/>
      <c r="AN81" s="830"/>
      <c r="AO81" s="830"/>
      <c r="AP81" s="830" t="s">
        <v>522</v>
      </c>
      <c r="AQ81" s="830"/>
      <c r="AR81" s="830"/>
      <c r="AS81" s="830"/>
      <c r="AT81" s="830"/>
      <c r="AU81" s="830" t="s">
        <v>587</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1125</v>
      </c>
      <c r="AG88" s="844"/>
      <c r="AH88" s="844"/>
      <c r="AI88" s="844"/>
      <c r="AJ88" s="844"/>
      <c r="AK88" s="841"/>
      <c r="AL88" s="841"/>
      <c r="AM88" s="841"/>
      <c r="AN88" s="841"/>
      <c r="AO88" s="841"/>
      <c r="AP88" s="844">
        <v>4677</v>
      </c>
      <c r="AQ88" s="844"/>
      <c r="AR88" s="844"/>
      <c r="AS88" s="844"/>
      <c r="AT88" s="844"/>
      <c r="AU88" s="844">
        <v>192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429</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c r="CS102" s="852"/>
      <c r="CT102" s="852"/>
      <c r="CU102" s="852"/>
      <c r="CV102" s="892"/>
      <c r="CW102" s="891"/>
      <c r="CX102" s="852"/>
      <c r="CY102" s="852"/>
      <c r="CZ102" s="852"/>
      <c r="DA102" s="892"/>
      <c r="DB102" s="891"/>
      <c r="DC102" s="852"/>
      <c r="DD102" s="852"/>
      <c r="DE102" s="852"/>
      <c r="DF102" s="892"/>
      <c r="DG102" s="891"/>
      <c r="DH102" s="852"/>
      <c r="DI102" s="852"/>
      <c r="DJ102" s="852"/>
      <c r="DK102" s="892"/>
      <c r="DL102" s="891"/>
      <c r="DM102" s="852"/>
      <c r="DN102" s="852"/>
      <c r="DO102" s="852"/>
      <c r="DP102" s="892"/>
      <c r="DQ102" s="891"/>
      <c r="DR102" s="852"/>
      <c r="DS102" s="852"/>
      <c r="DT102" s="852"/>
      <c r="DU102" s="892"/>
      <c r="DV102" s="789"/>
      <c r="DW102" s="790"/>
      <c r="DX102" s="790"/>
      <c r="DY102" s="790"/>
      <c r="DZ102" s="915"/>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430</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431</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8" t="s">
        <v>434</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435</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2">
      <c r="A109" s="913" t="s">
        <v>436</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437</v>
      </c>
      <c r="AB109" s="894"/>
      <c r="AC109" s="894"/>
      <c r="AD109" s="894"/>
      <c r="AE109" s="895"/>
      <c r="AF109" s="893" t="s">
        <v>438</v>
      </c>
      <c r="AG109" s="894"/>
      <c r="AH109" s="894"/>
      <c r="AI109" s="894"/>
      <c r="AJ109" s="895"/>
      <c r="AK109" s="893" t="s">
        <v>315</v>
      </c>
      <c r="AL109" s="894"/>
      <c r="AM109" s="894"/>
      <c r="AN109" s="894"/>
      <c r="AO109" s="895"/>
      <c r="AP109" s="893" t="s">
        <v>439</v>
      </c>
      <c r="AQ109" s="894"/>
      <c r="AR109" s="894"/>
      <c r="AS109" s="894"/>
      <c r="AT109" s="896"/>
      <c r="AU109" s="913" t="s">
        <v>436</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437</v>
      </c>
      <c r="BR109" s="894"/>
      <c r="BS109" s="894"/>
      <c r="BT109" s="894"/>
      <c r="BU109" s="895"/>
      <c r="BV109" s="893" t="s">
        <v>438</v>
      </c>
      <c r="BW109" s="894"/>
      <c r="BX109" s="894"/>
      <c r="BY109" s="894"/>
      <c r="BZ109" s="895"/>
      <c r="CA109" s="893" t="s">
        <v>315</v>
      </c>
      <c r="CB109" s="894"/>
      <c r="CC109" s="894"/>
      <c r="CD109" s="894"/>
      <c r="CE109" s="895"/>
      <c r="CF109" s="914" t="s">
        <v>439</v>
      </c>
      <c r="CG109" s="914"/>
      <c r="CH109" s="914"/>
      <c r="CI109" s="914"/>
      <c r="CJ109" s="914"/>
      <c r="CK109" s="893" t="s">
        <v>440</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437</v>
      </c>
      <c r="DH109" s="894"/>
      <c r="DI109" s="894"/>
      <c r="DJ109" s="894"/>
      <c r="DK109" s="895"/>
      <c r="DL109" s="893" t="s">
        <v>438</v>
      </c>
      <c r="DM109" s="894"/>
      <c r="DN109" s="894"/>
      <c r="DO109" s="894"/>
      <c r="DP109" s="895"/>
      <c r="DQ109" s="893" t="s">
        <v>315</v>
      </c>
      <c r="DR109" s="894"/>
      <c r="DS109" s="894"/>
      <c r="DT109" s="894"/>
      <c r="DU109" s="895"/>
      <c r="DV109" s="893" t="s">
        <v>439</v>
      </c>
      <c r="DW109" s="894"/>
      <c r="DX109" s="894"/>
      <c r="DY109" s="894"/>
      <c r="DZ109" s="896"/>
    </row>
    <row r="110" spans="1:131" s="230" customFormat="1" ht="26.25" customHeight="1" x14ac:dyDescent="0.2">
      <c r="A110" s="897" t="s">
        <v>441</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77348</v>
      </c>
      <c r="AB110" s="901"/>
      <c r="AC110" s="901"/>
      <c r="AD110" s="901"/>
      <c r="AE110" s="902"/>
      <c r="AF110" s="903">
        <v>77163</v>
      </c>
      <c r="AG110" s="901"/>
      <c r="AH110" s="901"/>
      <c r="AI110" s="901"/>
      <c r="AJ110" s="902"/>
      <c r="AK110" s="903">
        <v>79432</v>
      </c>
      <c r="AL110" s="901"/>
      <c r="AM110" s="901"/>
      <c r="AN110" s="901"/>
      <c r="AO110" s="902"/>
      <c r="AP110" s="904">
        <v>5.3</v>
      </c>
      <c r="AQ110" s="905"/>
      <c r="AR110" s="905"/>
      <c r="AS110" s="905"/>
      <c r="AT110" s="906"/>
      <c r="AU110" s="907" t="s">
        <v>75</v>
      </c>
      <c r="AV110" s="908"/>
      <c r="AW110" s="908"/>
      <c r="AX110" s="908"/>
      <c r="AY110" s="908"/>
      <c r="AZ110" s="930" t="s">
        <v>442</v>
      </c>
      <c r="BA110" s="898"/>
      <c r="BB110" s="898"/>
      <c r="BC110" s="898"/>
      <c r="BD110" s="898"/>
      <c r="BE110" s="898"/>
      <c r="BF110" s="898"/>
      <c r="BG110" s="898"/>
      <c r="BH110" s="898"/>
      <c r="BI110" s="898"/>
      <c r="BJ110" s="898"/>
      <c r="BK110" s="898"/>
      <c r="BL110" s="898"/>
      <c r="BM110" s="898"/>
      <c r="BN110" s="898"/>
      <c r="BO110" s="898"/>
      <c r="BP110" s="899"/>
      <c r="BQ110" s="931">
        <v>300311</v>
      </c>
      <c r="BR110" s="932"/>
      <c r="BS110" s="932"/>
      <c r="BT110" s="932"/>
      <c r="BU110" s="932"/>
      <c r="BV110" s="932">
        <v>224203</v>
      </c>
      <c r="BW110" s="932"/>
      <c r="BX110" s="932"/>
      <c r="BY110" s="932"/>
      <c r="BZ110" s="932"/>
      <c r="CA110" s="932">
        <v>148344</v>
      </c>
      <c r="CB110" s="932"/>
      <c r="CC110" s="932"/>
      <c r="CD110" s="932"/>
      <c r="CE110" s="932"/>
      <c r="CF110" s="945">
        <v>9.8000000000000007</v>
      </c>
      <c r="CG110" s="946"/>
      <c r="CH110" s="946"/>
      <c r="CI110" s="946"/>
      <c r="CJ110" s="946"/>
      <c r="CK110" s="947" t="s">
        <v>443</v>
      </c>
      <c r="CL110" s="948"/>
      <c r="CM110" s="930" t="s">
        <v>444</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445</v>
      </c>
      <c r="DH110" s="932"/>
      <c r="DI110" s="932"/>
      <c r="DJ110" s="932"/>
      <c r="DK110" s="932"/>
      <c r="DL110" s="932" t="s">
        <v>234</v>
      </c>
      <c r="DM110" s="932"/>
      <c r="DN110" s="932"/>
      <c r="DO110" s="932"/>
      <c r="DP110" s="932"/>
      <c r="DQ110" s="932" t="s">
        <v>446</v>
      </c>
      <c r="DR110" s="932"/>
      <c r="DS110" s="932"/>
      <c r="DT110" s="932"/>
      <c r="DU110" s="932"/>
      <c r="DV110" s="933" t="s">
        <v>234</v>
      </c>
      <c r="DW110" s="933"/>
      <c r="DX110" s="933"/>
      <c r="DY110" s="933"/>
      <c r="DZ110" s="934"/>
    </row>
    <row r="111" spans="1:131" s="230" customFormat="1" ht="26.25" customHeight="1" x14ac:dyDescent="0.2">
      <c r="A111" s="935" t="s">
        <v>447</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399</v>
      </c>
      <c r="AB111" s="939"/>
      <c r="AC111" s="939"/>
      <c r="AD111" s="939"/>
      <c r="AE111" s="940"/>
      <c r="AF111" s="941" t="s">
        <v>446</v>
      </c>
      <c r="AG111" s="939"/>
      <c r="AH111" s="939"/>
      <c r="AI111" s="939"/>
      <c r="AJ111" s="940"/>
      <c r="AK111" s="941" t="s">
        <v>446</v>
      </c>
      <c r="AL111" s="939"/>
      <c r="AM111" s="939"/>
      <c r="AN111" s="939"/>
      <c r="AO111" s="940"/>
      <c r="AP111" s="942" t="s">
        <v>446</v>
      </c>
      <c r="AQ111" s="943"/>
      <c r="AR111" s="943"/>
      <c r="AS111" s="943"/>
      <c r="AT111" s="944"/>
      <c r="AU111" s="909"/>
      <c r="AV111" s="910"/>
      <c r="AW111" s="910"/>
      <c r="AX111" s="910"/>
      <c r="AY111" s="910"/>
      <c r="AZ111" s="923" t="s">
        <v>448</v>
      </c>
      <c r="BA111" s="924"/>
      <c r="BB111" s="924"/>
      <c r="BC111" s="924"/>
      <c r="BD111" s="924"/>
      <c r="BE111" s="924"/>
      <c r="BF111" s="924"/>
      <c r="BG111" s="924"/>
      <c r="BH111" s="924"/>
      <c r="BI111" s="924"/>
      <c r="BJ111" s="924"/>
      <c r="BK111" s="924"/>
      <c r="BL111" s="924"/>
      <c r="BM111" s="924"/>
      <c r="BN111" s="924"/>
      <c r="BO111" s="924"/>
      <c r="BP111" s="925"/>
      <c r="BQ111" s="926">
        <v>35921</v>
      </c>
      <c r="BR111" s="927"/>
      <c r="BS111" s="927"/>
      <c r="BT111" s="927"/>
      <c r="BU111" s="927"/>
      <c r="BV111" s="927">
        <v>28818</v>
      </c>
      <c r="BW111" s="927"/>
      <c r="BX111" s="927"/>
      <c r="BY111" s="927"/>
      <c r="BZ111" s="927"/>
      <c r="CA111" s="927">
        <v>21739</v>
      </c>
      <c r="CB111" s="927"/>
      <c r="CC111" s="927"/>
      <c r="CD111" s="927"/>
      <c r="CE111" s="927"/>
      <c r="CF111" s="921">
        <v>1.4</v>
      </c>
      <c r="CG111" s="922"/>
      <c r="CH111" s="922"/>
      <c r="CI111" s="922"/>
      <c r="CJ111" s="922"/>
      <c r="CK111" s="949"/>
      <c r="CL111" s="950"/>
      <c r="CM111" s="923" t="s">
        <v>449</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445</v>
      </c>
      <c r="DH111" s="927"/>
      <c r="DI111" s="927"/>
      <c r="DJ111" s="927"/>
      <c r="DK111" s="927"/>
      <c r="DL111" s="927" t="s">
        <v>446</v>
      </c>
      <c r="DM111" s="927"/>
      <c r="DN111" s="927"/>
      <c r="DO111" s="927"/>
      <c r="DP111" s="927"/>
      <c r="DQ111" s="927" t="s">
        <v>446</v>
      </c>
      <c r="DR111" s="927"/>
      <c r="DS111" s="927"/>
      <c r="DT111" s="927"/>
      <c r="DU111" s="927"/>
      <c r="DV111" s="928" t="s">
        <v>399</v>
      </c>
      <c r="DW111" s="928"/>
      <c r="DX111" s="928"/>
      <c r="DY111" s="928"/>
      <c r="DZ111" s="929"/>
    </row>
    <row r="112" spans="1:131" s="230" customFormat="1" ht="26.25" customHeight="1" x14ac:dyDescent="0.2">
      <c r="A112" s="953" t="s">
        <v>450</v>
      </c>
      <c r="B112" s="954"/>
      <c r="C112" s="924" t="s">
        <v>451</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446</v>
      </c>
      <c r="AB112" s="960"/>
      <c r="AC112" s="960"/>
      <c r="AD112" s="960"/>
      <c r="AE112" s="961"/>
      <c r="AF112" s="962" t="s">
        <v>452</v>
      </c>
      <c r="AG112" s="960"/>
      <c r="AH112" s="960"/>
      <c r="AI112" s="960"/>
      <c r="AJ112" s="961"/>
      <c r="AK112" s="962" t="s">
        <v>234</v>
      </c>
      <c r="AL112" s="960"/>
      <c r="AM112" s="960"/>
      <c r="AN112" s="960"/>
      <c r="AO112" s="961"/>
      <c r="AP112" s="963" t="s">
        <v>446</v>
      </c>
      <c r="AQ112" s="964"/>
      <c r="AR112" s="964"/>
      <c r="AS112" s="964"/>
      <c r="AT112" s="965"/>
      <c r="AU112" s="909"/>
      <c r="AV112" s="910"/>
      <c r="AW112" s="910"/>
      <c r="AX112" s="910"/>
      <c r="AY112" s="910"/>
      <c r="AZ112" s="923" t="s">
        <v>453</v>
      </c>
      <c r="BA112" s="924"/>
      <c r="BB112" s="924"/>
      <c r="BC112" s="924"/>
      <c r="BD112" s="924"/>
      <c r="BE112" s="924"/>
      <c r="BF112" s="924"/>
      <c r="BG112" s="924"/>
      <c r="BH112" s="924"/>
      <c r="BI112" s="924"/>
      <c r="BJ112" s="924"/>
      <c r="BK112" s="924"/>
      <c r="BL112" s="924"/>
      <c r="BM112" s="924"/>
      <c r="BN112" s="924"/>
      <c r="BO112" s="924"/>
      <c r="BP112" s="925"/>
      <c r="BQ112" s="926" t="s">
        <v>446</v>
      </c>
      <c r="BR112" s="927"/>
      <c r="BS112" s="927"/>
      <c r="BT112" s="927"/>
      <c r="BU112" s="927"/>
      <c r="BV112" s="927" t="s">
        <v>446</v>
      </c>
      <c r="BW112" s="927"/>
      <c r="BX112" s="927"/>
      <c r="BY112" s="927"/>
      <c r="BZ112" s="927"/>
      <c r="CA112" s="927">
        <v>5555</v>
      </c>
      <c r="CB112" s="927"/>
      <c r="CC112" s="927"/>
      <c r="CD112" s="927"/>
      <c r="CE112" s="927"/>
      <c r="CF112" s="921">
        <v>0.4</v>
      </c>
      <c r="CG112" s="922"/>
      <c r="CH112" s="922"/>
      <c r="CI112" s="922"/>
      <c r="CJ112" s="922"/>
      <c r="CK112" s="949"/>
      <c r="CL112" s="950"/>
      <c r="CM112" s="923" t="s">
        <v>454</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445</v>
      </c>
      <c r="DH112" s="927"/>
      <c r="DI112" s="927"/>
      <c r="DJ112" s="927"/>
      <c r="DK112" s="927"/>
      <c r="DL112" s="927" t="s">
        <v>445</v>
      </c>
      <c r="DM112" s="927"/>
      <c r="DN112" s="927"/>
      <c r="DO112" s="927"/>
      <c r="DP112" s="927"/>
      <c r="DQ112" s="927" t="s">
        <v>452</v>
      </c>
      <c r="DR112" s="927"/>
      <c r="DS112" s="927"/>
      <c r="DT112" s="927"/>
      <c r="DU112" s="927"/>
      <c r="DV112" s="928" t="s">
        <v>446</v>
      </c>
      <c r="DW112" s="928"/>
      <c r="DX112" s="928"/>
      <c r="DY112" s="928"/>
      <c r="DZ112" s="929"/>
    </row>
    <row r="113" spans="1:130" s="230" customFormat="1" ht="26.25" customHeight="1" x14ac:dyDescent="0.2">
      <c r="A113" s="955"/>
      <c r="B113" s="956"/>
      <c r="C113" s="924" t="s">
        <v>455</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t="s">
        <v>446</v>
      </c>
      <c r="AB113" s="939"/>
      <c r="AC113" s="939"/>
      <c r="AD113" s="939"/>
      <c r="AE113" s="940"/>
      <c r="AF113" s="941" t="s">
        <v>452</v>
      </c>
      <c r="AG113" s="939"/>
      <c r="AH113" s="939"/>
      <c r="AI113" s="939"/>
      <c r="AJ113" s="940"/>
      <c r="AK113" s="941">
        <v>4</v>
      </c>
      <c r="AL113" s="939"/>
      <c r="AM113" s="939"/>
      <c r="AN113" s="939"/>
      <c r="AO113" s="940"/>
      <c r="AP113" s="942">
        <v>0</v>
      </c>
      <c r="AQ113" s="943"/>
      <c r="AR113" s="943"/>
      <c r="AS113" s="943"/>
      <c r="AT113" s="944"/>
      <c r="AU113" s="909"/>
      <c r="AV113" s="910"/>
      <c r="AW113" s="910"/>
      <c r="AX113" s="910"/>
      <c r="AY113" s="910"/>
      <c r="AZ113" s="923" t="s">
        <v>456</v>
      </c>
      <c r="BA113" s="924"/>
      <c r="BB113" s="924"/>
      <c r="BC113" s="924"/>
      <c r="BD113" s="924"/>
      <c r="BE113" s="924"/>
      <c r="BF113" s="924"/>
      <c r="BG113" s="924"/>
      <c r="BH113" s="924"/>
      <c r="BI113" s="924"/>
      <c r="BJ113" s="924"/>
      <c r="BK113" s="924"/>
      <c r="BL113" s="924"/>
      <c r="BM113" s="924"/>
      <c r="BN113" s="924"/>
      <c r="BO113" s="924"/>
      <c r="BP113" s="925"/>
      <c r="BQ113" s="926">
        <v>156122</v>
      </c>
      <c r="BR113" s="927"/>
      <c r="BS113" s="927"/>
      <c r="BT113" s="927"/>
      <c r="BU113" s="927"/>
      <c r="BV113" s="927">
        <v>159223</v>
      </c>
      <c r="BW113" s="927"/>
      <c r="BX113" s="927"/>
      <c r="BY113" s="927"/>
      <c r="BZ113" s="927"/>
      <c r="CA113" s="927">
        <v>192576</v>
      </c>
      <c r="CB113" s="927"/>
      <c r="CC113" s="927"/>
      <c r="CD113" s="927"/>
      <c r="CE113" s="927"/>
      <c r="CF113" s="921">
        <v>12.7</v>
      </c>
      <c r="CG113" s="922"/>
      <c r="CH113" s="922"/>
      <c r="CI113" s="922"/>
      <c r="CJ113" s="922"/>
      <c r="CK113" s="949"/>
      <c r="CL113" s="950"/>
      <c r="CM113" s="923" t="s">
        <v>457</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446</v>
      </c>
      <c r="DH113" s="960"/>
      <c r="DI113" s="960"/>
      <c r="DJ113" s="960"/>
      <c r="DK113" s="961"/>
      <c r="DL113" s="962" t="s">
        <v>446</v>
      </c>
      <c r="DM113" s="960"/>
      <c r="DN113" s="960"/>
      <c r="DO113" s="960"/>
      <c r="DP113" s="961"/>
      <c r="DQ113" s="962" t="s">
        <v>446</v>
      </c>
      <c r="DR113" s="960"/>
      <c r="DS113" s="960"/>
      <c r="DT113" s="960"/>
      <c r="DU113" s="961"/>
      <c r="DV113" s="963" t="s">
        <v>446</v>
      </c>
      <c r="DW113" s="964"/>
      <c r="DX113" s="964"/>
      <c r="DY113" s="964"/>
      <c r="DZ113" s="965"/>
    </row>
    <row r="114" spans="1:130" s="230" customFormat="1" ht="26.25" customHeight="1" x14ac:dyDescent="0.2">
      <c r="A114" s="955"/>
      <c r="B114" s="956"/>
      <c r="C114" s="924" t="s">
        <v>458</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22354</v>
      </c>
      <c r="AB114" s="960"/>
      <c r="AC114" s="960"/>
      <c r="AD114" s="960"/>
      <c r="AE114" s="961"/>
      <c r="AF114" s="962">
        <v>27286</v>
      </c>
      <c r="AG114" s="960"/>
      <c r="AH114" s="960"/>
      <c r="AI114" s="960"/>
      <c r="AJ114" s="961"/>
      <c r="AK114" s="962">
        <v>26730</v>
      </c>
      <c r="AL114" s="960"/>
      <c r="AM114" s="960"/>
      <c r="AN114" s="960"/>
      <c r="AO114" s="961"/>
      <c r="AP114" s="963">
        <v>1.8</v>
      </c>
      <c r="AQ114" s="964"/>
      <c r="AR114" s="964"/>
      <c r="AS114" s="964"/>
      <c r="AT114" s="965"/>
      <c r="AU114" s="909"/>
      <c r="AV114" s="910"/>
      <c r="AW114" s="910"/>
      <c r="AX114" s="910"/>
      <c r="AY114" s="910"/>
      <c r="AZ114" s="923" t="s">
        <v>459</v>
      </c>
      <c r="BA114" s="924"/>
      <c r="BB114" s="924"/>
      <c r="BC114" s="924"/>
      <c r="BD114" s="924"/>
      <c r="BE114" s="924"/>
      <c r="BF114" s="924"/>
      <c r="BG114" s="924"/>
      <c r="BH114" s="924"/>
      <c r="BI114" s="924"/>
      <c r="BJ114" s="924"/>
      <c r="BK114" s="924"/>
      <c r="BL114" s="924"/>
      <c r="BM114" s="924"/>
      <c r="BN114" s="924"/>
      <c r="BO114" s="924"/>
      <c r="BP114" s="925"/>
      <c r="BQ114" s="926">
        <v>304769</v>
      </c>
      <c r="BR114" s="927"/>
      <c r="BS114" s="927"/>
      <c r="BT114" s="927"/>
      <c r="BU114" s="927"/>
      <c r="BV114" s="927">
        <v>276161</v>
      </c>
      <c r="BW114" s="927"/>
      <c r="BX114" s="927"/>
      <c r="BY114" s="927"/>
      <c r="BZ114" s="927"/>
      <c r="CA114" s="927">
        <v>280020</v>
      </c>
      <c r="CB114" s="927"/>
      <c r="CC114" s="927"/>
      <c r="CD114" s="927"/>
      <c r="CE114" s="927"/>
      <c r="CF114" s="921">
        <v>18.5</v>
      </c>
      <c r="CG114" s="922"/>
      <c r="CH114" s="922"/>
      <c r="CI114" s="922"/>
      <c r="CJ114" s="922"/>
      <c r="CK114" s="949"/>
      <c r="CL114" s="950"/>
      <c r="CM114" s="923" t="s">
        <v>460</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452</v>
      </c>
      <c r="DH114" s="960"/>
      <c r="DI114" s="960"/>
      <c r="DJ114" s="960"/>
      <c r="DK114" s="961"/>
      <c r="DL114" s="962" t="s">
        <v>445</v>
      </c>
      <c r="DM114" s="960"/>
      <c r="DN114" s="960"/>
      <c r="DO114" s="960"/>
      <c r="DP114" s="961"/>
      <c r="DQ114" s="962" t="s">
        <v>445</v>
      </c>
      <c r="DR114" s="960"/>
      <c r="DS114" s="960"/>
      <c r="DT114" s="960"/>
      <c r="DU114" s="961"/>
      <c r="DV114" s="963" t="s">
        <v>445</v>
      </c>
      <c r="DW114" s="964"/>
      <c r="DX114" s="964"/>
      <c r="DY114" s="964"/>
      <c r="DZ114" s="965"/>
    </row>
    <row r="115" spans="1:130" s="230" customFormat="1" ht="26.25" customHeight="1" x14ac:dyDescent="0.2">
      <c r="A115" s="955"/>
      <c r="B115" s="956"/>
      <c r="C115" s="924" t="s">
        <v>461</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7203</v>
      </c>
      <c r="AB115" s="939"/>
      <c r="AC115" s="939"/>
      <c r="AD115" s="939"/>
      <c r="AE115" s="940"/>
      <c r="AF115" s="941">
        <v>7104</v>
      </c>
      <c r="AG115" s="939"/>
      <c r="AH115" s="939"/>
      <c r="AI115" s="939"/>
      <c r="AJ115" s="940"/>
      <c r="AK115" s="941">
        <v>7079</v>
      </c>
      <c r="AL115" s="939"/>
      <c r="AM115" s="939"/>
      <c r="AN115" s="939"/>
      <c r="AO115" s="940"/>
      <c r="AP115" s="942">
        <v>0.5</v>
      </c>
      <c r="AQ115" s="943"/>
      <c r="AR115" s="943"/>
      <c r="AS115" s="943"/>
      <c r="AT115" s="944"/>
      <c r="AU115" s="909"/>
      <c r="AV115" s="910"/>
      <c r="AW115" s="910"/>
      <c r="AX115" s="910"/>
      <c r="AY115" s="910"/>
      <c r="AZ115" s="923" t="s">
        <v>462</v>
      </c>
      <c r="BA115" s="924"/>
      <c r="BB115" s="924"/>
      <c r="BC115" s="924"/>
      <c r="BD115" s="924"/>
      <c r="BE115" s="924"/>
      <c r="BF115" s="924"/>
      <c r="BG115" s="924"/>
      <c r="BH115" s="924"/>
      <c r="BI115" s="924"/>
      <c r="BJ115" s="924"/>
      <c r="BK115" s="924"/>
      <c r="BL115" s="924"/>
      <c r="BM115" s="924"/>
      <c r="BN115" s="924"/>
      <c r="BO115" s="924"/>
      <c r="BP115" s="925"/>
      <c r="BQ115" s="926" t="s">
        <v>446</v>
      </c>
      <c r="BR115" s="927"/>
      <c r="BS115" s="927"/>
      <c r="BT115" s="927"/>
      <c r="BU115" s="927"/>
      <c r="BV115" s="927" t="s">
        <v>446</v>
      </c>
      <c r="BW115" s="927"/>
      <c r="BX115" s="927"/>
      <c r="BY115" s="927"/>
      <c r="BZ115" s="927"/>
      <c r="CA115" s="927" t="s">
        <v>446</v>
      </c>
      <c r="CB115" s="927"/>
      <c r="CC115" s="927"/>
      <c r="CD115" s="927"/>
      <c r="CE115" s="927"/>
      <c r="CF115" s="921" t="s">
        <v>446</v>
      </c>
      <c r="CG115" s="922"/>
      <c r="CH115" s="922"/>
      <c r="CI115" s="922"/>
      <c r="CJ115" s="922"/>
      <c r="CK115" s="949"/>
      <c r="CL115" s="950"/>
      <c r="CM115" s="923" t="s">
        <v>463</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446</v>
      </c>
      <c r="DH115" s="960"/>
      <c r="DI115" s="960"/>
      <c r="DJ115" s="960"/>
      <c r="DK115" s="961"/>
      <c r="DL115" s="962" t="s">
        <v>446</v>
      </c>
      <c r="DM115" s="960"/>
      <c r="DN115" s="960"/>
      <c r="DO115" s="960"/>
      <c r="DP115" s="961"/>
      <c r="DQ115" s="962" t="s">
        <v>446</v>
      </c>
      <c r="DR115" s="960"/>
      <c r="DS115" s="960"/>
      <c r="DT115" s="960"/>
      <c r="DU115" s="961"/>
      <c r="DV115" s="963" t="s">
        <v>452</v>
      </c>
      <c r="DW115" s="964"/>
      <c r="DX115" s="964"/>
      <c r="DY115" s="964"/>
      <c r="DZ115" s="965"/>
    </row>
    <row r="116" spans="1:130" s="230" customFormat="1" ht="26.25" customHeight="1" x14ac:dyDescent="0.2">
      <c r="A116" s="957"/>
      <c r="B116" s="958"/>
      <c r="C116" s="966" t="s">
        <v>464</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446</v>
      </c>
      <c r="AB116" s="960"/>
      <c r="AC116" s="960"/>
      <c r="AD116" s="960"/>
      <c r="AE116" s="961"/>
      <c r="AF116" s="962" t="s">
        <v>234</v>
      </c>
      <c r="AG116" s="960"/>
      <c r="AH116" s="960"/>
      <c r="AI116" s="960"/>
      <c r="AJ116" s="961"/>
      <c r="AK116" s="962" t="s">
        <v>234</v>
      </c>
      <c r="AL116" s="960"/>
      <c r="AM116" s="960"/>
      <c r="AN116" s="960"/>
      <c r="AO116" s="961"/>
      <c r="AP116" s="963" t="s">
        <v>445</v>
      </c>
      <c r="AQ116" s="964"/>
      <c r="AR116" s="964"/>
      <c r="AS116" s="964"/>
      <c r="AT116" s="965"/>
      <c r="AU116" s="909"/>
      <c r="AV116" s="910"/>
      <c r="AW116" s="910"/>
      <c r="AX116" s="910"/>
      <c r="AY116" s="910"/>
      <c r="AZ116" s="968" t="s">
        <v>465</v>
      </c>
      <c r="BA116" s="969"/>
      <c r="BB116" s="969"/>
      <c r="BC116" s="969"/>
      <c r="BD116" s="969"/>
      <c r="BE116" s="969"/>
      <c r="BF116" s="969"/>
      <c r="BG116" s="969"/>
      <c r="BH116" s="969"/>
      <c r="BI116" s="969"/>
      <c r="BJ116" s="969"/>
      <c r="BK116" s="969"/>
      <c r="BL116" s="969"/>
      <c r="BM116" s="969"/>
      <c r="BN116" s="969"/>
      <c r="BO116" s="969"/>
      <c r="BP116" s="970"/>
      <c r="BQ116" s="926" t="s">
        <v>446</v>
      </c>
      <c r="BR116" s="927"/>
      <c r="BS116" s="927"/>
      <c r="BT116" s="927"/>
      <c r="BU116" s="927"/>
      <c r="BV116" s="927" t="s">
        <v>445</v>
      </c>
      <c r="BW116" s="927"/>
      <c r="BX116" s="927"/>
      <c r="BY116" s="927"/>
      <c r="BZ116" s="927"/>
      <c r="CA116" s="927" t="s">
        <v>445</v>
      </c>
      <c r="CB116" s="927"/>
      <c r="CC116" s="927"/>
      <c r="CD116" s="927"/>
      <c r="CE116" s="927"/>
      <c r="CF116" s="921" t="s">
        <v>446</v>
      </c>
      <c r="CG116" s="922"/>
      <c r="CH116" s="922"/>
      <c r="CI116" s="922"/>
      <c r="CJ116" s="922"/>
      <c r="CK116" s="949"/>
      <c r="CL116" s="950"/>
      <c r="CM116" s="923" t="s">
        <v>466</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445</v>
      </c>
      <c r="DH116" s="960"/>
      <c r="DI116" s="960"/>
      <c r="DJ116" s="960"/>
      <c r="DK116" s="961"/>
      <c r="DL116" s="962" t="s">
        <v>445</v>
      </c>
      <c r="DM116" s="960"/>
      <c r="DN116" s="960"/>
      <c r="DO116" s="960"/>
      <c r="DP116" s="961"/>
      <c r="DQ116" s="962" t="s">
        <v>446</v>
      </c>
      <c r="DR116" s="960"/>
      <c r="DS116" s="960"/>
      <c r="DT116" s="960"/>
      <c r="DU116" s="961"/>
      <c r="DV116" s="963" t="s">
        <v>446</v>
      </c>
      <c r="DW116" s="964"/>
      <c r="DX116" s="964"/>
      <c r="DY116" s="964"/>
      <c r="DZ116" s="965"/>
    </row>
    <row r="117" spans="1:130" s="230" customFormat="1" ht="26.25" customHeight="1" x14ac:dyDescent="0.2">
      <c r="A117" s="913" t="s">
        <v>191</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467</v>
      </c>
      <c r="Z117" s="895"/>
      <c r="AA117" s="979">
        <v>106905</v>
      </c>
      <c r="AB117" s="980"/>
      <c r="AC117" s="980"/>
      <c r="AD117" s="980"/>
      <c r="AE117" s="981"/>
      <c r="AF117" s="982">
        <v>111553</v>
      </c>
      <c r="AG117" s="980"/>
      <c r="AH117" s="980"/>
      <c r="AI117" s="980"/>
      <c r="AJ117" s="981"/>
      <c r="AK117" s="982">
        <v>113245</v>
      </c>
      <c r="AL117" s="980"/>
      <c r="AM117" s="980"/>
      <c r="AN117" s="980"/>
      <c r="AO117" s="981"/>
      <c r="AP117" s="983"/>
      <c r="AQ117" s="984"/>
      <c r="AR117" s="984"/>
      <c r="AS117" s="984"/>
      <c r="AT117" s="985"/>
      <c r="AU117" s="909"/>
      <c r="AV117" s="910"/>
      <c r="AW117" s="910"/>
      <c r="AX117" s="910"/>
      <c r="AY117" s="910"/>
      <c r="AZ117" s="975" t="s">
        <v>468</v>
      </c>
      <c r="BA117" s="976"/>
      <c r="BB117" s="976"/>
      <c r="BC117" s="976"/>
      <c r="BD117" s="976"/>
      <c r="BE117" s="976"/>
      <c r="BF117" s="976"/>
      <c r="BG117" s="976"/>
      <c r="BH117" s="976"/>
      <c r="BI117" s="976"/>
      <c r="BJ117" s="976"/>
      <c r="BK117" s="976"/>
      <c r="BL117" s="976"/>
      <c r="BM117" s="976"/>
      <c r="BN117" s="976"/>
      <c r="BO117" s="976"/>
      <c r="BP117" s="977"/>
      <c r="BQ117" s="926" t="s">
        <v>446</v>
      </c>
      <c r="BR117" s="927"/>
      <c r="BS117" s="927"/>
      <c r="BT117" s="927"/>
      <c r="BU117" s="927"/>
      <c r="BV117" s="927" t="s">
        <v>452</v>
      </c>
      <c r="BW117" s="927"/>
      <c r="BX117" s="927"/>
      <c r="BY117" s="927"/>
      <c r="BZ117" s="927"/>
      <c r="CA117" s="927" t="s">
        <v>452</v>
      </c>
      <c r="CB117" s="927"/>
      <c r="CC117" s="927"/>
      <c r="CD117" s="927"/>
      <c r="CE117" s="927"/>
      <c r="CF117" s="921" t="s">
        <v>452</v>
      </c>
      <c r="CG117" s="922"/>
      <c r="CH117" s="922"/>
      <c r="CI117" s="922"/>
      <c r="CJ117" s="922"/>
      <c r="CK117" s="949"/>
      <c r="CL117" s="950"/>
      <c r="CM117" s="923" t="s">
        <v>469</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445</v>
      </c>
      <c r="DH117" s="960"/>
      <c r="DI117" s="960"/>
      <c r="DJ117" s="960"/>
      <c r="DK117" s="961"/>
      <c r="DL117" s="962" t="s">
        <v>452</v>
      </c>
      <c r="DM117" s="960"/>
      <c r="DN117" s="960"/>
      <c r="DO117" s="960"/>
      <c r="DP117" s="961"/>
      <c r="DQ117" s="962" t="s">
        <v>452</v>
      </c>
      <c r="DR117" s="960"/>
      <c r="DS117" s="960"/>
      <c r="DT117" s="960"/>
      <c r="DU117" s="961"/>
      <c r="DV117" s="963" t="s">
        <v>446</v>
      </c>
      <c r="DW117" s="964"/>
      <c r="DX117" s="964"/>
      <c r="DY117" s="964"/>
      <c r="DZ117" s="965"/>
    </row>
    <row r="118" spans="1:130" s="230" customFormat="1" ht="26.25" customHeight="1" x14ac:dyDescent="0.2">
      <c r="A118" s="913" t="s">
        <v>440</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437</v>
      </c>
      <c r="AB118" s="894"/>
      <c r="AC118" s="894"/>
      <c r="AD118" s="894"/>
      <c r="AE118" s="895"/>
      <c r="AF118" s="893" t="s">
        <v>438</v>
      </c>
      <c r="AG118" s="894"/>
      <c r="AH118" s="894"/>
      <c r="AI118" s="894"/>
      <c r="AJ118" s="895"/>
      <c r="AK118" s="893" t="s">
        <v>315</v>
      </c>
      <c r="AL118" s="894"/>
      <c r="AM118" s="894"/>
      <c r="AN118" s="894"/>
      <c r="AO118" s="895"/>
      <c r="AP118" s="971" t="s">
        <v>439</v>
      </c>
      <c r="AQ118" s="972"/>
      <c r="AR118" s="972"/>
      <c r="AS118" s="972"/>
      <c r="AT118" s="973"/>
      <c r="AU118" s="909"/>
      <c r="AV118" s="910"/>
      <c r="AW118" s="910"/>
      <c r="AX118" s="910"/>
      <c r="AY118" s="910"/>
      <c r="AZ118" s="974" t="s">
        <v>470</v>
      </c>
      <c r="BA118" s="966"/>
      <c r="BB118" s="966"/>
      <c r="BC118" s="966"/>
      <c r="BD118" s="966"/>
      <c r="BE118" s="966"/>
      <c r="BF118" s="966"/>
      <c r="BG118" s="966"/>
      <c r="BH118" s="966"/>
      <c r="BI118" s="966"/>
      <c r="BJ118" s="966"/>
      <c r="BK118" s="966"/>
      <c r="BL118" s="966"/>
      <c r="BM118" s="966"/>
      <c r="BN118" s="966"/>
      <c r="BO118" s="966"/>
      <c r="BP118" s="967"/>
      <c r="BQ118" s="1000" t="s">
        <v>446</v>
      </c>
      <c r="BR118" s="1001"/>
      <c r="BS118" s="1001"/>
      <c r="BT118" s="1001"/>
      <c r="BU118" s="1001"/>
      <c r="BV118" s="1001" t="s">
        <v>131</v>
      </c>
      <c r="BW118" s="1001"/>
      <c r="BX118" s="1001"/>
      <c r="BY118" s="1001"/>
      <c r="BZ118" s="1001"/>
      <c r="CA118" s="1001" t="s">
        <v>445</v>
      </c>
      <c r="CB118" s="1001"/>
      <c r="CC118" s="1001"/>
      <c r="CD118" s="1001"/>
      <c r="CE118" s="1001"/>
      <c r="CF118" s="921" t="s">
        <v>446</v>
      </c>
      <c r="CG118" s="922"/>
      <c r="CH118" s="922"/>
      <c r="CI118" s="922"/>
      <c r="CJ118" s="922"/>
      <c r="CK118" s="949"/>
      <c r="CL118" s="950"/>
      <c r="CM118" s="923" t="s">
        <v>471</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446</v>
      </c>
      <c r="DH118" s="960"/>
      <c r="DI118" s="960"/>
      <c r="DJ118" s="960"/>
      <c r="DK118" s="961"/>
      <c r="DL118" s="962" t="s">
        <v>446</v>
      </c>
      <c r="DM118" s="960"/>
      <c r="DN118" s="960"/>
      <c r="DO118" s="960"/>
      <c r="DP118" s="961"/>
      <c r="DQ118" s="962" t="s">
        <v>131</v>
      </c>
      <c r="DR118" s="960"/>
      <c r="DS118" s="960"/>
      <c r="DT118" s="960"/>
      <c r="DU118" s="961"/>
      <c r="DV118" s="963" t="s">
        <v>446</v>
      </c>
      <c r="DW118" s="964"/>
      <c r="DX118" s="964"/>
      <c r="DY118" s="964"/>
      <c r="DZ118" s="965"/>
    </row>
    <row r="119" spans="1:130" s="230" customFormat="1" ht="26.25" customHeight="1" x14ac:dyDescent="0.2">
      <c r="A119" s="1057" t="s">
        <v>443</v>
      </c>
      <c r="B119" s="948"/>
      <c r="C119" s="930" t="s">
        <v>444</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446</v>
      </c>
      <c r="AB119" s="901"/>
      <c r="AC119" s="901"/>
      <c r="AD119" s="901"/>
      <c r="AE119" s="902"/>
      <c r="AF119" s="903" t="s">
        <v>445</v>
      </c>
      <c r="AG119" s="901"/>
      <c r="AH119" s="901"/>
      <c r="AI119" s="901"/>
      <c r="AJ119" s="902"/>
      <c r="AK119" s="903" t="s">
        <v>445</v>
      </c>
      <c r="AL119" s="901"/>
      <c r="AM119" s="901"/>
      <c r="AN119" s="901"/>
      <c r="AO119" s="902"/>
      <c r="AP119" s="904" t="s">
        <v>452</v>
      </c>
      <c r="AQ119" s="905"/>
      <c r="AR119" s="905"/>
      <c r="AS119" s="905"/>
      <c r="AT119" s="906"/>
      <c r="AU119" s="911"/>
      <c r="AV119" s="912"/>
      <c r="AW119" s="912"/>
      <c r="AX119" s="912"/>
      <c r="AY119" s="912"/>
      <c r="AZ119" s="251" t="s">
        <v>191</v>
      </c>
      <c r="BA119" s="251"/>
      <c r="BB119" s="251"/>
      <c r="BC119" s="251"/>
      <c r="BD119" s="251"/>
      <c r="BE119" s="251"/>
      <c r="BF119" s="251"/>
      <c r="BG119" s="251"/>
      <c r="BH119" s="251"/>
      <c r="BI119" s="251"/>
      <c r="BJ119" s="251"/>
      <c r="BK119" s="251"/>
      <c r="BL119" s="251"/>
      <c r="BM119" s="251"/>
      <c r="BN119" s="251"/>
      <c r="BO119" s="978" t="s">
        <v>472</v>
      </c>
      <c r="BP119" s="1006"/>
      <c r="BQ119" s="1000">
        <v>797123</v>
      </c>
      <c r="BR119" s="1001"/>
      <c r="BS119" s="1001"/>
      <c r="BT119" s="1001"/>
      <c r="BU119" s="1001"/>
      <c r="BV119" s="1001">
        <v>688405</v>
      </c>
      <c r="BW119" s="1001"/>
      <c r="BX119" s="1001"/>
      <c r="BY119" s="1001"/>
      <c r="BZ119" s="1001"/>
      <c r="CA119" s="1001">
        <v>648234</v>
      </c>
      <c r="CB119" s="1001"/>
      <c r="CC119" s="1001"/>
      <c r="CD119" s="1001"/>
      <c r="CE119" s="1001"/>
      <c r="CF119" s="1002"/>
      <c r="CG119" s="1003"/>
      <c r="CH119" s="1003"/>
      <c r="CI119" s="1003"/>
      <c r="CJ119" s="1004"/>
      <c r="CK119" s="951"/>
      <c r="CL119" s="952"/>
      <c r="CM119" s="974" t="s">
        <v>473</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v>35921</v>
      </c>
      <c r="DH119" s="987"/>
      <c r="DI119" s="987"/>
      <c r="DJ119" s="987"/>
      <c r="DK119" s="988"/>
      <c r="DL119" s="986">
        <v>28818</v>
      </c>
      <c r="DM119" s="987"/>
      <c r="DN119" s="987"/>
      <c r="DO119" s="987"/>
      <c r="DP119" s="988"/>
      <c r="DQ119" s="986">
        <v>21739</v>
      </c>
      <c r="DR119" s="987"/>
      <c r="DS119" s="987"/>
      <c r="DT119" s="987"/>
      <c r="DU119" s="988"/>
      <c r="DV119" s="989">
        <v>1.4</v>
      </c>
      <c r="DW119" s="990"/>
      <c r="DX119" s="990"/>
      <c r="DY119" s="990"/>
      <c r="DZ119" s="991"/>
    </row>
    <row r="120" spans="1:130" s="230" customFormat="1" ht="26.25" customHeight="1" x14ac:dyDescent="0.2">
      <c r="A120" s="1058"/>
      <c r="B120" s="950"/>
      <c r="C120" s="923" t="s">
        <v>449</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446</v>
      </c>
      <c r="AB120" s="960"/>
      <c r="AC120" s="960"/>
      <c r="AD120" s="960"/>
      <c r="AE120" s="961"/>
      <c r="AF120" s="962" t="s">
        <v>445</v>
      </c>
      <c r="AG120" s="960"/>
      <c r="AH120" s="960"/>
      <c r="AI120" s="960"/>
      <c r="AJ120" s="961"/>
      <c r="AK120" s="962" t="s">
        <v>446</v>
      </c>
      <c r="AL120" s="960"/>
      <c r="AM120" s="960"/>
      <c r="AN120" s="960"/>
      <c r="AO120" s="961"/>
      <c r="AP120" s="963" t="s">
        <v>234</v>
      </c>
      <c r="AQ120" s="964"/>
      <c r="AR120" s="964"/>
      <c r="AS120" s="964"/>
      <c r="AT120" s="965"/>
      <c r="AU120" s="992" t="s">
        <v>474</v>
      </c>
      <c r="AV120" s="993"/>
      <c r="AW120" s="993"/>
      <c r="AX120" s="993"/>
      <c r="AY120" s="994"/>
      <c r="AZ120" s="930" t="s">
        <v>475</v>
      </c>
      <c r="BA120" s="898"/>
      <c r="BB120" s="898"/>
      <c r="BC120" s="898"/>
      <c r="BD120" s="898"/>
      <c r="BE120" s="898"/>
      <c r="BF120" s="898"/>
      <c r="BG120" s="898"/>
      <c r="BH120" s="898"/>
      <c r="BI120" s="898"/>
      <c r="BJ120" s="898"/>
      <c r="BK120" s="898"/>
      <c r="BL120" s="898"/>
      <c r="BM120" s="898"/>
      <c r="BN120" s="898"/>
      <c r="BO120" s="898"/>
      <c r="BP120" s="899"/>
      <c r="BQ120" s="931">
        <v>3631024</v>
      </c>
      <c r="BR120" s="932"/>
      <c r="BS120" s="932"/>
      <c r="BT120" s="932"/>
      <c r="BU120" s="932"/>
      <c r="BV120" s="932">
        <v>4212369</v>
      </c>
      <c r="BW120" s="932"/>
      <c r="BX120" s="932"/>
      <c r="BY120" s="932"/>
      <c r="BZ120" s="932"/>
      <c r="CA120" s="932">
        <v>4326525</v>
      </c>
      <c r="CB120" s="932"/>
      <c r="CC120" s="932"/>
      <c r="CD120" s="932"/>
      <c r="CE120" s="932"/>
      <c r="CF120" s="945">
        <v>286.10000000000002</v>
      </c>
      <c r="CG120" s="946"/>
      <c r="CH120" s="946"/>
      <c r="CI120" s="946"/>
      <c r="CJ120" s="946"/>
      <c r="CK120" s="1007" t="s">
        <v>476</v>
      </c>
      <c r="CL120" s="1008"/>
      <c r="CM120" s="1008"/>
      <c r="CN120" s="1008"/>
      <c r="CO120" s="1009"/>
      <c r="CP120" s="1015" t="s">
        <v>477</v>
      </c>
      <c r="CQ120" s="1016"/>
      <c r="CR120" s="1016"/>
      <c r="CS120" s="1016"/>
      <c r="CT120" s="1016"/>
      <c r="CU120" s="1016"/>
      <c r="CV120" s="1016"/>
      <c r="CW120" s="1016"/>
      <c r="CX120" s="1016"/>
      <c r="CY120" s="1016"/>
      <c r="CZ120" s="1016"/>
      <c r="DA120" s="1016"/>
      <c r="DB120" s="1016"/>
      <c r="DC120" s="1016"/>
      <c r="DD120" s="1016"/>
      <c r="DE120" s="1016"/>
      <c r="DF120" s="1017"/>
      <c r="DG120" s="931" t="s">
        <v>234</v>
      </c>
      <c r="DH120" s="932"/>
      <c r="DI120" s="932"/>
      <c r="DJ120" s="932"/>
      <c r="DK120" s="932"/>
      <c r="DL120" s="932" t="s">
        <v>445</v>
      </c>
      <c r="DM120" s="932"/>
      <c r="DN120" s="932"/>
      <c r="DO120" s="932"/>
      <c r="DP120" s="932"/>
      <c r="DQ120" s="932">
        <v>5555</v>
      </c>
      <c r="DR120" s="932"/>
      <c r="DS120" s="932"/>
      <c r="DT120" s="932"/>
      <c r="DU120" s="932"/>
      <c r="DV120" s="933">
        <v>0.4</v>
      </c>
      <c r="DW120" s="933"/>
      <c r="DX120" s="933"/>
      <c r="DY120" s="933"/>
      <c r="DZ120" s="934"/>
    </row>
    <row r="121" spans="1:130" s="230" customFormat="1" ht="26.25" customHeight="1" x14ac:dyDescent="0.2">
      <c r="A121" s="1058"/>
      <c r="B121" s="950"/>
      <c r="C121" s="975" t="s">
        <v>478</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234</v>
      </c>
      <c r="AB121" s="960"/>
      <c r="AC121" s="960"/>
      <c r="AD121" s="960"/>
      <c r="AE121" s="961"/>
      <c r="AF121" s="962" t="s">
        <v>445</v>
      </c>
      <c r="AG121" s="960"/>
      <c r="AH121" s="960"/>
      <c r="AI121" s="960"/>
      <c r="AJ121" s="961"/>
      <c r="AK121" s="962" t="s">
        <v>234</v>
      </c>
      <c r="AL121" s="960"/>
      <c r="AM121" s="960"/>
      <c r="AN121" s="960"/>
      <c r="AO121" s="961"/>
      <c r="AP121" s="963" t="s">
        <v>452</v>
      </c>
      <c r="AQ121" s="964"/>
      <c r="AR121" s="964"/>
      <c r="AS121" s="964"/>
      <c r="AT121" s="965"/>
      <c r="AU121" s="995"/>
      <c r="AV121" s="996"/>
      <c r="AW121" s="996"/>
      <c r="AX121" s="996"/>
      <c r="AY121" s="997"/>
      <c r="AZ121" s="923" t="s">
        <v>479</v>
      </c>
      <c r="BA121" s="924"/>
      <c r="BB121" s="924"/>
      <c r="BC121" s="924"/>
      <c r="BD121" s="924"/>
      <c r="BE121" s="924"/>
      <c r="BF121" s="924"/>
      <c r="BG121" s="924"/>
      <c r="BH121" s="924"/>
      <c r="BI121" s="924"/>
      <c r="BJ121" s="924"/>
      <c r="BK121" s="924"/>
      <c r="BL121" s="924"/>
      <c r="BM121" s="924"/>
      <c r="BN121" s="924"/>
      <c r="BO121" s="924"/>
      <c r="BP121" s="925"/>
      <c r="BQ121" s="926" t="s">
        <v>446</v>
      </c>
      <c r="BR121" s="927"/>
      <c r="BS121" s="927"/>
      <c r="BT121" s="927"/>
      <c r="BU121" s="927"/>
      <c r="BV121" s="927" t="s">
        <v>234</v>
      </c>
      <c r="BW121" s="927"/>
      <c r="BX121" s="927"/>
      <c r="BY121" s="927"/>
      <c r="BZ121" s="927"/>
      <c r="CA121" s="927" t="s">
        <v>131</v>
      </c>
      <c r="CB121" s="927"/>
      <c r="CC121" s="927"/>
      <c r="CD121" s="927"/>
      <c r="CE121" s="927"/>
      <c r="CF121" s="921" t="s">
        <v>234</v>
      </c>
      <c r="CG121" s="922"/>
      <c r="CH121" s="922"/>
      <c r="CI121" s="922"/>
      <c r="CJ121" s="922"/>
      <c r="CK121" s="1010"/>
      <c r="CL121" s="1011"/>
      <c r="CM121" s="1011"/>
      <c r="CN121" s="1011"/>
      <c r="CO121" s="1012"/>
      <c r="CP121" s="1020" t="s">
        <v>480</v>
      </c>
      <c r="CQ121" s="1021"/>
      <c r="CR121" s="1021"/>
      <c r="CS121" s="1021"/>
      <c r="CT121" s="1021"/>
      <c r="CU121" s="1021"/>
      <c r="CV121" s="1021"/>
      <c r="CW121" s="1021"/>
      <c r="CX121" s="1021"/>
      <c r="CY121" s="1021"/>
      <c r="CZ121" s="1021"/>
      <c r="DA121" s="1021"/>
      <c r="DB121" s="1021"/>
      <c r="DC121" s="1021"/>
      <c r="DD121" s="1021"/>
      <c r="DE121" s="1021"/>
      <c r="DF121" s="1022"/>
      <c r="DG121" s="926" t="s">
        <v>452</v>
      </c>
      <c r="DH121" s="927"/>
      <c r="DI121" s="927"/>
      <c r="DJ121" s="927"/>
      <c r="DK121" s="927"/>
      <c r="DL121" s="927" t="s">
        <v>452</v>
      </c>
      <c r="DM121" s="927"/>
      <c r="DN121" s="927"/>
      <c r="DO121" s="927"/>
      <c r="DP121" s="927"/>
      <c r="DQ121" s="927" t="s">
        <v>234</v>
      </c>
      <c r="DR121" s="927"/>
      <c r="DS121" s="927"/>
      <c r="DT121" s="927"/>
      <c r="DU121" s="927"/>
      <c r="DV121" s="928" t="s">
        <v>452</v>
      </c>
      <c r="DW121" s="928"/>
      <c r="DX121" s="928"/>
      <c r="DY121" s="928"/>
      <c r="DZ121" s="929"/>
    </row>
    <row r="122" spans="1:130" s="230" customFormat="1" ht="26.25" customHeight="1" x14ac:dyDescent="0.2">
      <c r="A122" s="1058"/>
      <c r="B122" s="950"/>
      <c r="C122" s="923" t="s">
        <v>460</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446</v>
      </c>
      <c r="AB122" s="960"/>
      <c r="AC122" s="960"/>
      <c r="AD122" s="960"/>
      <c r="AE122" s="961"/>
      <c r="AF122" s="962" t="s">
        <v>446</v>
      </c>
      <c r="AG122" s="960"/>
      <c r="AH122" s="960"/>
      <c r="AI122" s="960"/>
      <c r="AJ122" s="961"/>
      <c r="AK122" s="962" t="s">
        <v>131</v>
      </c>
      <c r="AL122" s="960"/>
      <c r="AM122" s="960"/>
      <c r="AN122" s="960"/>
      <c r="AO122" s="961"/>
      <c r="AP122" s="963" t="s">
        <v>446</v>
      </c>
      <c r="AQ122" s="964"/>
      <c r="AR122" s="964"/>
      <c r="AS122" s="964"/>
      <c r="AT122" s="965"/>
      <c r="AU122" s="995"/>
      <c r="AV122" s="996"/>
      <c r="AW122" s="996"/>
      <c r="AX122" s="996"/>
      <c r="AY122" s="997"/>
      <c r="AZ122" s="974" t="s">
        <v>481</v>
      </c>
      <c r="BA122" s="966"/>
      <c r="BB122" s="966"/>
      <c r="BC122" s="966"/>
      <c r="BD122" s="966"/>
      <c r="BE122" s="966"/>
      <c r="BF122" s="966"/>
      <c r="BG122" s="966"/>
      <c r="BH122" s="966"/>
      <c r="BI122" s="966"/>
      <c r="BJ122" s="966"/>
      <c r="BK122" s="966"/>
      <c r="BL122" s="966"/>
      <c r="BM122" s="966"/>
      <c r="BN122" s="966"/>
      <c r="BO122" s="966"/>
      <c r="BP122" s="967"/>
      <c r="BQ122" s="1000">
        <v>1631857</v>
      </c>
      <c r="BR122" s="1001"/>
      <c r="BS122" s="1001"/>
      <c r="BT122" s="1001"/>
      <c r="BU122" s="1001"/>
      <c r="BV122" s="1001">
        <v>1585561</v>
      </c>
      <c r="BW122" s="1001"/>
      <c r="BX122" s="1001"/>
      <c r="BY122" s="1001"/>
      <c r="BZ122" s="1001"/>
      <c r="CA122" s="1001">
        <v>1483007</v>
      </c>
      <c r="CB122" s="1001"/>
      <c r="CC122" s="1001"/>
      <c r="CD122" s="1001"/>
      <c r="CE122" s="1001"/>
      <c r="CF122" s="1018">
        <v>98.1</v>
      </c>
      <c r="CG122" s="1019"/>
      <c r="CH122" s="1019"/>
      <c r="CI122" s="1019"/>
      <c r="CJ122" s="1019"/>
      <c r="CK122" s="1010"/>
      <c r="CL122" s="1011"/>
      <c r="CM122" s="1011"/>
      <c r="CN122" s="1011"/>
      <c r="CO122" s="1012"/>
      <c r="CP122" s="1020" t="s">
        <v>482</v>
      </c>
      <c r="CQ122" s="1021"/>
      <c r="CR122" s="1021"/>
      <c r="CS122" s="1021"/>
      <c r="CT122" s="1021"/>
      <c r="CU122" s="1021"/>
      <c r="CV122" s="1021"/>
      <c r="CW122" s="1021"/>
      <c r="CX122" s="1021"/>
      <c r="CY122" s="1021"/>
      <c r="CZ122" s="1021"/>
      <c r="DA122" s="1021"/>
      <c r="DB122" s="1021"/>
      <c r="DC122" s="1021"/>
      <c r="DD122" s="1021"/>
      <c r="DE122" s="1021"/>
      <c r="DF122" s="1022"/>
      <c r="DG122" s="926" t="s">
        <v>234</v>
      </c>
      <c r="DH122" s="927"/>
      <c r="DI122" s="927"/>
      <c r="DJ122" s="927"/>
      <c r="DK122" s="927"/>
      <c r="DL122" s="927" t="s">
        <v>234</v>
      </c>
      <c r="DM122" s="927"/>
      <c r="DN122" s="927"/>
      <c r="DO122" s="927"/>
      <c r="DP122" s="927"/>
      <c r="DQ122" s="927" t="s">
        <v>445</v>
      </c>
      <c r="DR122" s="927"/>
      <c r="DS122" s="927"/>
      <c r="DT122" s="927"/>
      <c r="DU122" s="927"/>
      <c r="DV122" s="928" t="s">
        <v>234</v>
      </c>
      <c r="DW122" s="928"/>
      <c r="DX122" s="928"/>
      <c r="DY122" s="928"/>
      <c r="DZ122" s="929"/>
    </row>
    <row r="123" spans="1:130" s="230" customFormat="1" ht="26.25" customHeight="1" x14ac:dyDescent="0.2">
      <c r="A123" s="1058"/>
      <c r="B123" s="950"/>
      <c r="C123" s="923" t="s">
        <v>466</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131</v>
      </c>
      <c r="AB123" s="960"/>
      <c r="AC123" s="960"/>
      <c r="AD123" s="960"/>
      <c r="AE123" s="961"/>
      <c r="AF123" s="962" t="s">
        <v>131</v>
      </c>
      <c r="AG123" s="960"/>
      <c r="AH123" s="960"/>
      <c r="AI123" s="960"/>
      <c r="AJ123" s="961"/>
      <c r="AK123" s="962" t="s">
        <v>131</v>
      </c>
      <c r="AL123" s="960"/>
      <c r="AM123" s="960"/>
      <c r="AN123" s="960"/>
      <c r="AO123" s="961"/>
      <c r="AP123" s="963" t="s">
        <v>445</v>
      </c>
      <c r="AQ123" s="964"/>
      <c r="AR123" s="964"/>
      <c r="AS123" s="964"/>
      <c r="AT123" s="965"/>
      <c r="AU123" s="998"/>
      <c r="AV123" s="999"/>
      <c r="AW123" s="999"/>
      <c r="AX123" s="999"/>
      <c r="AY123" s="999"/>
      <c r="AZ123" s="251" t="s">
        <v>191</v>
      </c>
      <c r="BA123" s="251"/>
      <c r="BB123" s="251"/>
      <c r="BC123" s="251"/>
      <c r="BD123" s="251"/>
      <c r="BE123" s="251"/>
      <c r="BF123" s="251"/>
      <c r="BG123" s="251"/>
      <c r="BH123" s="251"/>
      <c r="BI123" s="251"/>
      <c r="BJ123" s="251"/>
      <c r="BK123" s="251"/>
      <c r="BL123" s="251"/>
      <c r="BM123" s="251"/>
      <c r="BN123" s="251"/>
      <c r="BO123" s="978" t="s">
        <v>483</v>
      </c>
      <c r="BP123" s="1006"/>
      <c r="BQ123" s="1064">
        <v>5262881</v>
      </c>
      <c r="BR123" s="1065"/>
      <c r="BS123" s="1065"/>
      <c r="BT123" s="1065"/>
      <c r="BU123" s="1065"/>
      <c r="BV123" s="1065">
        <v>5797930</v>
      </c>
      <c r="BW123" s="1065"/>
      <c r="BX123" s="1065"/>
      <c r="BY123" s="1065"/>
      <c r="BZ123" s="1065"/>
      <c r="CA123" s="1065">
        <v>5809532</v>
      </c>
      <c r="CB123" s="1065"/>
      <c r="CC123" s="1065"/>
      <c r="CD123" s="1065"/>
      <c r="CE123" s="1065"/>
      <c r="CF123" s="1002"/>
      <c r="CG123" s="1003"/>
      <c r="CH123" s="1003"/>
      <c r="CI123" s="1003"/>
      <c r="CJ123" s="1004"/>
      <c r="CK123" s="1010"/>
      <c r="CL123" s="1011"/>
      <c r="CM123" s="1011"/>
      <c r="CN123" s="1011"/>
      <c r="CO123" s="1012"/>
      <c r="CP123" s="1020" t="s">
        <v>484</v>
      </c>
      <c r="CQ123" s="1021"/>
      <c r="CR123" s="1021"/>
      <c r="CS123" s="1021"/>
      <c r="CT123" s="1021"/>
      <c r="CU123" s="1021"/>
      <c r="CV123" s="1021"/>
      <c r="CW123" s="1021"/>
      <c r="CX123" s="1021"/>
      <c r="CY123" s="1021"/>
      <c r="CZ123" s="1021"/>
      <c r="DA123" s="1021"/>
      <c r="DB123" s="1021"/>
      <c r="DC123" s="1021"/>
      <c r="DD123" s="1021"/>
      <c r="DE123" s="1021"/>
      <c r="DF123" s="1022"/>
      <c r="DG123" s="959" t="s">
        <v>452</v>
      </c>
      <c r="DH123" s="960"/>
      <c r="DI123" s="960"/>
      <c r="DJ123" s="960"/>
      <c r="DK123" s="961"/>
      <c r="DL123" s="962" t="s">
        <v>445</v>
      </c>
      <c r="DM123" s="960"/>
      <c r="DN123" s="960"/>
      <c r="DO123" s="960"/>
      <c r="DP123" s="961"/>
      <c r="DQ123" s="962" t="s">
        <v>445</v>
      </c>
      <c r="DR123" s="960"/>
      <c r="DS123" s="960"/>
      <c r="DT123" s="960"/>
      <c r="DU123" s="961"/>
      <c r="DV123" s="963" t="s">
        <v>445</v>
      </c>
      <c r="DW123" s="964"/>
      <c r="DX123" s="964"/>
      <c r="DY123" s="964"/>
      <c r="DZ123" s="965"/>
    </row>
    <row r="124" spans="1:130" s="230" customFormat="1" ht="26.25" customHeight="1" thickBot="1" x14ac:dyDescent="0.25">
      <c r="A124" s="1058"/>
      <c r="B124" s="950"/>
      <c r="C124" s="923" t="s">
        <v>469</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445</v>
      </c>
      <c r="AB124" s="960"/>
      <c r="AC124" s="960"/>
      <c r="AD124" s="960"/>
      <c r="AE124" s="961"/>
      <c r="AF124" s="962" t="s">
        <v>452</v>
      </c>
      <c r="AG124" s="960"/>
      <c r="AH124" s="960"/>
      <c r="AI124" s="960"/>
      <c r="AJ124" s="961"/>
      <c r="AK124" s="962" t="s">
        <v>452</v>
      </c>
      <c r="AL124" s="960"/>
      <c r="AM124" s="960"/>
      <c r="AN124" s="960"/>
      <c r="AO124" s="961"/>
      <c r="AP124" s="963" t="s">
        <v>445</v>
      </c>
      <c r="AQ124" s="964"/>
      <c r="AR124" s="964"/>
      <c r="AS124" s="964"/>
      <c r="AT124" s="965"/>
      <c r="AU124" s="1060" t="s">
        <v>485</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445</v>
      </c>
      <c r="BR124" s="1028"/>
      <c r="BS124" s="1028"/>
      <c r="BT124" s="1028"/>
      <c r="BU124" s="1028"/>
      <c r="BV124" s="1028" t="s">
        <v>445</v>
      </c>
      <c r="BW124" s="1028"/>
      <c r="BX124" s="1028"/>
      <c r="BY124" s="1028"/>
      <c r="BZ124" s="1028"/>
      <c r="CA124" s="1028" t="s">
        <v>445</v>
      </c>
      <c r="CB124" s="1028"/>
      <c r="CC124" s="1028"/>
      <c r="CD124" s="1028"/>
      <c r="CE124" s="1028"/>
      <c r="CF124" s="1029"/>
      <c r="CG124" s="1030"/>
      <c r="CH124" s="1030"/>
      <c r="CI124" s="1030"/>
      <c r="CJ124" s="1031"/>
      <c r="CK124" s="1013"/>
      <c r="CL124" s="1013"/>
      <c r="CM124" s="1013"/>
      <c r="CN124" s="1013"/>
      <c r="CO124" s="1014"/>
      <c r="CP124" s="1020" t="s">
        <v>486</v>
      </c>
      <c r="CQ124" s="1021"/>
      <c r="CR124" s="1021"/>
      <c r="CS124" s="1021"/>
      <c r="CT124" s="1021"/>
      <c r="CU124" s="1021"/>
      <c r="CV124" s="1021"/>
      <c r="CW124" s="1021"/>
      <c r="CX124" s="1021"/>
      <c r="CY124" s="1021"/>
      <c r="CZ124" s="1021"/>
      <c r="DA124" s="1021"/>
      <c r="DB124" s="1021"/>
      <c r="DC124" s="1021"/>
      <c r="DD124" s="1021"/>
      <c r="DE124" s="1021"/>
      <c r="DF124" s="1022"/>
      <c r="DG124" s="1005" t="s">
        <v>131</v>
      </c>
      <c r="DH124" s="987"/>
      <c r="DI124" s="987"/>
      <c r="DJ124" s="987"/>
      <c r="DK124" s="988"/>
      <c r="DL124" s="986" t="s">
        <v>131</v>
      </c>
      <c r="DM124" s="987"/>
      <c r="DN124" s="987"/>
      <c r="DO124" s="987"/>
      <c r="DP124" s="988"/>
      <c r="DQ124" s="986" t="s">
        <v>487</v>
      </c>
      <c r="DR124" s="987"/>
      <c r="DS124" s="987"/>
      <c r="DT124" s="987"/>
      <c r="DU124" s="988"/>
      <c r="DV124" s="989" t="s">
        <v>131</v>
      </c>
      <c r="DW124" s="990"/>
      <c r="DX124" s="990"/>
      <c r="DY124" s="990"/>
      <c r="DZ124" s="991"/>
    </row>
    <row r="125" spans="1:130" s="230" customFormat="1" ht="26.25" customHeight="1" x14ac:dyDescent="0.2">
      <c r="A125" s="1058"/>
      <c r="B125" s="950"/>
      <c r="C125" s="923" t="s">
        <v>471</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234</v>
      </c>
      <c r="AB125" s="960"/>
      <c r="AC125" s="960"/>
      <c r="AD125" s="960"/>
      <c r="AE125" s="961"/>
      <c r="AF125" s="962" t="s">
        <v>452</v>
      </c>
      <c r="AG125" s="960"/>
      <c r="AH125" s="960"/>
      <c r="AI125" s="960"/>
      <c r="AJ125" s="961"/>
      <c r="AK125" s="962" t="s">
        <v>131</v>
      </c>
      <c r="AL125" s="960"/>
      <c r="AM125" s="960"/>
      <c r="AN125" s="960"/>
      <c r="AO125" s="961"/>
      <c r="AP125" s="963" t="s">
        <v>131</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488</v>
      </c>
      <c r="CL125" s="1008"/>
      <c r="CM125" s="1008"/>
      <c r="CN125" s="1008"/>
      <c r="CO125" s="1009"/>
      <c r="CP125" s="930" t="s">
        <v>489</v>
      </c>
      <c r="CQ125" s="898"/>
      <c r="CR125" s="898"/>
      <c r="CS125" s="898"/>
      <c r="CT125" s="898"/>
      <c r="CU125" s="898"/>
      <c r="CV125" s="898"/>
      <c r="CW125" s="898"/>
      <c r="CX125" s="898"/>
      <c r="CY125" s="898"/>
      <c r="CZ125" s="898"/>
      <c r="DA125" s="898"/>
      <c r="DB125" s="898"/>
      <c r="DC125" s="898"/>
      <c r="DD125" s="898"/>
      <c r="DE125" s="898"/>
      <c r="DF125" s="899"/>
      <c r="DG125" s="931" t="s">
        <v>487</v>
      </c>
      <c r="DH125" s="932"/>
      <c r="DI125" s="932"/>
      <c r="DJ125" s="932"/>
      <c r="DK125" s="932"/>
      <c r="DL125" s="932" t="s">
        <v>413</v>
      </c>
      <c r="DM125" s="932"/>
      <c r="DN125" s="932"/>
      <c r="DO125" s="932"/>
      <c r="DP125" s="932"/>
      <c r="DQ125" s="932" t="s">
        <v>487</v>
      </c>
      <c r="DR125" s="932"/>
      <c r="DS125" s="932"/>
      <c r="DT125" s="932"/>
      <c r="DU125" s="932"/>
      <c r="DV125" s="933" t="s">
        <v>131</v>
      </c>
      <c r="DW125" s="933"/>
      <c r="DX125" s="933"/>
      <c r="DY125" s="933"/>
      <c r="DZ125" s="934"/>
    </row>
    <row r="126" spans="1:130" s="230" customFormat="1" ht="26.25" customHeight="1" thickBot="1" x14ac:dyDescent="0.25">
      <c r="A126" s="1058"/>
      <c r="B126" s="950"/>
      <c r="C126" s="923" t="s">
        <v>473</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v>7004</v>
      </c>
      <c r="AB126" s="960"/>
      <c r="AC126" s="960"/>
      <c r="AD126" s="960"/>
      <c r="AE126" s="961"/>
      <c r="AF126" s="962">
        <v>7004</v>
      </c>
      <c r="AG126" s="960"/>
      <c r="AH126" s="960"/>
      <c r="AI126" s="960"/>
      <c r="AJ126" s="961"/>
      <c r="AK126" s="962">
        <v>7004</v>
      </c>
      <c r="AL126" s="960"/>
      <c r="AM126" s="960"/>
      <c r="AN126" s="960"/>
      <c r="AO126" s="961"/>
      <c r="AP126" s="963">
        <v>0.5</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490</v>
      </c>
      <c r="CQ126" s="924"/>
      <c r="CR126" s="924"/>
      <c r="CS126" s="924"/>
      <c r="CT126" s="924"/>
      <c r="CU126" s="924"/>
      <c r="CV126" s="924"/>
      <c r="CW126" s="924"/>
      <c r="CX126" s="924"/>
      <c r="CY126" s="924"/>
      <c r="CZ126" s="924"/>
      <c r="DA126" s="924"/>
      <c r="DB126" s="924"/>
      <c r="DC126" s="924"/>
      <c r="DD126" s="924"/>
      <c r="DE126" s="924"/>
      <c r="DF126" s="925"/>
      <c r="DG126" s="926" t="s">
        <v>131</v>
      </c>
      <c r="DH126" s="927"/>
      <c r="DI126" s="927"/>
      <c r="DJ126" s="927"/>
      <c r="DK126" s="927"/>
      <c r="DL126" s="927" t="s">
        <v>487</v>
      </c>
      <c r="DM126" s="927"/>
      <c r="DN126" s="927"/>
      <c r="DO126" s="927"/>
      <c r="DP126" s="927"/>
      <c r="DQ126" s="927" t="s">
        <v>234</v>
      </c>
      <c r="DR126" s="927"/>
      <c r="DS126" s="927"/>
      <c r="DT126" s="927"/>
      <c r="DU126" s="927"/>
      <c r="DV126" s="928" t="s">
        <v>131</v>
      </c>
      <c r="DW126" s="928"/>
      <c r="DX126" s="928"/>
      <c r="DY126" s="928"/>
      <c r="DZ126" s="929"/>
    </row>
    <row r="127" spans="1:130" s="230" customFormat="1" ht="26.25" customHeight="1" x14ac:dyDescent="0.2">
      <c r="A127" s="1059"/>
      <c r="B127" s="952"/>
      <c r="C127" s="974" t="s">
        <v>491</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199</v>
      </c>
      <c r="AB127" s="960"/>
      <c r="AC127" s="960"/>
      <c r="AD127" s="960"/>
      <c r="AE127" s="961"/>
      <c r="AF127" s="962">
        <v>100</v>
      </c>
      <c r="AG127" s="960"/>
      <c r="AH127" s="960"/>
      <c r="AI127" s="960"/>
      <c r="AJ127" s="961"/>
      <c r="AK127" s="962">
        <v>75</v>
      </c>
      <c r="AL127" s="960"/>
      <c r="AM127" s="960"/>
      <c r="AN127" s="960"/>
      <c r="AO127" s="961"/>
      <c r="AP127" s="963">
        <v>0</v>
      </c>
      <c r="AQ127" s="964"/>
      <c r="AR127" s="964"/>
      <c r="AS127" s="964"/>
      <c r="AT127" s="965"/>
      <c r="AU127" s="232"/>
      <c r="AV127" s="232"/>
      <c r="AW127" s="232"/>
      <c r="AX127" s="1032" t="s">
        <v>492</v>
      </c>
      <c r="AY127" s="1033"/>
      <c r="AZ127" s="1033"/>
      <c r="BA127" s="1033"/>
      <c r="BB127" s="1033"/>
      <c r="BC127" s="1033"/>
      <c r="BD127" s="1033"/>
      <c r="BE127" s="1034"/>
      <c r="BF127" s="1035" t="s">
        <v>493</v>
      </c>
      <c r="BG127" s="1033"/>
      <c r="BH127" s="1033"/>
      <c r="BI127" s="1033"/>
      <c r="BJ127" s="1033"/>
      <c r="BK127" s="1033"/>
      <c r="BL127" s="1034"/>
      <c r="BM127" s="1035" t="s">
        <v>494</v>
      </c>
      <c r="BN127" s="1033"/>
      <c r="BO127" s="1033"/>
      <c r="BP127" s="1033"/>
      <c r="BQ127" s="1033"/>
      <c r="BR127" s="1033"/>
      <c r="BS127" s="1034"/>
      <c r="BT127" s="1035" t="s">
        <v>495</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496</v>
      </c>
      <c r="CQ127" s="924"/>
      <c r="CR127" s="924"/>
      <c r="CS127" s="924"/>
      <c r="CT127" s="924"/>
      <c r="CU127" s="924"/>
      <c r="CV127" s="924"/>
      <c r="CW127" s="924"/>
      <c r="CX127" s="924"/>
      <c r="CY127" s="924"/>
      <c r="CZ127" s="924"/>
      <c r="DA127" s="924"/>
      <c r="DB127" s="924"/>
      <c r="DC127" s="924"/>
      <c r="DD127" s="924"/>
      <c r="DE127" s="924"/>
      <c r="DF127" s="925"/>
      <c r="DG127" s="926" t="s">
        <v>131</v>
      </c>
      <c r="DH127" s="927"/>
      <c r="DI127" s="927"/>
      <c r="DJ127" s="927"/>
      <c r="DK127" s="927"/>
      <c r="DL127" s="927" t="s">
        <v>452</v>
      </c>
      <c r="DM127" s="927"/>
      <c r="DN127" s="927"/>
      <c r="DO127" s="927"/>
      <c r="DP127" s="927"/>
      <c r="DQ127" s="927" t="s">
        <v>131</v>
      </c>
      <c r="DR127" s="927"/>
      <c r="DS127" s="927"/>
      <c r="DT127" s="927"/>
      <c r="DU127" s="927"/>
      <c r="DV127" s="928" t="s">
        <v>131</v>
      </c>
      <c r="DW127" s="928"/>
      <c r="DX127" s="928"/>
      <c r="DY127" s="928"/>
      <c r="DZ127" s="929"/>
    </row>
    <row r="128" spans="1:130" s="230" customFormat="1" ht="26.25" customHeight="1" thickBot="1" x14ac:dyDescent="0.25">
      <c r="A128" s="1042" t="s">
        <v>497</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498</v>
      </c>
      <c r="X128" s="1044"/>
      <c r="Y128" s="1044"/>
      <c r="Z128" s="1045"/>
      <c r="AA128" s="1046" t="s">
        <v>131</v>
      </c>
      <c r="AB128" s="1047"/>
      <c r="AC128" s="1047"/>
      <c r="AD128" s="1047"/>
      <c r="AE128" s="1048"/>
      <c r="AF128" s="1049" t="s">
        <v>452</v>
      </c>
      <c r="AG128" s="1047"/>
      <c r="AH128" s="1047"/>
      <c r="AI128" s="1047"/>
      <c r="AJ128" s="1048"/>
      <c r="AK128" s="1049" t="s">
        <v>452</v>
      </c>
      <c r="AL128" s="1047"/>
      <c r="AM128" s="1047"/>
      <c r="AN128" s="1047"/>
      <c r="AO128" s="1048"/>
      <c r="AP128" s="1050"/>
      <c r="AQ128" s="1051"/>
      <c r="AR128" s="1051"/>
      <c r="AS128" s="1051"/>
      <c r="AT128" s="1052"/>
      <c r="AU128" s="232"/>
      <c r="AV128" s="232"/>
      <c r="AW128" s="232"/>
      <c r="AX128" s="897" t="s">
        <v>499</v>
      </c>
      <c r="AY128" s="898"/>
      <c r="AZ128" s="898"/>
      <c r="BA128" s="898"/>
      <c r="BB128" s="898"/>
      <c r="BC128" s="898"/>
      <c r="BD128" s="898"/>
      <c r="BE128" s="899"/>
      <c r="BF128" s="1053" t="s">
        <v>131</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500</v>
      </c>
      <c r="CQ128" s="726"/>
      <c r="CR128" s="726"/>
      <c r="CS128" s="726"/>
      <c r="CT128" s="726"/>
      <c r="CU128" s="726"/>
      <c r="CV128" s="726"/>
      <c r="CW128" s="726"/>
      <c r="CX128" s="726"/>
      <c r="CY128" s="726"/>
      <c r="CZ128" s="726"/>
      <c r="DA128" s="726"/>
      <c r="DB128" s="726"/>
      <c r="DC128" s="726"/>
      <c r="DD128" s="726"/>
      <c r="DE128" s="726"/>
      <c r="DF128" s="1037"/>
      <c r="DG128" s="1038" t="s">
        <v>131</v>
      </c>
      <c r="DH128" s="1039"/>
      <c r="DI128" s="1039"/>
      <c r="DJ128" s="1039"/>
      <c r="DK128" s="1039"/>
      <c r="DL128" s="1039" t="s">
        <v>452</v>
      </c>
      <c r="DM128" s="1039"/>
      <c r="DN128" s="1039"/>
      <c r="DO128" s="1039"/>
      <c r="DP128" s="1039"/>
      <c r="DQ128" s="1039" t="s">
        <v>452</v>
      </c>
      <c r="DR128" s="1039"/>
      <c r="DS128" s="1039"/>
      <c r="DT128" s="1039"/>
      <c r="DU128" s="1039"/>
      <c r="DV128" s="1040" t="s">
        <v>487</v>
      </c>
      <c r="DW128" s="1040"/>
      <c r="DX128" s="1040"/>
      <c r="DY128" s="1040"/>
      <c r="DZ128" s="1041"/>
    </row>
    <row r="129" spans="1:131" s="230" customFormat="1" ht="26.25" customHeight="1" x14ac:dyDescent="0.2">
      <c r="A129" s="935" t="s">
        <v>109</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501</v>
      </c>
      <c r="X129" s="1072"/>
      <c r="Y129" s="1072"/>
      <c r="Z129" s="1073"/>
      <c r="AA129" s="959">
        <v>1528869</v>
      </c>
      <c r="AB129" s="960"/>
      <c r="AC129" s="960"/>
      <c r="AD129" s="960"/>
      <c r="AE129" s="961"/>
      <c r="AF129" s="962">
        <v>1694509</v>
      </c>
      <c r="AG129" s="960"/>
      <c r="AH129" s="960"/>
      <c r="AI129" s="960"/>
      <c r="AJ129" s="961"/>
      <c r="AK129" s="962">
        <v>1657969</v>
      </c>
      <c r="AL129" s="960"/>
      <c r="AM129" s="960"/>
      <c r="AN129" s="960"/>
      <c r="AO129" s="961"/>
      <c r="AP129" s="1074"/>
      <c r="AQ129" s="1075"/>
      <c r="AR129" s="1075"/>
      <c r="AS129" s="1075"/>
      <c r="AT129" s="1076"/>
      <c r="AU129" s="233"/>
      <c r="AV129" s="233"/>
      <c r="AW129" s="233"/>
      <c r="AX129" s="1066" t="s">
        <v>502</v>
      </c>
      <c r="AY129" s="924"/>
      <c r="AZ129" s="924"/>
      <c r="BA129" s="924"/>
      <c r="BB129" s="924"/>
      <c r="BC129" s="924"/>
      <c r="BD129" s="924"/>
      <c r="BE129" s="925"/>
      <c r="BF129" s="1067" t="s">
        <v>131</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5" t="s">
        <v>503</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504</v>
      </c>
      <c r="X130" s="1072"/>
      <c r="Y130" s="1072"/>
      <c r="Z130" s="1073"/>
      <c r="AA130" s="959">
        <v>140368</v>
      </c>
      <c r="AB130" s="960"/>
      <c r="AC130" s="960"/>
      <c r="AD130" s="960"/>
      <c r="AE130" s="961"/>
      <c r="AF130" s="962">
        <v>144918</v>
      </c>
      <c r="AG130" s="960"/>
      <c r="AH130" s="960"/>
      <c r="AI130" s="960"/>
      <c r="AJ130" s="961"/>
      <c r="AK130" s="962">
        <v>145798</v>
      </c>
      <c r="AL130" s="960"/>
      <c r="AM130" s="960"/>
      <c r="AN130" s="960"/>
      <c r="AO130" s="961"/>
      <c r="AP130" s="1074"/>
      <c r="AQ130" s="1075"/>
      <c r="AR130" s="1075"/>
      <c r="AS130" s="1075"/>
      <c r="AT130" s="1076"/>
      <c r="AU130" s="233"/>
      <c r="AV130" s="233"/>
      <c r="AW130" s="233"/>
      <c r="AX130" s="1066" t="s">
        <v>505</v>
      </c>
      <c r="AY130" s="924"/>
      <c r="AZ130" s="924"/>
      <c r="BA130" s="924"/>
      <c r="BB130" s="924"/>
      <c r="BC130" s="924"/>
      <c r="BD130" s="924"/>
      <c r="BE130" s="925"/>
      <c r="BF130" s="1102">
        <v>-2.2000000000000002</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506</v>
      </c>
      <c r="X131" s="1109"/>
      <c r="Y131" s="1109"/>
      <c r="Z131" s="1110"/>
      <c r="AA131" s="1005">
        <v>1388501</v>
      </c>
      <c r="AB131" s="987"/>
      <c r="AC131" s="987"/>
      <c r="AD131" s="987"/>
      <c r="AE131" s="988"/>
      <c r="AF131" s="986">
        <v>1549591</v>
      </c>
      <c r="AG131" s="987"/>
      <c r="AH131" s="987"/>
      <c r="AI131" s="987"/>
      <c r="AJ131" s="988"/>
      <c r="AK131" s="986">
        <v>1512171</v>
      </c>
      <c r="AL131" s="987"/>
      <c r="AM131" s="987"/>
      <c r="AN131" s="987"/>
      <c r="AO131" s="988"/>
      <c r="AP131" s="1111"/>
      <c r="AQ131" s="1112"/>
      <c r="AR131" s="1112"/>
      <c r="AS131" s="1112"/>
      <c r="AT131" s="1113"/>
      <c r="AU131" s="233"/>
      <c r="AV131" s="233"/>
      <c r="AW131" s="233"/>
      <c r="AX131" s="1084" t="s">
        <v>507</v>
      </c>
      <c r="AY131" s="726"/>
      <c r="AZ131" s="726"/>
      <c r="BA131" s="726"/>
      <c r="BB131" s="726"/>
      <c r="BC131" s="726"/>
      <c r="BD131" s="726"/>
      <c r="BE131" s="1037"/>
      <c r="BF131" s="1085" t="s">
        <v>452</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1" t="s">
        <v>508</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509</v>
      </c>
      <c r="W132" s="1095"/>
      <c r="X132" s="1095"/>
      <c r="Y132" s="1095"/>
      <c r="Z132" s="1096"/>
      <c r="AA132" s="1097">
        <v>-2.4100090700000001</v>
      </c>
      <c r="AB132" s="1098"/>
      <c r="AC132" s="1098"/>
      <c r="AD132" s="1098"/>
      <c r="AE132" s="1099"/>
      <c r="AF132" s="1100">
        <v>-2.1531487999999999</v>
      </c>
      <c r="AG132" s="1098"/>
      <c r="AH132" s="1098"/>
      <c r="AI132" s="1098"/>
      <c r="AJ132" s="1099"/>
      <c r="AK132" s="1100">
        <v>-2.1527327299999999</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510</v>
      </c>
      <c r="W133" s="1078"/>
      <c r="X133" s="1078"/>
      <c r="Y133" s="1078"/>
      <c r="Z133" s="1079"/>
      <c r="AA133" s="1080">
        <v>-2.2000000000000002</v>
      </c>
      <c r="AB133" s="1081"/>
      <c r="AC133" s="1081"/>
      <c r="AD133" s="1081"/>
      <c r="AE133" s="1082"/>
      <c r="AF133" s="1080">
        <v>-2.2000000000000002</v>
      </c>
      <c r="AG133" s="1081"/>
      <c r="AH133" s="1081"/>
      <c r="AI133" s="1081"/>
      <c r="AJ133" s="1082"/>
      <c r="AK133" s="1080">
        <v>-2.2000000000000002</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NsHg0awG8C0MbYg0AxRBFmSivL9aPxslZamk4S7jotKadfdeGOQs/EpNY2CBTLIWQjkc8CWdgn/5fJ0ahOJDw==" saltValue="/I2K6H4PQL+Jy2juRhxU0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25" orientation="landscape"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B/+Ah+AQrsDHMjt4pjP+MYOLWRnrtJ3ATusITn6S/pMons2GrK2rzKMVajKk/vW5avhatUG5nAMyvRiO/f7w==" saltValue="MP0aeLC4QkH/652kISPv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QbeOUnkLwqS4hBxXSOHIU4uPVp2KPBsDGb/2RHCE8gTqsCzqT7lu7z20Hdnh+OhDDHjUeEetUy/V7GrA0N5/g==" saltValue="J6TD4ibixQPCsSpDGVH+Yw==" spinCount="100000" sheet="1" objects="1" scenarios="1"/>
  <dataConsolidate/>
  <phoneticPr fontId="2"/>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514</v>
      </c>
      <c r="AP7" s="272"/>
      <c r="AQ7" s="273" t="s">
        <v>515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516</v>
      </c>
      <c r="AQ8" s="279" t="s">
        <v>517</v>
      </c>
      <c r="AR8" s="280" t="s">
        <v>518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519</v>
      </c>
      <c r="AL9" s="1118"/>
      <c r="AM9" s="1118"/>
      <c r="AN9" s="1119"/>
      <c r="AO9" s="281">
        <v>479484</v>
      </c>
      <c r="AP9" s="281">
        <v>153632</v>
      </c>
      <c r="AQ9" s="282">
        <v>255467</v>
      </c>
      <c r="AR9" s="283">
        <v>-39.9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520</v>
      </c>
      <c r="AL10" s="1118"/>
      <c r="AM10" s="1118"/>
      <c r="AN10" s="1119"/>
      <c r="AO10" s="284">
        <v>98909</v>
      </c>
      <c r="AP10" s="284">
        <v>31691</v>
      </c>
      <c r="AQ10" s="285">
        <v>29275</v>
      </c>
      <c r="AR10" s="286">
        <v>8.3000000000000007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521</v>
      </c>
      <c r="AL11" s="1118"/>
      <c r="AM11" s="1118"/>
      <c r="AN11" s="1119"/>
      <c r="AO11" s="284" t="s">
        <v>522</v>
      </c>
      <c r="AP11" s="284" t="s">
        <v>522</v>
      </c>
      <c r="AQ11" s="285">
        <v>3959</v>
      </c>
      <c r="AR11" s="286" t="s">
        <v>522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523</v>
      </c>
      <c r="AL12" s="1118"/>
      <c r="AM12" s="1118"/>
      <c r="AN12" s="1119"/>
      <c r="AO12" s="284" t="s">
        <v>522</v>
      </c>
      <c r="AP12" s="284" t="s">
        <v>522</v>
      </c>
      <c r="AQ12" s="285" t="s">
        <v>522</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524</v>
      </c>
      <c r="AL13" s="1118"/>
      <c r="AM13" s="1118"/>
      <c r="AN13" s="1119"/>
      <c r="AO13" s="284">
        <v>21826</v>
      </c>
      <c r="AP13" s="284">
        <v>6993</v>
      </c>
      <c r="AQ13" s="285">
        <v>9349</v>
      </c>
      <c r="AR13" s="286">
        <v>-25.2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525</v>
      </c>
      <c r="AL14" s="1118"/>
      <c r="AM14" s="1118"/>
      <c r="AN14" s="1119"/>
      <c r="AO14" s="284">
        <v>13881</v>
      </c>
      <c r="AP14" s="284">
        <v>4448</v>
      </c>
      <c r="AQ14" s="285">
        <v>4659</v>
      </c>
      <c r="AR14" s="286">
        <v>-4.5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526</v>
      </c>
      <c r="AL15" s="1121"/>
      <c r="AM15" s="1121"/>
      <c r="AN15" s="1122"/>
      <c r="AO15" s="284">
        <v>-32351</v>
      </c>
      <c r="AP15" s="284">
        <v>-10366</v>
      </c>
      <c r="AQ15" s="285">
        <v>-18111</v>
      </c>
      <c r="AR15" s="286">
        <v>-42.8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191</v>
      </c>
      <c r="AL16" s="1121"/>
      <c r="AM16" s="1121"/>
      <c r="AN16" s="1122"/>
      <c r="AO16" s="284">
        <v>581749</v>
      </c>
      <c r="AP16" s="284">
        <v>186398</v>
      </c>
      <c r="AQ16" s="285">
        <v>284598</v>
      </c>
      <c r="AR16" s="286">
        <v>-34.5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531</v>
      </c>
      <c r="AL21" s="1124"/>
      <c r="AM21" s="1124"/>
      <c r="AN21" s="1125"/>
      <c r="AO21" s="297">
        <v>15.06</v>
      </c>
      <c r="AP21" s="298">
        <v>25.07</v>
      </c>
      <c r="AQ21" s="299">
        <v>-10.01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532</v>
      </c>
      <c r="AL22" s="1124"/>
      <c r="AM22" s="1124"/>
      <c r="AN22" s="1125"/>
      <c r="AO22" s="302">
        <v>95.3</v>
      </c>
      <c r="AP22" s="303">
        <v>94.5</v>
      </c>
      <c r="AQ22" s="304">
        <v>0.8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4" t="s">
        <v>533</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ht="13.2" x14ac:dyDescent="0.2">
      <c r="A27" s="309"/>
      <c r="AO27" s="262"/>
      <c r="AP27" s="262"/>
      <c r="AQ27" s="262"/>
      <c r="AR27" s="262"/>
      <c r="AS27" s="262"/>
      <c r="AT27" s="262"/>
    </row>
    <row r="28" spans="1:46" ht="16.2" x14ac:dyDescent="0.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514</v>
      </c>
      <c r="AP30" s="272"/>
      <c r="AQ30" s="273" t="s">
        <v>515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536</v>
      </c>
      <c r="AL32" s="1132"/>
      <c r="AM32" s="1132"/>
      <c r="AN32" s="1133"/>
      <c r="AO32" s="312">
        <v>79432</v>
      </c>
      <c r="AP32" s="312">
        <v>25451</v>
      </c>
      <c r="AQ32" s="313">
        <v>156764</v>
      </c>
      <c r="AR32" s="314">
        <v>-83.8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537</v>
      </c>
      <c r="AL33" s="1132"/>
      <c r="AM33" s="1132"/>
      <c r="AN33" s="1133"/>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538</v>
      </c>
      <c r="AL34" s="1132"/>
      <c r="AM34" s="1132"/>
      <c r="AN34" s="1133"/>
      <c r="AO34" s="312" t="s">
        <v>522</v>
      </c>
      <c r="AP34" s="312" t="s">
        <v>522</v>
      </c>
      <c r="AQ34" s="313" t="s">
        <v>522</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539</v>
      </c>
      <c r="AL35" s="1132"/>
      <c r="AM35" s="1132"/>
      <c r="AN35" s="1133"/>
      <c r="AO35" s="312">
        <v>4</v>
      </c>
      <c r="AP35" s="312">
        <v>1</v>
      </c>
      <c r="AQ35" s="313">
        <v>30923</v>
      </c>
      <c r="AR35" s="314">
        <v>-100</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540</v>
      </c>
      <c r="AL36" s="1132"/>
      <c r="AM36" s="1132"/>
      <c r="AN36" s="1133"/>
      <c r="AO36" s="312">
        <v>26730</v>
      </c>
      <c r="AP36" s="312">
        <v>8565</v>
      </c>
      <c r="AQ36" s="313">
        <v>4657</v>
      </c>
      <c r="AR36" s="314">
        <v>83.9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541</v>
      </c>
      <c r="AL37" s="1132"/>
      <c r="AM37" s="1132"/>
      <c r="AN37" s="1133"/>
      <c r="AO37" s="312">
        <v>7079</v>
      </c>
      <c r="AP37" s="312">
        <v>2268</v>
      </c>
      <c r="AQ37" s="313">
        <v>888</v>
      </c>
      <c r="AR37" s="314">
        <v>155.4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542</v>
      </c>
      <c r="AL38" s="1135"/>
      <c r="AM38" s="1135"/>
      <c r="AN38" s="1136"/>
      <c r="AO38" s="315" t="s">
        <v>522</v>
      </c>
      <c r="AP38" s="315" t="s">
        <v>522</v>
      </c>
      <c r="AQ38" s="316">
        <v>21</v>
      </c>
      <c r="AR38" s="304" t="s">
        <v>522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543</v>
      </c>
      <c r="AL39" s="1135"/>
      <c r="AM39" s="1135"/>
      <c r="AN39" s="1136"/>
      <c r="AO39" s="312" t="s">
        <v>522</v>
      </c>
      <c r="AP39" s="312" t="s">
        <v>522</v>
      </c>
      <c r="AQ39" s="313">
        <v>-6724</v>
      </c>
      <c r="AR39" s="314" t="s">
        <v>522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544</v>
      </c>
      <c r="AL40" s="1132"/>
      <c r="AM40" s="1132"/>
      <c r="AN40" s="1133"/>
      <c r="AO40" s="312">
        <v>-145798</v>
      </c>
      <c r="AP40" s="312">
        <v>-46715</v>
      </c>
      <c r="AQ40" s="313">
        <v>-136123</v>
      </c>
      <c r="AR40" s="314">
        <v>-65.7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307</v>
      </c>
      <c r="AL41" s="1138"/>
      <c r="AM41" s="1138"/>
      <c r="AN41" s="1139"/>
      <c r="AO41" s="312">
        <v>-32553</v>
      </c>
      <c r="AP41" s="312">
        <v>-10430</v>
      </c>
      <c r="AQ41" s="313">
        <v>50405</v>
      </c>
      <c r="AR41" s="314">
        <v>-120.7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514</v>
      </c>
      <c r="AN49" s="1128" t="s">
        <v>548</v>
      </c>
      <c r="AO49" s="1129"/>
      <c r="AP49" s="1129"/>
      <c r="AQ49" s="1129"/>
      <c r="AR49" s="113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549</v>
      </c>
      <c r="AO50" s="329" t="s">
        <v>550</v>
      </c>
      <c r="AP50" s="330" t="s">
        <v>551</v>
      </c>
      <c r="AQ50" s="331" t="s">
        <v>552</v>
      </c>
      <c r="AR50" s="332" t="s">
        <v>553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272385</v>
      </c>
      <c r="AN51" s="334">
        <v>86362</v>
      </c>
      <c r="AO51" s="335">
        <v>51.5</v>
      </c>
      <c r="AP51" s="336">
        <v>228215</v>
      </c>
      <c r="AQ51" s="337">
        <v>-14.8</v>
      </c>
      <c r="AR51" s="338">
        <v>66.3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210699</v>
      </c>
      <c r="AN52" s="342">
        <v>66804</v>
      </c>
      <c r="AO52" s="343">
        <v>54.3</v>
      </c>
      <c r="AP52" s="344">
        <v>117571</v>
      </c>
      <c r="AQ52" s="345">
        <v>10.5</v>
      </c>
      <c r="AR52" s="346">
        <v>43.8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278932</v>
      </c>
      <c r="AN53" s="334">
        <v>88466</v>
      </c>
      <c r="AO53" s="335">
        <v>2.4</v>
      </c>
      <c r="AP53" s="336">
        <v>264232</v>
      </c>
      <c r="AQ53" s="337">
        <v>15.8</v>
      </c>
      <c r="AR53" s="338">
        <v>-13.4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246866</v>
      </c>
      <c r="AN54" s="342">
        <v>78296</v>
      </c>
      <c r="AO54" s="343">
        <v>17.2</v>
      </c>
      <c r="AP54" s="344">
        <v>133959</v>
      </c>
      <c r="AQ54" s="345">
        <v>13.9</v>
      </c>
      <c r="AR54" s="346">
        <v>3.3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284222</v>
      </c>
      <c r="AN55" s="334">
        <v>90603</v>
      </c>
      <c r="AO55" s="335">
        <v>2.4</v>
      </c>
      <c r="AP55" s="336">
        <v>263613</v>
      </c>
      <c r="AQ55" s="337">
        <v>-0.2</v>
      </c>
      <c r="AR55" s="338">
        <v>2.6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222249</v>
      </c>
      <c r="AN56" s="342">
        <v>70848</v>
      </c>
      <c r="AO56" s="343">
        <v>-9.5</v>
      </c>
      <c r="AP56" s="344">
        <v>128823</v>
      </c>
      <c r="AQ56" s="345">
        <v>-3.8</v>
      </c>
      <c r="AR56" s="346">
        <v>-5.7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216780</v>
      </c>
      <c r="AN57" s="334">
        <v>69325</v>
      </c>
      <c r="AO57" s="335">
        <v>-23.5</v>
      </c>
      <c r="AP57" s="336">
        <v>362690</v>
      </c>
      <c r="AQ57" s="337">
        <v>37.6</v>
      </c>
      <c r="AR57" s="338">
        <v>-61.1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168640</v>
      </c>
      <c r="AN58" s="342">
        <v>53930</v>
      </c>
      <c r="AO58" s="343">
        <v>-23.9</v>
      </c>
      <c r="AP58" s="344">
        <v>172580</v>
      </c>
      <c r="AQ58" s="345">
        <v>34</v>
      </c>
      <c r="AR58" s="346">
        <v>-57.9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148393</v>
      </c>
      <c r="AN59" s="334">
        <v>47547</v>
      </c>
      <c r="AO59" s="335">
        <v>-31.4</v>
      </c>
      <c r="AP59" s="336">
        <v>296093</v>
      </c>
      <c r="AQ59" s="337">
        <v>-18.399999999999999</v>
      </c>
      <c r="AR59" s="338">
        <v>-13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138657</v>
      </c>
      <c r="AN60" s="342">
        <v>44427</v>
      </c>
      <c r="AO60" s="343">
        <v>-17.600000000000001</v>
      </c>
      <c r="AP60" s="344">
        <v>140545</v>
      </c>
      <c r="AQ60" s="345">
        <v>-18.600000000000001</v>
      </c>
      <c r="AR60" s="346">
        <v>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240142</v>
      </c>
      <c r="AN61" s="349">
        <v>76461</v>
      </c>
      <c r="AO61" s="350">
        <v>0.3</v>
      </c>
      <c r="AP61" s="351">
        <v>282969</v>
      </c>
      <c r="AQ61" s="352">
        <v>4</v>
      </c>
      <c r="AR61" s="338">
        <v>-3.7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197422</v>
      </c>
      <c r="AN62" s="342">
        <v>62861</v>
      </c>
      <c r="AO62" s="343">
        <v>4.0999999999999996</v>
      </c>
      <c r="AP62" s="344">
        <v>138696</v>
      </c>
      <c r="AQ62" s="345">
        <v>7.2</v>
      </c>
      <c r="AR62" s="346">
        <v>-3.1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y8oCzIP57RwQnhemcgLXXZGvYTF/zBgVSZ2jFe2VMGrMkaYhvOYbLDb25oIYxOifyE6zR2yMKi9KSef9KgRpiw==" saltValue="gHZ7GkBvfUac+aZeeGtf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7"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1" spans="125:125" ht="13.5" hidden="1" customHeight="1" x14ac:dyDescent="0.2">
      <c r="DU121" s="259"/>
    </row>
  </sheetData>
  <sheetProtection algorithmName="SHA-512" hashValue="ERYuzyvNsJp/JON6N+Lr+ddEknyOTNoNiEdPVqFrXx6etb8wHNG2FW382z4wbGLgxwA3jFXBPXY4DxX9MSTxUg==" saltValue="K+kF/ZcbylI8bg8+MTb1UQ=="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NwrIp6NaHFe3+49wM4qIUoTOCudAPndEFFYiJ9g/q9g65aNjHUBDPGeWKg9sepxOJ0kPIvuoDPH/diE7RlObHg==" saltValue="uGnryc26LTUZMq1IbTG7+g=="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40" t="s">
        <v>3</v>
      </c>
      <c r="D47" s="1140"/>
      <c r="E47" s="1141"/>
      <c r="F47" s="11">
        <v>113.74</v>
      </c>
      <c r="G47" s="12">
        <v>96.96</v>
      </c>
      <c r="H47" s="12">
        <v>77.77</v>
      </c>
      <c r="I47" s="12">
        <v>70.19</v>
      </c>
      <c r="J47" s="13">
        <v>71.77</v>
      </c>
    </row>
    <row r="48" spans="2:10" ht="57.75" customHeight="1" x14ac:dyDescent="0.2">
      <c r="B48" s="14"/>
      <c r="C48" s="1142" t="s">
        <v>4</v>
      </c>
      <c r="D48" s="1142"/>
      <c r="E48" s="1143"/>
      <c r="F48" s="15">
        <v>14.53</v>
      </c>
      <c r="G48" s="16">
        <v>14.09</v>
      </c>
      <c r="H48" s="16">
        <v>13</v>
      </c>
      <c r="I48" s="16">
        <v>7.7</v>
      </c>
      <c r="J48" s="17">
        <v>9.8699999999999992</v>
      </c>
    </row>
    <row r="49" spans="2:10" ht="57.75" customHeight="1" thickBot="1" x14ac:dyDescent="0.25">
      <c r="B49" s="18"/>
      <c r="C49" s="1144" t="s">
        <v>5</v>
      </c>
      <c r="D49" s="1144"/>
      <c r="E49" s="1145"/>
      <c r="F49" s="19" t="s">
        <v>569</v>
      </c>
      <c r="G49" s="20" t="s">
        <v>570</v>
      </c>
      <c r="H49" s="20" t="s">
        <v>571</v>
      </c>
      <c r="I49" s="20" t="s">
        <v>572</v>
      </c>
      <c r="J49" s="21">
        <v>2.02</v>
      </c>
    </row>
    <row r="50" spans="2:10" ht="13.2" x14ac:dyDescent="0.2"/>
  </sheetData>
  <sheetProtection algorithmName="SHA-512" hashValue="zSQOFYtsvIxJuBpKE+wK2YOB/6MdF3aXrG/g4gir/7hrne7gvS4o+zQ4UJgytPSn/v4qTBxb9RkP89TqBVBIng==" saltValue="GeKErWU8aI/WoRrLhPTrC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2024-03-18T06:46:10Z</cp:lastPrinted>
  <dcterms:created xsi:type="dcterms:W3CDTF">2024-02-05T01:20:28Z</dcterms:created>
  <dcterms:modified xsi:type="dcterms:W3CDTF">2024-03-21T09:10:03Z</dcterms:modified>
  <cp:category/>
</cp:coreProperties>
</file>