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21_西桂町\"/>
    </mc:Choice>
  </mc:AlternateContent>
  <xr:revisionPtr revIDLastSave="0" documentId="13_ncr:1_{1FF6C984-B85F-4A49-8252-62ED316E53A9}"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<sst xmlns="http://schemas.openxmlformats.org/spreadsheetml/2006/main" count="1175" uniqueCount="610">
  <si>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</si>
  <si>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</si>
  <si>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</si>
  <si>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</si>
  <si>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</si>
  <si>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</si>
  <si>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</si>
  <si>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</si>
  <si>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</si>
  <si>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</si>
  <si>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</si>
  <si>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</si>
  <si>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</si>
  <si>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</si>
  <si>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</si>
  <si>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</si>
  <si>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</si>
  <si>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</si>
  <si>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</si>
  <si>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</si>
  <si>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</si>
  <si>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</si>
  <si>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</si>
  <si>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</si>
  <si>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</si>
  <si>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</si>
  <si>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</si>
  <si>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</si>
  <si>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</si>
  <si>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</si>
  <si>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</si>
  <si>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</si>
  <si>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</si>
  <si>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</si>
  <si>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</si>
  <si>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</si>
  <si>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</si>
  <si>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</si>
  <si>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</si>
  <si>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</si>
  <si>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</si>
  <si>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</si>
  <si>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</si>
  <si>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</si>
  <si>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</si>
  <si>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</si>
  <si>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</si>
  <si>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</si>
  <si>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</si>
  <si>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</si>
  <si>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</si>
  <si>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</si>
  <si>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</si>
  <si>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</si>
  <si>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</si>
  <si>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</si>
  <si>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</si>
  <si>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</si>
  <si>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</si>
  <si>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</si>
  <si>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</si>
  <si>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</si>
  <si>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</si>
  <si>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</si>
  <si>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</si>
  <si>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</si>
  <si>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</si>
  <si>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</si>
  <si>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</si>
  <si>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</si>
  <si>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</si>
  <si>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</si>
  <si>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</si>
  <si>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</si>
  <si>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</si>
  <si>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</si>
  <si>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</si>
  <si>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</si>
  <si>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</si>
  <si>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</si>
  <si>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</si>
  <si>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</si>
  <si>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</si>
  <si>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</si>
  <si>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</si>
  <si>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</si>
  <si>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</si>
  <si>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</si>
  <si>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</si>
  <si>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</si>
  <si>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</si>
  <si>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</si>
  <si>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</si>
  <si>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</si>
  <si>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</si>
  <si>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</si>
  <si>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</si>
  <si>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</si>
  <si>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</si>
  <si>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</si>
  <si>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</si>
  <si>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</si>
  <si>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</si>
  <si>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</si>
  <si>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</si>
  <si>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</si>
  <si>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</si>
  <si>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</si>
  <si>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</si>
  <si>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</si>
  <si>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</si>
  <si>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</si>
  <si>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</si>
  <si>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</si>
  <si>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</si>
  <si>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</si>
  <si>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</si>
  <si>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</si>
  <si>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</si>
  <si>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</si>
  <si>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</si>
  <si>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</si>
  <si>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</si>
  <si>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</si>
  <si>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</si>
  <si>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</si>
  <si>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</si>
  <si>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</si>
  <si>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</si>
  <si>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</si>
  <si>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</si>
  <si>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</si>
  <si>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</si>
  <si>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</si>
  <si>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</si>
  <si>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</si>
  <si>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</si>
  <si>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</si>
  <si>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</si>
  <si>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</si>
  <si>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</si>
  <si>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</si>
  <si>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</si>
  <si>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</si>
  <si>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</si>
  <si>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</si>
  <si>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</si>
  <si>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</si>
  <si>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</si>
  <si>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</si>
  <si>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</si>
  <si>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</si>
  <si>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</si>
  <si>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</si>
  <si>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</si>
  <si>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</si>
  <si>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</si>
  <si>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</si>
  <si>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</si>
  <si>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</si>
  <si>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</si>
  <si>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</si>
  <si>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</si>
  <si>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</si>
  <si>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</si>
  <si>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</si>
  <si>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</si>
  <si>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</si>
  <si>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</si>
  <si>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</si>
  <si>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</si>
  <si>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</si>
  <si>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</si>
  <si>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</si>
  <si>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</si>
  <si>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</si>
  <si>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</si>
  <si>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</si>
  <si>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</si>
  <si>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</si>
  <si>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</si>
  <si>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</si>
  <si>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</si>
  <si>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</si>
  <si>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</si>
  <si>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</si>
  <si>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</si>
  <si>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</si>
  <si>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</si>
  <si>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</si>
  <si>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</si>
  <si>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</si>
  <si>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</si>
  <si>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</si>
  <si>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</si>
  <si>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</si>
  <si>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</si>
  <si>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</si>
  <si>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</si>
  <si>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</si>
  <si>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</si>
  <si>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</si>
  <si>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</si>
  <si>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</si>
  <si>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</si>
  <si>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</si>
  <si>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</si>
  <si>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</si>
  <si>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</si>
  <si>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</si>
  <si>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</si>
  <si>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</si>
  <si>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</si>
  <si>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</si>
  <si>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</si>
  <si>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</si>
  <si>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</si>
  <si>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</si>
  <si>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</si>
  <si>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</si>
  <si>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</si>
  <si>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</si>
  <si>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</si>
  <si>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</si>
  <si>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山梨県西桂町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</si>
  <si>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</si>
  <si>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</si>
  <si>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</si>
  <si>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</si>
  <si>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</si>
  <si>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</si>
  <si>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</si>
  <si>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</si>
  <si>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</si>
  <si>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</si>
  <si>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</si>
  <si>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</si>
  <si>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</si>
  <si>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</si>
  <si>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</si>
  <si>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</si>
  <si>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</si>
  <si>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</si>
  <si>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</si>
  <si>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</si>
  <si>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</si>
  <si>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</si>
  <si>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</si>
  <si>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</si>
  <si>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</si>
  <si>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</si>
  <si>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</si>
  <si>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</si>
  <si>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</si>
  <si>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</si>
  <si>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</si>
  <si>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</si>
  <si>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</si>
  <si>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</si>
  <si>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</si>
  <si>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</si>
  <si>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</si>
  <si>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</si>
  <si>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</si>
  <si>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</si>
  <si>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</si>
  <si>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</si>
  <si>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</si>
  <si>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</si>
  <si>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</si>
  <si>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</si>
  <si>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</si>
  <si>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</si>
  <si>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</si>
  <si>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</si>
  <si>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</si>
  <si>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</si>
  <si>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</si>
  <si>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</si>
  <si>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</si>
  <si>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</si>
  <si>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</si>
  <si>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</si>
  <si>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</si>
  <si>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</si>
  <si>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</si>
  <si>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</si>
  <si>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</si>
  <si>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</si>
  <si>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</si>
  <si>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</si>
  <si>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</si>
  <si>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</si>
  <si>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</si>
  <si>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</si>
  <si>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</si>
  <si>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</si>
  <si>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</si>
  <si>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</si>
  <si>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</si>
  <si>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</si>
  <si>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</si>
  <si>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</si>
  <si>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</si>
  <si>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</si>
  <si>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</si>
  <si>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</si>
  <si>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</si>
  <si>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</si>
  <si>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</si>
  <si>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</si>
  <si>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</si>
  <si>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</si>
  <si>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</si>
  <si>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</si>
  <si>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</si>
  <si>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</si>
  <si>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</si>
  <si>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</si>
  <si>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</si>
  <si>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</si>
  <si>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</si>
  <si>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</si>
  <si>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</si>
  <si>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</si>
  <si>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</si>
  <si>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</si>
  <si>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</si>
  <si>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</si>
  <si>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</si>
  <si>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</si>
  <si>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</si>
  <si>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</si>
  <si>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</si>
  <si>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</si>
  <si>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</si>
  <si>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</si>
  <si>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</si>
  <si>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</si>
  <si>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</si>
  <si>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</si>
  <si>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</si>
  <si>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</si>
  <si>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</si>
  <si>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</si>
  <si>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</si>
  <si>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</si>
  <si>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</si>
  <si>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</si>
  <si>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</si>
  <si>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</si>
  <si>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</si>
  <si>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</si>
  <si>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</si>
  <si>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</si>
  <si>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</si>
  <si>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</si>
  <si>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</si>
  <si>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</si>
  <si>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</si>
  <si>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</si>
  <si>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</si>
  <si>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</si>
  <si>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</si>
  <si>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</si>
  <si>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</si>
  <si>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</si>
  <si>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</si>
  <si>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</si>
  <si>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</si>
  <si>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</si>
  <si>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</si>
  <si>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</si>
  <si>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</si>
  <si>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</si>
  <si>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</si>
  <si>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</si>
  <si>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</si>
  <si>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山梨県西桂町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</si>
  <si>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</si>
  <si>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</si>
  <si>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</si>
  <si>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</si>
  <si>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</si>
  <si>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</si>
  <si>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</si>
  <si>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</si>
  <si>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</si>
  <si>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</si>
  <si>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</si>
  <si>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</si>
  <si>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</si>
  <si>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</si>
  <si>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</si>
  <si>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</si>
  <si>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</si>
  <si>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</si>
  <si>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</si>
  <si>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</si>
  <si>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</si>
  <si>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</si>
  <si>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</si>
  <si>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</si>
  <si>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</si>
  <si>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</si>
  <si>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</si>
  <si>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</si>
  <si>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</si>
  <si>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</si>
  <si>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</si>
  <si>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</si>
  <si>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</si>
  <si>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</si>
  <si>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</si>
  <si>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介護保険事業</t>
    <phoneticPr fontId="5"/>
  </si>
  <si>
    <t>介護予防支援事業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</si>
  <si>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</si>
  <si>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</si>
  <si>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</si>
  <si>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</si>
  <si>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</si>
  <si>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</si>
  <si>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</si>
  <si>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</si>
  <si>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</si>
  <si>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</si>
  <si>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</si>
  <si>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</si>
  <si>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</si>
  <si>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</si>
  <si>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</si>
  <si>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</si>
  <si>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</si>
  <si>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</si>
  <si>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</si>
  <si>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</si>
  <si>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</si>
  <si>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</si>
  <si>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</si>
  <si>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</si>
  <si>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</si>
  <si>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</si>
  <si>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</si>
  <si>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</si>
  <si>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</si>
  <si>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</si>
  <si>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</si>
  <si>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</si>
  <si>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</si>
  <si>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</si>
  <si>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</si>
  <si>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</si>
  <si>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</si>
  <si>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</si>
  <si>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</si>
  <si>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</si>
  <si>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</si>
  <si>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</si>
  <si>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</si>
  <si>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</si>
  <si>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</si>
  <si>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</si>
  <si>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</si>
  <si>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</si>
  <si>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</si>
  <si>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</si>
  <si>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</si>
  <si>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</si>
  <si>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</si>
  <si>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</si>
  <si>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</si>
  <si>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</si>
  <si>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</si>
  <si>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</si>
  <si>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</si>
  <si>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</si>
  <si>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</si>
  <si>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</si>
  <si>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</si>
  <si>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</si>
  <si>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</si>
  <si>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</si>
  <si>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</si>
  <si>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</si>
  <si>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</si>
  <si>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</si>
  <si>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</si>
  <si>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</si>
  <si>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</si>
  <si>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</si>
  <si>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</si>
  <si>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</si>
  <si>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</si>
  <si>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</si>
  <si>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</si>
  <si>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</si>
  <si>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</si>
  <si>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</si>
  <si>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</si>
  <si>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</si>
  <si>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</si>
  <si>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</si>
  <si>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</si>
  <si>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</si>
  <si>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</si>
  <si>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</si>
  <si>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</si>
  <si>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</si>
  <si>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</si>
  <si>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</si>
  <si>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</si>
  <si>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</si>
  <si>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</si>
  <si>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</si>
  <si>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</si>
  <si>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</si>
  <si>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</si>
  <si>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</si>
  <si>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</si>
  <si>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</si>
  <si>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</si>
  <si>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</si>
  <si>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</si>
  <si>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</si>
  <si>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</si>
  <si>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</si>
  <si>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</si>
  <si>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</si>
  <si>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</si>
  <si>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</si>
  <si>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</si>
  <si>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</si>
  <si>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</si>
  <si>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</si>
  <si>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</si>
  <si>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</si>
  <si>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</si>
  <si>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</si>
  <si>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</si>
  <si>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</si>
  <si>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</si>
  <si>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</si>
  <si>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</si>
  <si>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</si>
  <si>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</si>
  <si>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</si>
  <si>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</si>
  <si>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</si>
  <si>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</si>
  <si>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</si>
  <si>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</si>
  <si>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</si>
  <si>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</si>
  <si>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</si>
  <si>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</si>
  <si>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</si>
  <si>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</si>
  <si>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</si>
  <si>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</si>
  <si>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</si>
  <si>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</si>
  <si>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</si>
  <si>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</si>
  <si>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</si>
  <si>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</si>
  <si>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</si>
  <si>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</si>
  <si>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</si>
  <si>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2.53</t>
  </si>
  <si>
    <t>一般会計</t>
  </si>
  <si>
    <t>介護保険事業</t>
  </si>
  <si>
    <t>国民健康保険事業</t>
  </si>
  <si>
    <t>下水道特別会計</t>
  </si>
  <si>
    <t>簡易水道特別会計</t>
  </si>
  <si>
    <t>介護予防支援事業</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</si>
  <si>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</si>
  <si>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</si>
  <si>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</si>
  <si>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</si>
  <si>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</si>
  <si>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</si>
  <si>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</si>
  <si>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</si>
  <si>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</si>
  <si>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</si>
  <si>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</si>
  <si>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環境保全基金</t>
    <rPh sb="0" eb="2">
      <t>カンキョウ</t>
    </rPh>
    <rPh sb="2" eb="4">
      <t>ホゼン</t>
    </rPh>
    <rPh sb="4" eb="6">
      <t>キキン</t>
    </rPh>
    <phoneticPr fontId="2"/>
  </si>
  <si>
    <t>ふるさと振興基金</t>
    <rPh sb="4" eb="6">
      <t>シンコウ</t>
    </rPh>
    <rPh sb="6" eb="8">
      <t>キキン</t>
    </rPh>
    <phoneticPr fontId="2"/>
  </si>
  <si>
    <t>交通安全対策基金</t>
    <rPh sb="0" eb="4">
      <t>コウツウアンゼン</t>
    </rPh>
    <rPh sb="4" eb="6">
      <t>タイサク</t>
    </rPh>
    <rPh sb="6" eb="8">
      <t>キキン</t>
    </rPh>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</si>
  <si>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2"/>
  </si>
  <si>
    <t>富士五湖広域行政事務組合（富士五胡聖苑）</t>
    <rPh sb="0" eb="4">
      <t>フジゴコ</t>
    </rPh>
    <rPh sb="4" eb="6">
      <t>コウイキ</t>
    </rPh>
    <rPh sb="6" eb="8">
      <t>ギョウセイ</t>
    </rPh>
    <rPh sb="8" eb="10">
      <t>ジム</t>
    </rPh>
    <rPh sb="10" eb="12">
      <t>クミアイ</t>
    </rPh>
    <rPh sb="13" eb="15">
      <t>フジ</t>
    </rPh>
    <rPh sb="15" eb="17">
      <t>ゴコ</t>
    </rPh>
    <rPh sb="17" eb="19">
      <t>セイエン</t>
    </rPh>
    <phoneticPr fontId="2"/>
  </si>
  <si>
    <t>山梨県市町村総合事務組合（一般会計）</t>
    <rPh sb="0" eb="3">
      <t>ヤマナシケン</t>
    </rPh>
    <rPh sb="3" eb="6">
      <t>シチョウソン</t>
    </rPh>
    <rPh sb="6" eb="12">
      <t>ソウゴウジムクミアイ</t>
    </rPh>
    <rPh sb="13" eb="17">
      <t>イッパンカイケイ</t>
    </rPh>
    <phoneticPr fontId="2"/>
  </si>
  <si>
    <t>山梨県市町村総合事務組合（行政手続きの電子化事業特別会計）</t>
    <rPh sb="0" eb="3">
      <t>ヤマナシケン</t>
    </rPh>
    <rPh sb="3" eb="6">
      <t>シチョウソン</t>
    </rPh>
    <rPh sb="6" eb="12">
      <t>ソウゴウジムクミアイ</t>
    </rPh>
    <rPh sb="13" eb="15">
      <t>ギョウセイ</t>
    </rPh>
    <rPh sb="15" eb="17">
      <t>テツヅ</t>
    </rPh>
    <rPh sb="19" eb="22">
      <t>デンシカ</t>
    </rPh>
    <rPh sb="22" eb="24">
      <t>ジギョウ</t>
    </rPh>
    <rPh sb="24" eb="26">
      <t>トクベツ</t>
    </rPh>
    <rPh sb="26" eb="28">
      <t>カイケイ</t>
    </rPh>
    <phoneticPr fontId="2"/>
  </si>
  <si>
    <t>山梨県市町村総合事務組合（入札参加資格審査事業費特別会計）</t>
    <rPh sb="0" eb="3">
      <t>ヤマナシケン</t>
    </rPh>
    <rPh sb="3" eb="6">
      <t>シチョウソン</t>
    </rPh>
    <rPh sb="6" eb="12">
      <t>ソウゴウジムクミアイ</t>
    </rPh>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</si>
  <si>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rPh sb="0" eb="3">
      <t>ヤマナシケン</t>
    </rPh>
    <rPh sb="3" eb="8">
      <t>シチョウソンソウゴウ</t>
    </rPh>
    <rPh sb="8" eb="12">
      <t>ジムクミアイ</t>
    </rPh>
    <rPh sb="13" eb="19">
      <t>コウツウサイガイキョウサイ</t>
    </rPh>
    <rPh sb="19" eb="21">
      <t>ジギョウ</t>
    </rPh>
    <rPh sb="21" eb="23">
      <t>トクベツ</t>
    </rPh>
    <rPh sb="23" eb="25">
      <t>カイケイ</t>
    </rPh>
    <phoneticPr fontId="2"/>
  </si>
  <si>
    <t>山梨県市町村総合事務組合（一般廃棄物最終処分場特別会計）</t>
    <rPh sb="0" eb="6">
      <t>ヤマナシケンシチョウソン</t>
    </rPh>
    <rPh sb="6" eb="12">
      <t>ソウゴウジムクミアイ</t>
    </rPh>
    <rPh sb="13" eb="15">
      <t>イッパン</t>
    </rPh>
    <rPh sb="15" eb="18">
      <t>ハイキブツ</t>
    </rPh>
    <rPh sb="18" eb="20">
      <t>サイシュウ</t>
    </rPh>
    <rPh sb="20" eb="23">
      <t>ショブンジョウ</t>
    </rPh>
    <rPh sb="23" eb="27">
      <t>トクベツカイケイ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</si>
  <si>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</si>
  <si>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山梨県高齢者医療広域連合（後期高齢者特別会計）</t>
    <rPh sb="0" eb="3">
      <t>ヤマナシケン</t>
    </rPh>
    <rPh sb="3" eb="8">
      <t>コウレイシャイリョウ</t>
    </rPh>
    <rPh sb="8" eb="10">
      <t>コウイキ</t>
    </rPh>
    <rPh sb="10" eb="12">
      <t>レンゴウ</t>
    </rPh>
    <rPh sb="13" eb="15">
      <t>コウキ</t>
    </rPh>
    <rPh sb="15" eb="18">
      <t>コウレイシャ</t>
    </rPh>
    <rPh sb="18" eb="20">
      <t>トクベツ</t>
    </rPh>
    <rPh sb="20" eb="22">
      <t>カイケイ</t>
    </rPh>
    <phoneticPr fontId="2"/>
  </si>
  <si>
    <t>富士東部広域環境事務組合（一般会計）</t>
    <rPh sb="0" eb="4">
      <t>フジトウブ</t>
    </rPh>
    <rPh sb="4" eb="6">
      <t>コウイキ</t>
    </rPh>
    <rPh sb="6" eb="8">
      <t>カンキョウ</t>
    </rPh>
    <rPh sb="8" eb="10">
      <t>ジム</t>
    </rPh>
    <rPh sb="10" eb="12">
      <t>クミアイ</t>
    </rPh>
    <rPh sb="13" eb="15">
      <t>イッパン</t>
    </rPh>
    <rPh sb="15" eb="17">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</si>
  <si>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</si>
  <si>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</si>
  <si>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</si>
  <si>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</si>
  <si>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</si>
  <si>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</si>
  <si>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</si>
  <si>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</si>
  <si>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てきた結果、将来負担比率は一定の水準を保っている。また、有形固定減価償却率は類似団体とほぼ同水準であるが、公共施設個別施設計画に基づき、老朽化対策に積極的に取り組み、将来負担を可能な限り抑制していきたい。</t>
    <rPh sb="58" eb="61">
      <t>ドウスイジュン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</si>
  <si>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</si>
  <si>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実質公債費比率は、類似団体と比較して高く、前年度より0.6ポイント増加した。既存借り入れ分の元金及び利子は順調に償還されているが、今後償還の始まる起債があるため数値が上昇していくことが予想される。交付税措置のある地方債の有効活用や必要最低限度の地方債の発行に留意し、引き続き公債費の適正化に取り組んでいく必要がある。
　中・長期的においては、今後老朽化した公共施設の更新等に伴う多額の起債が必要となると想定される。将来負担比率・公債費比率共に上昇が見込まれるため、より一層の財源の確保に努める必要がある。</t>
    <rPh sb="18" eb="19">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</si>
</sst>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564112-5204-4B61-A970-8C4B20637D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AD1F-47D0-BD36-D88C1AC637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49704</c:v>
                </c:pt>
                <c:pt idx="1">
                  <c:v>84772</c:v>
                </c:pt>
                <c:pt idx="2">
                  <c:v>97125</c:v>
                </c:pt>
                <c:pt idx="3">
                  <c:v>98518</c:v>
                </c:pt>
                <c:pt idx="4">
                  <c:v>209755</c:v>
                </c:pt>
              </c:numCache>
            </c:numRef>
          </c:val>
          <c:smooth val="0"/>
          <c:extLst>
            <c:ext xmlns:c16="http://schemas.microsoft.com/office/drawing/2014/chart" uri="{C3380CC4-5D6E-409C-BE32-E72D297353CC}">
              <c16:uniqueId val="{00000001-AD1F-47D0-BD36-D88C1AC637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c:v>
                </c:pt>
                <c:pt idx="1">
                  <c:v>4.09</c:v>
                </c:pt>
                <c:pt idx="2">
                  <c:v>4.29</c:v>
                </c:pt>
                <c:pt idx="3">
                  <c:v>3.77</c:v>
                </c:pt>
                <c:pt idx="4">
                  <c:v>4.1399999999999997</c:v>
                </c:pt>
              </c:numCache>
            </c:numRef>
          </c:val>
          <c:extLst>
            <c:ext xmlns:c16="http://schemas.microsoft.com/office/drawing/2014/chart" uri="{C3380CC4-5D6E-409C-BE32-E72D297353CC}">
              <c16:uniqueId val="{00000000-3099-4A80-9FA7-6F52AA6E86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17.18</c:v>
                </c:pt>
                <c:pt idx="1">
                  <c:v>17.23</c:v>
                </c:pt>
                <c:pt idx="2">
                  <c:v>16.420000000000002</c:v>
                </c:pt>
                <c:pt idx="3">
                  <c:v>16.04</c:v>
                </c:pt>
                <c:pt idx="4">
                  <c:v>19.66</c:v>
                </c:pt>
              </c:numCache>
            </c:numRef>
          </c:val>
          <c:extLst>
            <c:ext xmlns:c16="http://schemas.microsoft.com/office/drawing/2014/chart" uri="{C3380CC4-5D6E-409C-BE32-E72D297353CC}">
              <c16:uniqueId val="{00000001-3099-4A80-9FA7-6F52AA6E86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-2.5299999999999998</c:v>
                </c:pt>
                <c:pt idx="1">
                  <c:v>0.9</c:v>
                </c:pt>
                <c:pt idx="2">
                  <c:v>0.32</c:v>
                </c:pt>
                <c:pt idx="3">
                  <c:v>0.97</c:v>
                </c:pt>
                <c:pt idx="4">
                  <c:v>3.57</c:v>
                </c:pt>
              </c:numCache>
            </c:numRef>
          </c:val>
          <c:smooth val="0"/>
          <c:extLst>
            <c:ext xmlns:c16="http://schemas.microsoft.com/office/drawing/2014/chart" uri="{C3380CC4-5D6E-409C-BE32-E72D297353CC}">
              <c16:uniqueId val="{00000002-3099-4A80-9FA7-6F52AA6E86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6A-42E5-9B0B-868155C6AE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6A-42E5-9B0B-868155C6AE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6A-42E5-9B0B-868155C6AE8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66A-42E5-9B0B-868155C6AE83}"/>
            </c:ext>
          </c:extLst>
        </c:ser>
        <c:ser>
          <c:idx val="4"/>
          <c:order val="4"/>
          <c:tx>
            <c:strRef>
              <c:f>データシート!$A$31</c:f>
              <c:strCache>
                <c:ptCount val="1"/>
                <c:pt idx="0">
                  <c:v>介護予防支援事業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66A-42E5-9B0B-868155C6AE8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0.12</c:v>
                </c:pt>
                <c:pt idx="4">
                  <c:v>#N/A</c:v>
                </c:pt>
                <c:pt idx="5">
                  <c:v>0.09</c:v>
                </c:pt>
                <c:pt idx="6">
                  <c:v>#N/A</c:v>
                </c:pt>
                <c:pt idx="7">
                  <c:v>0.23</c:v>
                </c:pt>
                <c:pt idx="8">
                  <c:v>#N/A</c:v>
                </c:pt>
                <c:pt idx="9">
                  <c:v>0.25</c:v>
                </c:pt>
              </c:numCache>
            </c:numRef>
          </c:val>
          <c:extLst>
            <c:ext xmlns:c16="http://schemas.microsoft.com/office/drawing/2014/chart" uri="{C3380CC4-5D6E-409C-BE32-E72D297353CC}">
              <c16:uniqueId val="{00000005-466A-42E5-9B0B-868155C6AE83}"/>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0.13</c:v>
                </c:pt>
                <c:pt idx="2">
                  <c:v>#N/A</c:v>
                </c:pt>
                <c:pt idx="3">
                  <c:v>0.15</c:v>
                </c:pt>
                <c:pt idx="4">
                  <c:v>#N/A</c:v>
                </c:pt>
                <c:pt idx="5">
                  <c:v>0.12</c:v>
                </c:pt>
                <c:pt idx="6">
                  <c:v>#N/A</c:v>
                </c:pt>
                <c:pt idx="7">
                  <c:v>0.33</c:v>
                </c:pt>
                <c:pt idx="8">
                  <c:v>#N/A</c:v>
                </c:pt>
                <c:pt idx="9">
                  <c:v>0.39</c:v>
                </c:pt>
              </c:numCache>
            </c:numRef>
          </c:val>
          <c:extLst>
            <c:ext xmlns:c16="http://schemas.microsoft.com/office/drawing/2014/chart" uri="{C3380CC4-5D6E-409C-BE32-E72D297353CC}">
              <c16:uniqueId val="{00000006-466A-42E5-9B0B-868155C6AE83}"/>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1.83</c:v>
                </c:pt>
                <c:pt idx="2">
                  <c:v>#N/A</c:v>
                </c:pt>
                <c:pt idx="3">
                  <c:v>0.78</c:v>
                </c:pt>
                <c:pt idx="4">
                  <c:v>#N/A</c:v>
                </c:pt>
                <c:pt idx="5">
                  <c:v>0.11</c:v>
                </c:pt>
                <c:pt idx="6">
                  <c:v>#N/A</c:v>
                </c:pt>
                <c:pt idx="7">
                  <c:v>0.42</c:v>
                </c:pt>
                <c:pt idx="8">
                  <c:v>#N/A</c:v>
                </c:pt>
                <c:pt idx="9">
                  <c:v>0.49</c:v>
                </c:pt>
              </c:numCache>
            </c:numRef>
          </c:val>
          <c:extLst>
            <c:ext xmlns:c16="http://schemas.microsoft.com/office/drawing/2014/chart" uri="{C3380CC4-5D6E-409C-BE32-E72D297353CC}">
              <c16:uniqueId val="{00000007-466A-42E5-9B0B-868155C6AE83}"/>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1.53</c:v>
                </c:pt>
                <c:pt idx="2">
                  <c:v>#N/A</c:v>
                </c:pt>
                <c:pt idx="3">
                  <c:v>1.81</c:v>
                </c:pt>
                <c:pt idx="4">
                  <c:v>#N/A</c:v>
                </c:pt>
                <c:pt idx="5">
                  <c:v>2.27</c:v>
                </c:pt>
                <c:pt idx="6">
                  <c:v>#N/A</c:v>
                </c:pt>
                <c:pt idx="7">
                  <c:v>1.61</c:v>
                </c:pt>
                <c:pt idx="8">
                  <c:v>#N/A</c:v>
                </c:pt>
                <c:pt idx="9">
                  <c:v>3.41</c:v>
                </c:pt>
              </c:numCache>
            </c:numRef>
          </c:val>
          <c:extLst>
            <c:ext xmlns:c16="http://schemas.microsoft.com/office/drawing/2014/chart" uri="{C3380CC4-5D6E-409C-BE32-E72D297353CC}">
              <c16:uniqueId val="{00000008-466A-42E5-9B0B-868155C6AE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3.19</c:v>
                </c:pt>
                <c:pt idx="2">
                  <c:v>#N/A</c:v>
                </c:pt>
                <c:pt idx="3">
                  <c:v>4.08</c:v>
                </c:pt>
                <c:pt idx="4">
                  <c:v>#N/A</c:v>
                </c:pt>
                <c:pt idx="5">
                  <c:v>4.29</c:v>
                </c:pt>
                <c:pt idx="6">
                  <c:v>#N/A</c:v>
                </c:pt>
                <c:pt idx="7">
                  <c:v>3.77</c:v>
                </c:pt>
                <c:pt idx="8">
                  <c:v>#N/A</c:v>
                </c:pt>
                <c:pt idx="9">
                  <c:v>4.13</c:v>
                </c:pt>
              </c:numCache>
            </c:numRef>
          </c:val>
          <c:extLst>
            <c:ext xmlns:c16="http://schemas.microsoft.com/office/drawing/2014/chart" uri="{C3380CC4-5D6E-409C-BE32-E72D297353CC}">
              <c16:uniqueId val="{00000009-466A-42E5-9B0B-868155C6AE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198</c:v>
                </c:pt>
                <c:pt idx="5">
                  <c:v>192</c:v>
                </c:pt>
                <c:pt idx="8">
                  <c:v>185</c:v>
                </c:pt>
                <c:pt idx="11">
                  <c:v>179</c:v>
                </c:pt>
                <c:pt idx="14">
                  <c:v>178</c:v>
                </c:pt>
              </c:numCache>
            </c:numRef>
          </c:val>
          <c:extLst>
            <c:ext xmlns:c16="http://schemas.microsoft.com/office/drawing/2014/chart" uri="{C3380CC4-5D6E-409C-BE32-E72D297353CC}">
              <c16:uniqueId val="{00000000-F73A-42D5-B3D0-2553449D01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3A-42D5-B3D0-2553449D01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3A-42D5-B3D0-2553449D01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3</c:v>
                </c:pt>
                <c:pt idx="6">
                  <c:v>5</c:v>
                </c:pt>
                <c:pt idx="9">
                  <c:v>5</c:v>
                </c:pt>
                <c:pt idx="12">
                  <c:v>5</c:v>
                </c:pt>
              </c:numCache>
            </c:numRef>
          </c:val>
          <c:extLst>
            <c:ext xmlns:c16="http://schemas.microsoft.com/office/drawing/2014/chart" uri="{C3380CC4-5D6E-409C-BE32-E72D297353CC}">
              <c16:uniqueId val="{00000003-F73A-42D5-B3D0-2553449D01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c:v>
                </c:pt>
                <c:pt idx="3">
                  <c:v>89</c:v>
                </c:pt>
                <c:pt idx="6">
                  <c:v>83</c:v>
                </c:pt>
                <c:pt idx="9">
                  <c:v>90</c:v>
                </c:pt>
                <c:pt idx="12">
                  <c:v>93</c:v>
                </c:pt>
              </c:numCache>
            </c:numRef>
          </c:val>
          <c:extLst>
            <c:ext xmlns:c16="http://schemas.microsoft.com/office/drawing/2014/chart" uri="{C3380CC4-5D6E-409C-BE32-E72D297353CC}">
              <c16:uniqueId val="{00000004-F73A-42D5-B3D0-2553449D01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3A-42D5-B3D0-2553449D01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3A-42D5-B3D0-2553449D01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173</c:v>
                </c:pt>
                <c:pt idx="3">
                  <c:v>180</c:v>
                </c:pt>
                <c:pt idx="6">
                  <c:v>185</c:v>
                </c:pt>
                <c:pt idx="9">
                  <c:v>196</c:v>
                </c:pt>
                <c:pt idx="12">
                  <c:v>201</c:v>
                </c:pt>
              </c:numCache>
            </c:numRef>
          </c:val>
          <c:extLst>
            <c:ext xmlns:c16="http://schemas.microsoft.com/office/drawing/2014/chart" uri="{C3380CC4-5D6E-409C-BE32-E72D297353CC}">
              <c16:uniqueId val="{00000007-F73A-42D5-B3D0-2553449D01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c:v>
                </c:pt>
                <c:pt idx="2">
                  <c:v>#N/A</c:v>
                </c:pt>
                <c:pt idx="3">
                  <c:v>#N/A</c:v>
                </c:pt>
                <c:pt idx="4">
                  <c:v>80</c:v>
                </c:pt>
                <c:pt idx="5">
                  <c:v>#N/A</c:v>
                </c:pt>
                <c:pt idx="6">
                  <c:v>#N/A</c:v>
                </c:pt>
                <c:pt idx="7">
                  <c:v>88</c:v>
                </c:pt>
                <c:pt idx="8">
                  <c:v>#N/A</c:v>
                </c:pt>
                <c:pt idx="9">
                  <c:v>#N/A</c:v>
                </c:pt>
                <c:pt idx="10">
                  <c:v>112</c:v>
                </c:pt>
                <c:pt idx="11">
                  <c:v>#N/A</c:v>
                </c:pt>
                <c:pt idx="12">
                  <c:v>#N/A</c:v>
                </c:pt>
                <c:pt idx="13">
                  <c:v>121</c:v>
                </c:pt>
                <c:pt idx="14">
                  <c:v>#N/A</c:v>
                </c:pt>
              </c:numCache>
            </c:numRef>
          </c:val>
          <c:smooth val="0"/>
          <c:extLst>
            <c:ext xmlns:c16="http://schemas.microsoft.com/office/drawing/2014/chart" uri="{C3380CC4-5D6E-409C-BE32-E72D297353CC}">
              <c16:uniqueId val="{00000008-F73A-42D5-B3D0-2553449D01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2004</c:v>
                </c:pt>
                <c:pt idx="5">
                  <c:v>1972</c:v>
                </c:pt>
                <c:pt idx="8">
                  <c:v>2027</c:v>
                </c:pt>
                <c:pt idx="11">
                  <c:v>1943</c:v>
                </c:pt>
                <c:pt idx="14">
                  <c:v>1925</c:v>
                </c:pt>
              </c:numCache>
            </c:numRef>
          </c:val>
          <c:extLst>
            <c:ext xmlns:c16="http://schemas.microsoft.com/office/drawing/2014/chart" uri="{C3380CC4-5D6E-409C-BE32-E72D297353CC}">
              <c16:uniqueId val="{00000000-E5D7-4900-B1A0-4F7127F238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5D7-4900-B1A0-4F7127F238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1786</c:v>
                </c:pt>
                <c:pt idx="5">
                  <c:v>1757</c:v>
                </c:pt>
                <c:pt idx="8">
                  <c:v>1760</c:v>
                </c:pt>
                <c:pt idx="11">
                  <c:v>1861</c:v>
                </c:pt>
                <c:pt idx="14">
                  <c:v>1763</c:v>
                </c:pt>
              </c:numCache>
            </c:numRef>
          </c:val>
          <c:extLst>
            <c:ext xmlns:c16="http://schemas.microsoft.com/office/drawing/2014/chart" uri="{C3380CC4-5D6E-409C-BE32-E72D297353CC}">
              <c16:uniqueId val="{00000002-E5D7-4900-B1A0-4F7127F238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D7-4900-B1A0-4F7127F238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D7-4900-B1A0-4F7127F238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D7-4900-B1A0-4F7127F238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164</c:v>
                </c:pt>
                <c:pt idx="3">
                  <c:v>163</c:v>
                </c:pt>
                <c:pt idx="6">
                  <c:v>155</c:v>
                </c:pt>
                <c:pt idx="9">
                  <c:v>130</c:v>
                </c:pt>
                <c:pt idx="12">
                  <c:v>308</c:v>
                </c:pt>
              </c:numCache>
            </c:numRef>
          </c:val>
          <c:extLst>
            <c:ext xmlns:c16="http://schemas.microsoft.com/office/drawing/2014/chart" uri="{C3380CC4-5D6E-409C-BE32-E72D297353CC}">
              <c16:uniqueId val="{00000006-E5D7-4900-B1A0-4F7127F238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37</c:v>
                </c:pt>
                <c:pt idx="6">
                  <c:v>20</c:v>
                </c:pt>
                <c:pt idx="9">
                  <c:v>40</c:v>
                </c:pt>
                <c:pt idx="12">
                  <c:v>96</c:v>
                </c:pt>
              </c:numCache>
            </c:numRef>
          </c:val>
          <c:extLst>
            <c:ext xmlns:c16="http://schemas.microsoft.com/office/drawing/2014/chart" uri="{C3380CC4-5D6E-409C-BE32-E72D297353CC}">
              <c16:uniqueId val="{00000007-E5D7-4900-B1A0-4F7127F238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1116</c:v>
                </c:pt>
                <c:pt idx="3">
                  <c:v>1090</c:v>
                </c:pt>
                <c:pt idx="6">
                  <c:v>1061</c:v>
                </c:pt>
                <c:pt idx="9">
                  <c:v>1006</c:v>
                </c:pt>
                <c:pt idx="12">
                  <c:v>966</c:v>
                </c:pt>
              </c:numCache>
            </c:numRef>
          </c:val>
          <c:extLst>
            <c:ext xmlns:c16="http://schemas.microsoft.com/office/drawing/2014/chart" uri="{C3380CC4-5D6E-409C-BE32-E72D297353CC}">
              <c16:uniqueId val="{00000008-E5D7-4900-B1A0-4F7127F238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D7-4900-B1A0-4F7127F238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1724</c:v>
                </c:pt>
                <c:pt idx="3">
                  <c:v>1646</c:v>
                </c:pt>
                <c:pt idx="6">
                  <c:v>1762</c:v>
                </c:pt>
                <c:pt idx="9">
                  <c:v>1706</c:v>
                </c:pt>
                <c:pt idx="12">
                  <c:v>2020</c:v>
                </c:pt>
              </c:numCache>
            </c:numRef>
          </c:val>
          <c:extLst>
            <c:ext xmlns:c16="http://schemas.microsoft.com/office/drawing/2014/chart" uri="{C3380CC4-5D6E-409C-BE32-E72D297353CC}">
              <c16:uniqueId val="{0000000A-E5D7-4900-B1A0-4F7127F238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D7-4900-B1A0-4F7127F238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266</c:v>
                </c:pt>
                <c:pt idx="1">
                  <c:v>285</c:v>
                </c:pt>
                <c:pt idx="2">
                  <c:v>343</c:v>
                </c:pt>
              </c:numCache>
            </c:numRef>
          </c:val>
          <c:extLst>
            <c:ext xmlns:c16="http://schemas.microsoft.com/office/drawing/2014/chart" uri="{C3380CC4-5D6E-409C-BE32-E72D297353CC}">
              <c16:uniqueId val="{00000000-E9BA-4380-8888-6DE6DE801B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c:v>
                </c:pt>
                <c:pt idx="1">
                  <c:v>159</c:v>
                </c:pt>
                <c:pt idx="2">
                  <c:v>159</c:v>
                </c:pt>
              </c:numCache>
            </c:numRef>
          </c:val>
          <c:extLst>
            <c:ext xmlns:c16="http://schemas.microsoft.com/office/drawing/2014/chart" uri="{C3380CC4-5D6E-409C-BE32-E72D297353CC}">
              <c16:uniqueId val="{00000001-E9BA-4380-8888-6DE6DE801B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935</c:v>
                </c:pt>
                <c:pt idx="1">
                  <c:v>1015</c:v>
                </c:pt>
                <c:pt idx="2">
                  <c:v>853</c:v>
                </c:pt>
              </c:numCache>
            </c:numRef>
          </c:val>
          <c:extLst>
            <c:ext xmlns:c16="http://schemas.microsoft.com/office/drawing/2014/chart" uri="{C3380CC4-5D6E-409C-BE32-E72D297353CC}">
              <c16:uniqueId val="{00000002-E9BA-4380-8888-6DE6DE801B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{DE436B06-0B21-4504-82D8-EEC2532BA634}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352-4A66-8FDB-BC4F6F2714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{9E50CF5C-0B67-493E-A62A-9FDC5DCE4653}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52-4A66-8FDB-BC4F6F2714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{A39A6288-3E7B-48C3-A982-DC99212C7683}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52-4A66-8FDB-BC4F6F2714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{399E6393-0370-4C70-9AED-64A303C3ACE3}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52-4A66-8FDB-BC4F6F2714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{7D828522-2E4F-482D-9B7D-C00AB0CF22C0}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52-4A66-8FDB-BC4F6F2714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{FBF89F95-1908-4366-9900-C0324274657C}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352-4A66-8FDB-BC4F6F2714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{AE878E68-4811-4BBE-8AB3-AB84156F16F6}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352-4A66-8FDB-BC4F6F2714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{16AE91EC-C114-4053-B5AC-97BFA7769F00}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352-4A66-8FDB-BC4F6F2714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{729639D1-C485-48F2-A3FA-5E64004629E5}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352-4A66-8FDB-BC4F6F2714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58.8</c:v>
                </c:pt>
                <c:pt idx="16">
                  <c:v>60.5</c:v>
                </c:pt>
                <c:pt idx="24">
                  <c:v>62.1</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52-4A66-8FDB-BC4F6F2714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{FF54F370-1ECA-4164-90DD-42B7E90E5CEC}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352-4A66-8FDB-BC4F6F2714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{5797B9A8-C257-4307-A3A5-DF5073F2FAC6}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52-4A66-8FDB-BC4F6F2714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{5033E1D2-0C08-408F-82F9-B1BCDAE2C256}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52-4A66-8FDB-BC4F6F2714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{74962C50-6FB6-4F20-ABC3-9C37F46E820A}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52-4A66-8FDB-BC4F6F2714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{F665A1D8-2136-401F-A905-E609C620B3BE}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52-4A66-8FDB-BC4F6F2714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{7F3BB976-AB77-4140-BD19-51F1A77B48CA}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352-4A66-8FDB-BC4F6F2714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{5C2E3E31-C4BE-4586-9E6C-95B37D454788}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352-4A66-8FDB-BC4F6F2714EA}"/>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{9CEC35FA-8C51-4635-BDAD-17E9A89EE0F4}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352-4A66-8FDB-BC4F6F2714EA}"/>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{914D5C00-FA67-4C6F-A6D8-2EE5F7DF9B95}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352-4A66-8FDB-BC4F6F2714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52-4A66-8FDB-BC4F6F2714EA}"/>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{43320D2E-A3F4-4E46-9EBB-89C9053D2180}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F59-4C5A-81C7-FAE02E660B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{66E119F9-D87C-476A-B5D6-FC31BB918350}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59-4C5A-81C7-FAE02E660B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{4335FAD1-CB47-42D8-8BCF-0104CE6D69FC}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59-4C5A-81C7-FAE02E660B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{AA5F2788-56EC-42BC-9200-E768B70A093B}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59-4C5A-81C7-FAE02E660B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{1B20CACA-5642-4273-B28E-CC9C3EA16D62}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59-4C5A-81C7-FAE02E660B1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{B3780163-B3D4-4B6D-93AD-452EECCDD4CF}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F59-4C5A-81C7-FAE02E660B1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{DAC07B3D-32A6-40CF-8561-28A6FE3B7C01}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F59-4C5A-81C7-FAE02E660B1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{381565BF-03DA-4DB9-B43D-53810F8D4EEA}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F59-4C5A-81C7-FAE02E660B1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{E3F55593-AAAE-4701-9845-79F92DE78A49}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F59-4C5A-81C7-FAE02E660B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5.2</c:v>
                </c:pt>
                <c:pt idx="16">
                  <c:v>5.6</c:v>
                </c:pt>
                <c:pt idx="24">
                  <c:v>6.3</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59-4C5A-81C7-FAE02E660B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{64BD0E82-3154-40EE-A791-1C31D3537D3E}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F59-4C5A-81C7-FAE02E660B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{5B8538CE-8AA4-49C6-AAC6-302222F2DE17}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59-4C5A-81C7-FAE02E660B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{B3E0F991-6170-469B-B8B4-6D8C74BDB2F0}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59-4C5A-81C7-FAE02E660B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{8DE0FF3D-D422-4561-9871-7FD62A9E433D}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59-4C5A-81C7-FAE02E660B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{FEBC9D6C-4F39-405C-9CCB-7AC4238DC02B}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59-4C5A-81C7-FAE02E660B11}"/>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{7D6ADEF3-4AD1-4493-ABD7-AD62661A1699}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F59-4C5A-81C7-FAE02E660B11}"/>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{7F59F513-FC6F-4563-8EA7-AF21A03DD4E6}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F59-4C5A-81C7-FAE02E660B1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{BF133286-96A8-450E-B719-A3D5A65CE361}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F59-4C5A-81C7-FAE02E660B1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{41FFDB50-3366-4A2C-80F4-A75F17C05D6A}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F59-4C5A-81C7-FAE02E660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F59-4C5A-81C7-FAE02E660B11}"/>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人口の減少や町内企業数が少ないことから財政基盤が弱く、地方交付税等の財源に依存している３割自治の状態が続いている。</a:t>
          </a:r>
          <a:endParaRPr lang="ja-JP" altLang="ja-JP" sz="1400">
            <a:effectLst/>
          </a:endParaRPr>
        </a:p>
        <a:p>
          <a:r>
            <a:rPr kumimoji="1" lang="ja-JP" altLang="ja-JP" sz="1100">
              <a:solidFill>
                <a:schemeClr val="dk1"/>
              </a:solidFill>
              <a:effectLst/>
              <a:latin typeface="+mn-lt"/>
              <a:ea typeface="+mn-ea"/>
              <a:cs typeface="+mn-cs"/>
            </a:rPr>
            <a:t>　類似団体平均をわずかに上回っているものの、一定の低い水準で推移している状態であり、短期的には税収の収納率の向上やふるさと納税の強化、中長期的には財源の確保等を図り、財政の安定・基盤強化を図る必要がある。</a:t>
          </a:r>
          <a:endParaRPr lang="ja-JP" altLang="ja-JP" sz="1400">
            <a:effectLst/>
          </a:endParaRPr>
        </a:p>
        <a:p>
          <a:r>
            <a:rPr kumimoji="1" lang="ja-JP" altLang="ja-JP" sz="1100">
              <a:solidFill>
                <a:schemeClr val="dk1"/>
              </a:solidFill>
              <a:effectLst/>
              <a:latin typeface="+mn-lt"/>
              <a:ea typeface="+mn-ea"/>
              <a:cs typeface="+mn-cs"/>
            </a:rPr>
            <a:t>　今後は、税の徴収強化及び受益者負担の原則による使用料の見直しにより歳入確保を図ることはもとより、人口減少対策や移住定住促進、企業誘致など根本的な対策を講じていく。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12277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47854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132927</xdr:rowOff>
    </xdr:from>
    <xdr:to>
      <xdr:col>23</xdr:col>
      <xdr:colOff>184150</xdr:colOff>
      <xdr:row>44</xdr:row>
      <xdr:rowOff>63077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149454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57167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扶助費及び補助費等の増加により、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％増加し、類似団体平均を上回っている。　　</a:t>
          </a:r>
          <a:endParaRPr lang="ja-JP" altLang="ja-JP" sz="1400">
            <a:effectLst/>
          </a:endParaRPr>
        </a:p>
        <a:p>
          <a:r>
            <a:rPr kumimoji="1" lang="ja-JP" altLang="ja-JP" sz="1100">
              <a:solidFill>
                <a:schemeClr val="dk1"/>
              </a:solidFill>
              <a:effectLst/>
              <a:latin typeface="+mn-lt"/>
              <a:ea typeface="+mn-ea"/>
              <a:cs typeface="+mn-cs"/>
            </a:rPr>
            <a:t>　経常的経費においては、人件費や公債費が年々増加傾向にあるため、一定の削減に努めていく必要がある。</a:t>
          </a:r>
          <a:endParaRPr lang="ja-JP" altLang="ja-JP" sz="1400">
            <a:effectLst/>
          </a:endParaRPr>
        </a:p>
        <a:p>
          <a:r>
            <a:rPr kumimoji="1" lang="ja-JP" altLang="ja-JP" sz="1100">
              <a:solidFill>
                <a:schemeClr val="dk1"/>
              </a:solidFill>
              <a:effectLst/>
              <a:latin typeface="+mn-lt"/>
              <a:ea typeface="+mn-ea"/>
              <a:cs typeface="+mn-cs"/>
            </a:rPr>
            <a:t>　今後は、比率が上昇し財政の硬直化が進んでいくと考えられるため、より一層の経費削減に努め、新たな財源の確保に努める。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138430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54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63</xdr:row>
      <xdr:rowOff>74083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05981"/>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63</xdr:row>
      <xdr:rowOff>49954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05981"/>
          <a:ext cx="8890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134408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13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96731</xdr:rowOff>
    </xdr:from>
    <xdr:to>
      <xdr:col>15</xdr:col>
      <xdr:colOff>133350</xdr:colOff>
      <xdr:row>62</xdr:row>
      <xdr:rowOff>26881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37058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[276,295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人件費や物件費等が類似団体平均を下回っているのは、ごみ処理業務や消防業務、下水道処理における人件費を一部事務組合や流域下水道が行っているからである。</a:t>
          </a:r>
          <a:endParaRPr lang="ja-JP" altLang="ja-JP" sz="1400">
            <a:effectLst/>
          </a:endParaRPr>
        </a:p>
        <a:p>
          <a:r>
            <a:rPr kumimoji="1" lang="ja-JP" altLang="ja-JP" sz="1100">
              <a:solidFill>
                <a:schemeClr val="dk1"/>
              </a:solidFill>
              <a:effectLst/>
              <a:latin typeface="+mn-lt"/>
              <a:ea typeface="+mn-ea"/>
              <a:cs typeface="+mn-cs"/>
            </a:rPr>
            <a:t>　人件費はもちろん、今後は公共施設の維持管理経費に費用がかかることが見込まれる。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74764</xdr:rowOff>
    </xdr:from>
    <xdr:to>
      <xdr:col>23</xdr:col>
      <xdr:colOff>133350</xdr:colOff>
      <xdr:row>89</xdr:row>
      <xdr:rowOff>130327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214"/>
          <a:ext cx="0" cy="14271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102404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130327</xdr:rowOff>
    </xdr:from>
    <xdr:to>
      <xdr:col>24</xdr:col>
      <xdr:colOff>12700</xdr:colOff>
      <xdr:row>89</xdr:row>
      <xdr:rowOff>130327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74764</xdr:rowOff>
    </xdr:from>
    <xdr:to>
      <xdr:col>24</xdr:col>
      <xdr:colOff>12700</xdr:colOff>
      <xdr:row>81</xdr:row>
      <xdr:rowOff>74764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69514</xdr:rowOff>
    </xdr:from>
    <xdr:to>
      <xdr:col>23</xdr:col>
      <xdr:colOff>133350</xdr:colOff>
      <xdr:row>81</xdr:row>
      <xdr:rowOff>90467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56964"/>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11299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0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39222</xdr:rowOff>
    </xdr:from>
    <xdr:to>
      <xdr:col>23</xdr:col>
      <xdr:colOff>184150</xdr:colOff>
      <xdr:row>82</xdr:row>
      <xdr:rowOff>140822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58503</xdr:rowOff>
    </xdr:from>
    <xdr:to>
      <xdr:col>19</xdr:col>
      <xdr:colOff>133350</xdr:colOff>
      <xdr:row>81</xdr:row>
      <xdr:rowOff>69514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5953"/>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22727</xdr:rowOff>
    </xdr:from>
    <xdr:to>
      <xdr:col>19</xdr:col>
      <xdr:colOff>184150</xdr:colOff>
      <xdr:row>82</xdr:row>
      <xdr:rowOff>124327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109104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8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28307</xdr:rowOff>
    </xdr:from>
    <xdr:to>
      <xdr:col>15</xdr:col>
      <xdr:colOff>82550</xdr:colOff>
      <xdr:row>81</xdr:row>
      <xdr:rowOff>58503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15757"/>
          <a:ext cx="889000" cy="3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11564</xdr:rowOff>
    </xdr:from>
    <xdr:to>
      <xdr:col>15</xdr:col>
      <xdr:colOff>133350</xdr:colOff>
      <xdr:row>82</xdr:row>
      <xdr:rowOff>113164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97941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15542</xdr:rowOff>
    </xdr:from>
    <xdr:to>
      <xdr:col>11</xdr:col>
      <xdr:colOff>31750</xdr:colOff>
      <xdr:row>81</xdr:row>
      <xdr:rowOff>28307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02992"/>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132651</xdr:rowOff>
    </xdr:from>
    <xdr:to>
      <xdr:col>11</xdr:col>
      <xdr:colOff>82550</xdr:colOff>
      <xdr:row>82</xdr:row>
      <xdr:rowOff>62801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2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47578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0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132024</xdr:rowOff>
    </xdr:from>
    <xdr:to>
      <xdr:col>7</xdr:col>
      <xdr:colOff>31750</xdr:colOff>
      <xdr:row>82</xdr:row>
      <xdr:rowOff>62174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46951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39667</xdr:rowOff>
    </xdr:from>
    <xdr:to>
      <xdr:col>23</xdr:col>
      <xdr:colOff>184150</xdr:colOff>
      <xdr:row>81</xdr:row>
      <xdr:rowOff>141267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132394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18714</xdr:rowOff>
    </xdr:from>
    <xdr:to>
      <xdr:col>19</xdr:col>
      <xdr:colOff>184150</xdr:colOff>
      <xdr:row>81</xdr:row>
      <xdr:rowOff>120314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130491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7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7703</xdr:rowOff>
    </xdr:from>
    <xdr:to>
      <xdr:col>15</xdr:col>
      <xdr:colOff>133350</xdr:colOff>
      <xdr:row>81</xdr:row>
      <xdr:rowOff>109303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119480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148957</xdr:rowOff>
    </xdr:from>
    <xdr:to>
      <xdr:col>11</xdr:col>
      <xdr:colOff>82550</xdr:colOff>
      <xdr:row>81</xdr:row>
      <xdr:rowOff>79107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89284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136192</xdr:rowOff>
    </xdr:from>
    <xdr:to>
      <xdr:col>7</xdr:col>
      <xdr:colOff>31750</xdr:colOff>
      <xdr:row>81</xdr:row>
      <xdr:rowOff>66342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76519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ポイント下回っている。引き続き、民間企業の平均給与の状況を踏まえ、給与の適正化に努める。</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87</xdr:row>
      <xdr:rowOff>117828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3289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117828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463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8189"/>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85</xdr:row>
      <xdr:rowOff>138995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81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53922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ここ数年、新規採用を行っているが、退職者の増加等により類似団体平均を下回っている。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今後は、計画的な採用を行い、年齢構成の不均衡が解消されるように努め、より適切な定員管理に努める。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128281</xdr:rowOff>
    </xdr:from>
    <xdr:to>
      <xdr:col>81</xdr:col>
      <xdr:colOff>44450</xdr:colOff>
      <xdr:row>59</xdr:row>
      <xdr:rowOff>136123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3831"/>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128281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40010"/>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96510</xdr:rowOff>
    </xdr:from>
    <xdr:to>
      <xdr:col>72</xdr:col>
      <xdr:colOff>203200</xdr:colOff>
      <xdr:row>59</xdr:row>
      <xdr:rowOff>124460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2060"/>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88466</xdr:rowOff>
    </xdr:from>
    <xdr:to>
      <xdr:col>68</xdr:col>
      <xdr:colOff>152400</xdr:colOff>
      <xdr:row>59</xdr:row>
      <xdr:rowOff>96510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0401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85323</xdr:rowOff>
    </xdr:from>
    <xdr:to>
      <xdr:col>81</xdr:col>
      <xdr:colOff>95250</xdr:colOff>
      <xdr:row>60</xdr:row>
      <xdr:rowOff>15473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6600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77481</xdr:rowOff>
    </xdr:from>
    <xdr:to>
      <xdr:col>77</xdr:col>
      <xdr:colOff>95250</xdr:colOff>
      <xdr:row>60</xdr:row>
      <xdr:rowOff>7631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9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17808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45710</xdr:rowOff>
    </xdr:from>
    <xdr:to>
      <xdr:col>68</xdr:col>
      <xdr:colOff>203200</xdr:colOff>
      <xdr:row>59</xdr:row>
      <xdr:rowOff>147310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157487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37666</xdr:rowOff>
    </xdr:from>
    <xdr:to>
      <xdr:col>64</xdr:col>
      <xdr:colOff>152400</xdr:colOff>
      <xdr:row>59</xdr:row>
      <xdr:rowOff>139266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149443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年度の臨時財政対策債や令和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年度の緊急防災減災事業債の償還等に伴い上昇し、類似団体平均を上回っている。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今後控えている大規模な事業計画の整理・縮小を図るなど、起債依存型の事業実施を見直し、類似団体の平均水準である</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％まで低下させていきたい。</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108373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8956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769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将来負担比率については、ポイントとして算出されていないが、庁舎建設に係る借入が予定されていることから将来負担比率が上昇することが見込まれる。</a:t>
          </a:r>
          <a:endParaRPr lang="ja-JP" altLang="ja-JP" sz="1400">
            <a:effectLst/>
          </a:endParaRPr>
        </a:p>
        <a:p>
          <a:r>
            <a:rPr kumimoji="1" lang="ja-JP" altLang="ja-JP" sz="1100">
              <a:solidFill>
                <a:schemeClr val="dk1"/>
              </a:solidFill>
              <a:effectLst/>
              <a:latin typeface="+mn-lt"/>
              <a:ea typeface="+mn-ea"/>
              <a:cs typeface="+mn-cs"/>
            </a:rPr>
            <a:t>　今後も事業実施の適正化を図り、財政の健全化に努める。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％下回っているが、ほぼ同水準となった。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などに係る人員配置の強化を行ってきたが、今後も増加かつ多様化する行政需要に対して着実に対応できる体制整備に向け、民間委託、指定管理など行政改革への取り組みを通じて人件費の削減の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8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が、これは燃料費や光熱水費が高騰していることによるものである。両面印刷、裏紙の利用等による消耗品費の削減、電気代等の節約意識の徹底、委託内容の精査等により比率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57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65278</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37028"/>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370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45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％上回っており、障害者自立支援等の給付経費が増加したことが要因となる。扶助費による財政圧迫を招かぬよう、対策を講じていく。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09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％増加しており、類似団体平均も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割合が大きいのは、下水道会計への繰出しである。下水道接続率の向上及び使用料増収に努めるとともに、下水道会計の長期的な償還推移に注視していく。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159004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596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76708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59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77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91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％増加しており、類似団体平均も</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％上回っている。経常経費を充てる補助費のうち、消防やごみ処理など住民に必要な業務を行う一部事務組合への負担金が多くを占めている。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今後は、ごみ処理施設の更新を控えており、負担金の増加が見込まれるため、事務事業の見直しを進めるとともに、各種団体等への補助金の見直しが必要になってくる。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174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地方債残高が少ないことにより公債費も低位で推移しているが、新庁舎建設事業で借入を行ったことにより公債費は増加傾向になると見込まれるため、今後も事務事業の見直しなどを進め、財政の健全化に取り組んで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76708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88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76708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％増加しており、類似団体平均も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要因としては、補助費等が類似団体平均を上回っているためである。今後もより一層経費の削減に努め、経常経費の抑制に努める。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77</xdr:row>
      <xdr:rowOff>153670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0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8889</xdr:rowOff>
    </xdr:from>
    <xdr:to>
      <xdr:col>78</xdr:col>
      <xdr:colOff>69850</xdr:colOff>
      <xdr:row>77</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039089"/>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8889</xdr:rowOff>
    </xdr:from>
    <xdr:to>
      <xdr:col>73</xdr:col>
      <xdr:colOff>180975</xdr:colOff>
      <xdr:row>77</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39089"/>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638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129540</xdr:rowOff>
    </xdr:from>
    <xdr:to>
      <xdr:col>74</xdr:col>
      <xdr:colOff>31750</xdr:colOff>
      <xdr:row>76</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69867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107556</xdr:rowOff>
    </xdr:from>
    <xdr:to>
      <xdr:col>29</xdr:col>
      <xdr:colOff>127000</xdr:colOff>
      <xdr:row>18</xdr:row>
      <xdr:rowOff>120458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41281"/>
          <a:ext cx="6477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120458</xdr:rowOff>
    </xdr:from>
    <xdr:to>
      <xdr:col>26</xdr:col>
      <xdr:colOff>50800</xdr:colOff>
      <xdr:row>18</xdr:row>
      <xdr:rowOff>152622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54183"/>
          <a:ext cx="698500" cy="3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152622</xdr:rowOff>
    </xdr:from>
    <xdr:to>
      <xdr:col>22</xdr:col>
      <xdr:colOff>114300</xdr:colOff>
      <xdr:row>19</xdr:row>
      <xdr:rowOff>7764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6347"/>
          <a:ext cx="698500" cy="2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161077</xdr:rowOff>
    </xdr:from>
    <xdr:to>
      <xdr:col>18</xdr:col>
      <xdr:colOff>177800</xdr:colOff>
      <xdr:row>19</xdr:row>
      <xdr:rowOff>7764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94802"/>
          <a:ext cx="698500" cy="1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75784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6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56756</xdr:rowOff>
    </xdr:from>
    <xdr:to>
      <xdr:col>29</xdr:col>
      <xdr:colOff>177800</xdr:colOff>
      <xdr:row>18</xdr:row>
      <xdr:rowOff>158355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9048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136783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69658</xdr:rowOff>
    </xdr:from>
    <xdr:to>
      <xdr:col>26</xdr:col>
      <xdr:colOff>101600</xdr:colOff>
      <xdr:row>18</xdr:row>
      <xdr:rowOff>171258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0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156035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8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101822</xdr:rowOff>
    </xdr:from>
    <xdr:to>
      <xdr:col>22</xdr:col>
      <xdr:colOff>165100</xdr:colOff>
      <xdr:row>19</xdr:row>
      <xdr:rowOff>31972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2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128414</xdr:rowOff>
    </xdr:from>
    <xdr:to>
      <xdr:col>19</xdr:col>
      <xdr:colOff>38100</xdr:colOff>
      <xdr:row>19</xdr:row>
      <xdr:rowOff>58564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6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43341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110277</xdr:rowOff>
    </xdr:from>
    <xdr:to>
      <xdr:col>15</xdr:col>
      <xdr:colOff>101600</xdr:colOff>
      <xdr:row>19</xdr:row>
      <xdr:rowOff>40427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4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25204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73742</xdr:rowOff>
    </xdr:from>
    <xdr:to>
      <xdr:col>29</xdr:col>
      <xdr:colOff>127000</xdr:colOff>
      <xdr:row>37</xdr:row>
      <xdr:rowOff>87543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98442"/>
          <a:ext cx="647700" cy="1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87543</xdr:rowOff>
    </xdr:from>
    <xdr:to>
      <xdr:col>26</xdr:col>
      <xdr:colOff>50800</xdr:colOff>
      <xdr:row>37</xdr:row>
      <xdr:rowOff>120599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12243"/>
          <a:ext cx="698500" cy="3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120599</xdr:rowOff>
    </xdr:from>
    <xdr:to>
      <xdr:col>22</xdr:col>
      <xdr:colOff>114300</xdr:colOff>
      <xdr:row>37</xdr:row>
      <xdr:rowOff>134172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45299"/>
          <a:ext cx="698500" cy="1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134172</xdr:rowOff>
    </xdr:from>
    <xdr:to>
      <xdr:col>18</xdr:col>
      <xdr:colOff>177800</xdr:colOff>
      <xdr:row>37</xdr:row>
      <xdr:rowOff>154780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258872"/>
          <a:ext cx="698500" cy="2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22942</xdr:rowOff>
    </xdr:from>
    <xdr:to>
      <xdr:col>29</xdr:col>
      <xdr:colOff>177800</xdr:colOff>
      <xdr:row>37</xdr:row>
      <xdr:rowOff>124542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4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166469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1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36743</xdr:rowOff>
    </xdr:from>
    <xdr:to>
      <xdr:col>26</xdr:col>
      <xdr:colOff>101600</xdr:colOff>
      <xdr:row>37</xdr:row>
      <xdr:rowOff>138343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123120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4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69799</xdr:rowOff>
    </xdr:from>
    <xdr:to>
      <xdr:col>22</xdr:col>
      <xdr:colOff>165100</xdr:colOff>
      <xdr:row>37</xdr:row>
      <xdr:rowOff>171399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9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156176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83372</xdr:rowOff>
    </xdr:from>
    <xdr:to>
      <xdr:col>19</xdr:col>
      <xdr:colOff>38100</xdr:colOff>
      <xdr:row>37</xdr:row>
      <xdr:rowOff>184972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20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169749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9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103980</xdr:rowOff>
    </xdr:from>
    <xdr:to>
      <xdr:col>15</xdr:col>
      <xdr:colOff>101600</xdr:colOff>
      <xdr:row>37</xdr:row>
      <xdr:rowOff>205580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22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190357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106178</xdr:rowOff>
    </xdr:from>
    <xdr:to>
      <xdr:col>24</xdr:col>
      <xdr:colOff>63500</xdr:colOff>
      <xdr:row>37</xdr:row>
      <xdr:rowOff>124300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9828"/>
          <a:ext cx="838200" cy="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124300</xdr:rowOff>
    </xdr:from>
    <xdr:to>
      <xdr:col>19</xdr:col>
      <xdr:colOff>177800</xdr:colOff>
      <xdr:row>37</xdr:row>
      <xdr:rowOff>159270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7950"/>
          <a:ext cx="889000" cy="3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159270</xdr:rowOff>
    </xdr:from>
    <xdr:to>
      <xdr:col>15</xdr:col>
      <xdr:colOff>50800</xdr:colOff>
      <xdr:row>38</xdr:row>
      <xdr:rowOff>40324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02920"/>
          <a:ext cx="889000" cy="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39583</xdr:rowOff>
    </xdr:from>
    <xdr:to>
      <xdr:col>10</xdr:col>
      <xdr:colOff>114300</xdr:colOff>
      <xdr:row>38</xdr:row>
      <xdr:rowOff>40324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54683"/>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126628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12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133627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3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55378</xdr:rowOff>
    </xdr:from>
    <xdr:to>
      <xdr:col>24</xdr:col>
      <xdr:colOff>114300</xdr:colOff>
      <xdr:row>37</xdr:row>
      <xdr:rowOff>156978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141755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73500</xdr:rowOff>
    </xdr:from>
    <xdr:to>
      <xdr:col>20</xdr:col>
      <xdr:colOff>38100</xdr:colOff>
      <xdr:row>38</xdr:row>
      <xdr:rowOff>3650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166227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0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108470</xdr:rowOff>
    </xdr:from>
    <xdr:to>
      <xdr:col>15</xdr:col>
      <xdr:colOff>101600</xdr:colOff>
      <xdr:row>38</xdr:row>
      <xdr:rowOff>38620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29747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160974</xdr:rowOff>
    </xdr:from>
    <xdr:to>
      <xdr:col>10</xdr:col>
      <xdr:colOff>165100</xdr:colOff>
      <xdr:row>38</xdr:row>
      <xdr:rowOff>91124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82251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160233</xdr:rowOff>
    </xdr:from>
    <xdr:to>
      <xdr:col>6</xdr:col>
      <xdr:colOff>38100</xdr:colOff>
      <xdr:row>38</xdr:row>
      <xdr:rowOff>90383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0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81510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34815</xdr:rowOff>
    </xdr:from>
    <xdr:to>
      <xdr:col>24</xdr:col>
      <xdr:colOff>63500</xdr:colOff>
      <xdr:row>58</xdr:row>
      <xdr:rowOff>69131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78915"/>
          <a:ext cx="8382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57466</xdr:rowOff>
    </xdr:from>
    <xdr:to>
      <xdr:col>19</xdr:col>
      <xdr:colOff>177800</xdr:colOff>
      <xdr:row>58</xdr:row>
      <xdr:rowOff>69131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01566"/>
          <a:ext cx="889000" cy="1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57466</xdr:rowOff>
    </xdr:from>
    <xdr:to>
      <xdr:col>15</xdr:col>
      <xdr:colOff>50800</xdr:colOff>
      <xdr:row>58</xdr:row>
      <xdr:rowOff>63155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1566"/>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63155</xdr:rowOff>
    </xdr:from>
    <xdr:to>
      <xdr:col>10</xdr:col>
      <xdr:colOff>114300</xdr:colOff>
      <xdr:row>58</xdr:row>
      <xdr:rowOff>83255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7255"/>
          <a:ext cx="889000" cy="2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29260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26634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155465</xdr:rowOff>
    </xdr:from>
    <xdr:to>
      <xdr:col>24</xdr:col>
      <xdr:colOff>114300</xdr:colOff>
      <xdr:row>58</xdr:row>
      <xdr:rowOff>85615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70392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3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18331</xdr:rowOff>
    </xdr:from>
    <xdr:to>
      <xdr:col>20</xdr:col>
      <xdr:colOff>38100</xdr:colOff>
      <xdr:row>58</xdr:row>
      <xdr:rowOff>119931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6666</xdr:rowOff>
    </xdr:from>
    <xdr:to>
      <xdr:col>15</xdr:col>
      <xdr:colOff>101600</xdr:colOff>
      <xdr:row>58</xdr:row>
      <xdr:rowOff>108266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99393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4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12355</xdr:rowOff>
    </xdr:from>
    <xdr:to>
      <xdr:col>10</xdr:col>
      <xdr:colOff>165100</xdr:colOff>
      <xdr:row>58</xdr:row>
      <xdr:rowOff>113955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105082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32455</xdr:rowOff>
    </xdr:from>
    <xdr:to>
      <xdr:col>6</xdr:col>
      <xdr:colOff>38100</xdr:colOff>
      <xdr:row>58</xdr:row>
      <xdr:rowOff>134055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125182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169711</xdr:rowOff>
    </xdr:from>
    <xdr:to>
      <xdr:col>24</xdr:col>
      <xdr:colOff>63500</xdr:colOff>
      <xdr:row>79</xdr:row>
      <xdr:rowOff>35395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42811"/>
          <a:ext cx="8382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169711</xdr:rowOff>
    </xdr:from>
    <xdr:to>
      <xdr:col>19</xdr:col>
      <xdr:colOff>177800</xdr:colOff>
      <xdr:row>79</xdr:row>
      <xdr:rowOff>32741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42811"/>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1296</xdr:rowOff>
    </xdr:from>
    <xdr:to>
      <xdr:col>15</xdr:col>
      <xdr:colOff>50800</xdr:colOff>
      <xdr:row>79</xdr:row>
      <xdr:rowOff>32741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45846"/>
          <a:ext cx="889000" cy="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1296</xdr:rowOff>
    </xdr:from>
    <xdr:to>
      <xdr:col>10</xdr:col>
      <xdr:colOff>114300</xdr:colOff>
      <xdr:row>79</xdr:row>
      <xdr:rowOff>13551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584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156045</xdr:rowOff>
    </xdr:from>
    <xdr:to>
      <xdr:col>24</xdr:col>
      <xdr:colOff>114300</xdr:colOff>
      <xdr:row>79</xdr:row>
      <xdr:rowOff>86195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70972</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44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118911</xdr:rowOff>
    </xdr:from>
    <xdr:to>
      <xdr:col>20</xdr:col>
      <xdr:colOff>38100</xdr:colOff>
      <xdr:row>79</xdr:row>
      <xdr:rowOff>49061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40188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153391</xdr:rowOff>
    </xdr:from>
    <xdr:to>
      <xdr:col>15</xdr:col>
      <xdr:colOff>101600</xdr:colOff>
      <xdr:row>79</xdr:row>
      <xdr:rowOff>83541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74668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19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121946</xdr:rowOff>
    </xdr:from>
    <xdr:to>
      <xdr:col>10</xdr:col>
      <xdr:colOff>165100</xdr:colOff>
      <xdr:row>79</xdr:row>
      <xdr:rowOff>52096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43223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134201</xdr:rowOff>
    </xdr:from>
    <xdr:to>
      <xdr:col>6</xdr:col>
      <xdr:colOff>38100</xdr:colOff>
      <xdr:row>79</xdr:row>
      <xdr:rowOff>64351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55478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114782</xdr:rowOff>
    </xdr:from>
    <xdr:to>
      <xdr:col>24</xdr:col>
      <xdr:colOff>63500</xdr:colOff>
      <xdr:row>97</xdr:row>
      <xdr:rowOff>80395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73982"/>
          <a:ext cx="838200" cy="1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114782</xdr:rowOff>
    </xdr:from>
    <xdr:to>
      <xdr:col>19</xdr:col>
      <xdr:colOff>177800</xdr:colOff>
      <xdr:row>98</xdr:row>
      <xdr:rowOff>19239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3982"/>
          <a:ext cx="889000" cy="2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19239</xdr:rowOff>
    </xdr:from>
    <xdr:to>
      <xdr:col>15</xdr:col>
      <xdr:colOff>50800</xdr:colOff>
      <xdr:row>98</xdr:row>
      <xdr:rowOff>86272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21339"/>
          <a:ext cx="889000" cy="6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86272</xdr:rowOff>
    </xdr:from>
    <xdr:to>
      <xdr:col>10</xdr:col>
      <xdr:colOff>114300</xdr:colOff>
      <xdr:row>98</xdr:row>
      <xdr:rowOff>98802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8372"/>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29595</xdr:rowOff>
    </xdr:from>
    <xdr:to>
      <xdr:col>24</xdr:col>
      <xdr:colOff>114300</xdr:colOff>
      <xdr:row>97</xdr:row>
      <xdr:rowOff>131195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8022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3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63982</xdr:rowOff>
    </xdr:from>
    <xdr:to>
      <xdr:col>20</xdr:col>
      <xdr:colOff>38100</xdr:colOff>
      <xdr:row>96</xdr:row>
      <xdr:rowOff>165582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156709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139889</xdr:rowOff>
    </xdr:from>
    <xdr:to>
      <xdr:col>15</xdr:col>
      <xdr:colOff>101600</xdr:colOff>
      <xdr:row>98</xdr:row>
      <xdr:rowOff>70039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35472</xdr:rowOff>
    </xdr:from>
    <xdr:to>
      <xdr:col>10</xdr:col>
      <xdr:colOff>165100</xdr:colOff>
      <xdr:row>98</xdr:row>
      <xdr:rowOff>137072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128199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48002</xdr:rowOff>
    </xdr:from>
    <xdr:to>
      <xdr:col>6</xdr:col>
      <xdr:colOff>38100</xdr:colOff>
      <xdr:row>98</xdr:row>
      <xdr:rowOff>149602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140729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4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163963</xdr:rowOff>
    </xdr:from>
    <xdr:to>
      <xdr:col>55</xdr:col>
      <xdr:colOff>0</xdr:colOff>
      <xdr:row>39</xdr:row>
      <xdr:rowOff>18793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679063"/>
          <a:ext cx="8382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76291</xdr:rowOff>
    </xdr:from>
    <xdr:to>
      <xdr:col>50</xdr:col>
      <xdr:colOff>114300</xdr:colOff>
      <xdr:row>39</xdr:row>
      <xdr:rowOff>18793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591391"/>
          <a:ext cx="889000" cy="1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76291</xdr:rowOff>
    </xdr:from>
    <xdr:to>
      <xdr:col>45</xdr:col>
      <xdr:colOff>177800</xdr:colOff>
      <xdr:row>39</xdr:row>
      <xdr:rowOff>28493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91391"/>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28493</xdr:rowOff>
    </xdr:from>
    <xdr:to>
      <xdr:col>41</xdr:col>
      <xdr:colOff>50800</xdr:colOff>
      <xdr:row>39</xdr:row>
      <xdr:rowOff>33827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71504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15713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35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35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113163</xdr:rowOff>
    </xdr:from>
    <xdr:to>
      <xdr:col>55</xdr:col>
      <xdr:colOff>50800</xdr:colOff>
      <xdr:row>39</xdr:row>
      <xdr:rowOff>43313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28090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139443</xdr:rowOff>
    </xdr:from>
    <xdr:to>
      <xdr:col>50</xdr:col>
      <xdr:colOff>165100</xdr:colOff>
      <xdr:row>39</xdr:row>
      <xdr:rowOff>69593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60720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25491</xdr:rowOff>
    </xdr:from>
    <xdr:to>
      <xdr:col>46</xdr:col>
      <xdr:colOff>38100</xdr:colOff>
      <xdr:row>38</xdr:row>
      <xdr:rowOff>127091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118218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63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149143</xdr:rowOff>
    </xdr:from>
    <xdr:to>
      <xdr:col>41</xdr:col>
      <xdr:colOff>101600</xdr:colOff>
      <xdr:row>39</xdr:row>
      <xdr:rowOff>79293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70420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7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154477</xdr:rowOff>
    </xdr:from>
    <xdr:to>
      <xdr:col>36</xdr:col>
      <xdr:colOff>165100</xdr:colOff>
      <xdr:row>39</xdr:row>
      <xdr:rowOff>84627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75754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7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41995</xdr:rowOff>
    </xdr:from>
    <xdr:to>
      <xdr:col>55</xdr:col>
      <xdr:colOff>0</xdr:colOff>
      <xdr:row>58</xdr:row>
      <xdr:rowOff>163085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86095"/>
          <a:ext cx="838200" cy="1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163085</xdr:rowOff>
    </xdr:from>
    <xdr:to>
      <xdr:col>50</xdr:col>
      <xdr:colOff>114300</xdr:colOff>
      <xdr:row>58</xdr:row>
      <xdr:rowOff>164601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10718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164601</xdr:rowOff>
    </xdr:from>
    <xdr:to>
      <xdr:col>45</xdr:col>
      <xdr:colOff>177800</xdr:colOff>
      <xdr:row>59</xdr:row>
      <xdr:rowOff>6598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10108701"/>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6598</xdr:rowOff>
    </xdr:from>
    <xdr:to>
      <xdr:col>41</xdr:col>
      <xdr:colOff>50800</xdr:colOff>
      <xdr:row>59</xdr:row>
      <xdr:rowOff>44772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122148"/>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50020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162645</xdr:rowOff>
    </xdr:from>
    <xdr:to>
      <xdr:col>55</xdr:col>
      <xdr:colOff>50800</xdr:colOff>
      <xdr:row>58</xdr:row>
      <xdr:rowOff>92795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141072</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112285</xdr:rowOff>
    </xdr:from>
    <xdr:to>
      <xdr:col>50</xdr:col>
      <xdr:colOff>165100</xdr:colOff>
      <xdr:row>59</xdr:row>
      <xdr:rowOff>42435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33562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113801</xdr:rowOff>
    </xdr:from>
    <xdr:to>
      <xdr:col>46</xdr:col>
      <xdr:colOff>38100</xdr:colOff>
      <xdr:row>59</xdr:row>
      <xdr:rowOff>43951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35078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1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127248</xdr:rowOff>
    </xdr:from>
    <xdr:to>
      <xdr:col>41</xdr:col>
      <xdr:colOff>101600</xdr:colOff>
      <xdr:row>59</xdr:row>
      <xdr:rowOff>57398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48525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1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165422</xdr:rowOff>
    </xdr:from>
    <xdr:to>
      <xdr:col>36</xdr:col>
      <xdr:colOff>165100</xdr:colOff>
      <xdr:row>59</xdr:row>
      <xdr:rowOff>95572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10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86699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2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17866</xdr:rowOff>
    </xdr:from>
    <xdr:to>
      <xdr:col>55</xdr:col>
      <xdr:colOff>0</xdr:colOff>
      <xdr:row>79</xdr:row>
      <xdr:rowOff>43830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62416"/>
          <a:ext cx="838200" cy="2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17866</xdr:rowOff>
    </xdr:from>
    <xdr:to>
      <xdr:col>50</xdr:col>
      <xdr:colOff>114300</xdr:colOff>
      <xdr:row>79</xdr:row>
      <xdr:rowOff>27499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62416"/>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27499</xdr:rowOff>
    </xdr:from>
    <xdr:to>
      <xdr:col>45</xdr:col>
      <xdr:colOff>177800</xdr:colOff>
      <xdr:row>79</xdr:row>
      <xdr:rowOff>41737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72049"/>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26321</xdr:rowOff>
    </xdr:from>
    <xdr:to>
      <xdr:col>41</xdr:col>
      <xdr:colOff>50800</xdr:colOff>
      <xdr:row>79</xdr:row>
      <xdr:rowOff>41737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70871"/>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164480</xdr:rowOff>
    </xdr:from>
    <xdr:to>
      <xdr:col>55</xdr:col>
      <xdr:colOff>50800</xdr:colOff>
      <xdr:row>79</xdr:row>
      <xdr:rowOff>94630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79407</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138516</xdr:rowOff>
    </xdr:from>
    <xdr:to>
      <xdr:col>50</xdr:col>
      <xdr:colOff>165100</xdr:colOff>
      <xdr:row>79</xdr:row>
      <xdr:rowOff>68666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59793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6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148149</xdr:rowOff>
    </xdr:from>
    <xdr:to>
      <xdr:col>46</xdr:col>
      <xdr:colOff>38100</xdr:colOff>
      <xdr:row>79</xdr:row>
      <xdr:rowOff>78299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6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162387</xdr:rowOff>
    </xdr:from>
    <xdr:to>
      <xdr:col>41</xdr:col>
      <xdr:colOff>101600</xdr:colOff>
      <xdr:row>79</xdr:row>
      <xdr:rowOff>92537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83664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2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146971</xdr:rowOff>
    </xdr:from>
    <xdr:to>
      <xdr:col>36</xdr:col>
      <xdr:colOff>165100</xdr:colOff>
      <xdr:row>79</xdr:row>
      <xdr:rowOff>77121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68248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105730</xdr:rowOff>
    </xdr:from>
    <xdr:to>
      <xdr:col>55</xdr:col>
      <xdr:colOff>0</xdr:colOff>
      <xdr:row>97</xdr:row>
      <xdr:rowOff>170667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22030"/>
          <a:ext cx="838200" cy="5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2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87903</xdr:rowOff>
    </xdr:from>
    <xdr:to>
      <xdr:col>50</xdr:col>
      <xdr:colOff>114300</xdr:colOff>
      <xdr:row>97</xdr:row>
      <xdr:rowOff>170667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18553"/>
          <a:ext cx="889000" cy="8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87903</xdr:rowOff>
    </xdr:from>
    <xdr:to>
      <xdr:col>45</xdr:col>
      <xdr:colOff>177800</xdr:colOff>
      <xdr:row>97</xdr:row>
      <xdr:rowOff>148490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8553"/>
          <a:ext cx="889000" cy="6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148490</xdr:rowOff>
    </xdr:from>
    <xdr:to>
      <xdr:col>41</xdr:col>
      <xdr:colOff>50800</xdr:colOff>
      <xdr:row>98</xdr:row>
      <xdr:rowOff>115354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79140"/>
          <a:ext cx="889000" cy="1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157421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1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54930</xdr:rowOff>
    </xdr:from>
    <xdr:to>
      <xdr:col>55</xdr:col>
      <xdr:colOff>50800</xdr:colOff>
      <xdr:row>94</xdr:row>
      <xdr:rowOff>156530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7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77807</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2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119867</xdr:rowOff>
    </xdr:from>
    <xdr:to>
      <xdr:col>50</xdr:col>
      <xdr:colOff>165100</xdr:colOff>
      <xdr:row>98</xdr:row>
      <xdr:rowOff>50017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41144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37103</xdr:rowOff>
    </xdr:from>
    <xdr:to>
      <xdr:col>46</xdr:col>
      <xdr:colOff>38100</xdr:colOff>
      <xdr:row>97</xdr:row>
      <xdr:rowOff>138703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129830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97690</xdr:rowOff>
    </xdr:from>
    <xdr:to>
      <xdr:col>41</xdr:col>
      <xdr:colOff>101600</xdr:colOff>
      <xdr:row>98</xdr:row>
      <xdr:rowOff>27840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18967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64554</xdr:rowOff>
    </xdr:from>
    <xdr:to>
      <xdr:col>36</xdr:col>
      <xdr:colOff>165100</xdr:colOff>
      <xdr:row>98</xdr:row>
      <xdr:rowOff>166154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157281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95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27370</xdr:rowOff>
    </xdr:from>
    <xdr:to>
      <xdr:col>85</xdr:col>
      <xdr:colOff>127000</xdr:colOff>
      <xdr:row>78</xdr:row>
      <xdr:rowOff>30936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40047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30936</xdr:rowOff>
    </xdr:from>
    <xdr:to>
      <xdr:col>81</xdr:col>
      <xdr:colOff>50800</xdr:colOff>
      <xdr:row>78</xdr:row>
      <xdr:rowOff>38661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404036"/>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38661</xdr:rowOff>
    </xdr:from>
    <xdr:to>
      <xdr:col>76</xdr:col>
      <xdr:colOff>114300</xdr:colOff>
      <xdr:row>78</xdr:row>
      <xdr:rowOff>43331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411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43331</xdr:rowOff>
    </xdr:from>
    <xdr:to>
      <xdr:col>71</xdr:col>
      <xdr:colOff>177800</xdr:colOff>
      <xdr:row>78</xdr:row>
      <xdr:rowOff>48516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416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115975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148020</xdr:rowOff>
    </xdr:from>
    <xdr:to>
      <xdr:col>85</xdr:col>
      <xdr:colOff>177800</xdr:colOff>
      <xdr:row>78</xdr:row>
      <xdr:rowOff>78170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3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62947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151586</xdr:rowOff>
    </xdr:from>
    <xdr:to>
      <xdr:col>81</xdr:col>
      <xdr:colOff>101600</xdr:colOff>
      <xdr:row>78</xdr:row>
      <xdr:rowOff>81736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3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72863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44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159311</xdr:rowOff>
    </xdr:from>
    <xdr:to>
      <xdr:col>76</xdr:col>
      <xdr:colOff>165100</xdr:colOff>
      <xdr:row>78</xdr:row>
      <xdr:rowOff>89461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80588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163981</xdr:rowOff>
    </xdr:from>
    <xdr:to>
      <xdr:col>72</xdr:col>
      <xdr:colOff>38100</xdr:colOff>
      <xdr:row>78</xdr:row>
      <xdr:rowOff>94131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85258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169166</xdr:rowOff>
    </xdr:from>
    <xdr:to>
      <xdr:col>67</xdr:col>
      <xdr:colOff>101600</xdr:colOff>
      <xdr:row>78</xdr:row>
      <xdr:rowOff>99316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90443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151030</xdr:rowOff>
    </xdr:from>
    <xdr:to>
      <xdr:col>85</xdr:col>
      <xdr:colOff>127000</xdr:colOff>
      <xdr:row>98</xdr:row>
      <xdr:rowOff>91780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1680"/>
          <a:ext cx="838200" cy="1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151030</xdr:rowOff>
    </xdr:from>
    <xdr:to>
      <xdr:col>81</xdr:col>
      <xdr:colOff>50800</xdr:colOff>
      <xdr:row>98</xdr:row>
      <xdr:rowOff>26484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1680"/>
          <a:ext cx="8890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26484</xdr:rowOff>
    </xdr:from>
    <xdr:to>
      <xdr:col>76</xdr:col>
      <xdr:colOff>114300</xdr:colOff>
      <xdr:row>98</xdr:row>
      <xdr:rowOff>125095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28584"/>
          <a:ext cx="889000" cy="9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104150</xdr:rowOff>
    </xdr:from>
    <xdr:to>
      <xdr:col>71</xdr:col>
      <xdr:colOff>177800</xdr:colOff>
      <xdr:row>98</xdr:row>
      <xdr:rowOff>125095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06250"/>
          <a:ext cx="889000" cy="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40980</xdr:rowOff>
    </xdr:from>
    <xdr:to>
      <xdr:col>85</xdr:col>
      <xdr:colOff>177800</xdr:colOff>
      <xdr:row>98</xdr:row>
      <xdr:rowOff>142580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127357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100230</xdr:rowOff>
    </xdr:from>
    <xdr:to>
      <xdr:col>81</xdr:col>
      <xdr:colOff>101600</xdr:colOff>
      <xdr:row>98</xdr:row>
      <xdr:rowOff>30380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21507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147134</xdr:rowOff>
    </xdr:from>
    <xdr:to>
      <xdr:col>76</xdr:col>
      <xdr:colOff>165100</xdr:colOff>
      <xdr:row>98</xdr:row>
      <xdr:rowOff>77284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68411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74295</xdr:rowOff>
    </xdr:from>
    <xdr:to>
      <xdr:col>72</xdr:col>
      <xdr:colOff>38100</xdr:colOff>
      <xdr:row>99</xdr:row>
      <xdr:rowOff>4445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167022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6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53350</xdr:rowOff>
    </xdr:from>
    <xdr:to>
      <xdr:col>67</xdr:col>
      <xdr:colOff>101600</xdr:colOff>
      <xdr:row>98</xdr:row>
      <xdr:rowOff>154950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146077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143828</xdr:rowOff>
    </xdr:from>
    <xdr:to>
      <xdr:col>116</xdr:col>
      <xdr:colOff>63500</xdr:colOff>
      <xdr:row>76</xdr:row>
      <xdr:rowOff>145895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74028"/>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145895</xdr:rowOff>
    </xdr:from>
    <xdr:to>
      <xdr:col>111</xdr:col>
      <xdr:colOff>177800</xdr:colOff>
      <xdr:row>76</xdr:row>
      <xdr:rowOff>149347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76095"/>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149347</xdr:rowOff>
    </xdr:from>
    <xdr:to>
      <xdr:col>107</xdr:col>
      <xdr:colOff>50800</xdr:colOff>
      <xdr:row>76</xdr:row>
      <xdr:rowOff>151930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795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151930</xdr:rowOff>
    </xdr:from>
    <xdr:to>
      <xdr:col>102</xdr:col>
      <xdr:colOff>114300</xdr:colOff>
      <xdr:row>76</xdr:row>
      <xdr:rowOff>163077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82130"/>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58487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58514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93028</xdr:rowOff>
    </xdr:from>
    <xdr:to>
      <xdr:col>116</xdr:col>
      <xdr:colOff>114300</xdr:colOff>
      <xdr:row>77</xdr:row>
      <xdr:rowOff>23178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71455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95095</xdr:rowOff>
    </xdr:from>
    <xdr:to>
      <xdr:col>112</xdr:col>
      <xdr:colOff>38100</xdr:colOff>
      <xdr:row>77</xdr:row>
      <xdr:rowOff>25245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98547</xdr:rowOff>
    </xdr:from>
    <xdr:to>
      <xdr:col>107</xdr:col>
      <xdr:colOff>101600</xdr:colOff>
      <xdr:row>77</xdr:row>
      <xdr:rowOff>28697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19824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101130</xdr:rowOff>
    </xdr:from>
    <xdr:to>
      <xdr:col>102</xdr:col>
      <xdr:colOff>165100</xdr:colOff>
      <xdr:row>77</xdr:row>
      <xdr:rowOff>31280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22407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112277</xdr:rowOff>
    </xdr:from>
    <xdr:to>
      <xdr:col>98</xdr:col>
      <xdr:colOff>38100</xdr:colOff>
      <xdr:row>77</xdr:row>
      <xdr:rowOff>42427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33554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807,405</a:t>
          </a:r>
          <a:r>
            <a:rPr kumimoji="1" lang="ja-JP" altLang="en-US" sz="1300">
              <a:latin typeface="ＭＳ Ｐゴシック" panose="020B0600070205080204" pitchFamily="50" charset="-128"/>
              <a:ea typeface="ＭＳ Ｐゴシック" panose="020B0600070205080204" pitchFamily="50" charset="-128"/>
            </a:rPr>
            <a:t>円となっており、普通建設事業費（うち更新整備）を除くその他項目において類似団体平均を下回っている。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普通建設事業費（うち更新整備）については、昨年度より</a:t>
          </a:r>
          <a:r>
            <a:rPr kumimoji="1" lang="en-US" altLang="ja-JP" sz="1300">
              <a:latin typeface="ＭＳ Ｐゴシック" panose="020B0600070205080204" pitchFamily="50" charset="-128"/>
              <a:ea typeface="ＭＳ Ｐゴシック" panose="020B0600070205080204" pitchFamily="50" charset="-128"/>
            </a:rPr>
            <a:t>152,044</a:t>
          </a:r>
          <a:r>
            <a:rPr kumimoji="1" lang="ja-JP" altLang="en-US" sz="1300">
              <a:latin typeface="ＭＳ Ｐゴシック" panose="020B0600070205080204" pitchFamily="50" charset="-128"/>
              <a:ea typeface="ＭＳ Ｐゴシック" panose="020B0600070205080204" pitchFamily="50" charset="-128"/>
            </a:rPr>
            <a:t>円増加し、類似団体平均よりも</a:t>
          </a:r>
          <a:r>
            <a:rPr kumimoji="1" lang="en-US" altLang="ja-JP" sz="1300">
              <a:latin typeface="ＭＳ Ｐゴシック" panose="020B0600070205080204" pitchFamily="50" charset="-128"/>
              <a:ea typeface="ＭＳ Ｐゴシック" panose="020B0600070205080204" pitchFamily="50" charset="-128"/>
            </a:rPr>
            <a:t>79,536</a:t>
          </a:r>
          <a:r>
            <a:rPr kumimoji="1" lang="ja-JP" altLang="en-US" sz="1300">
              <a:latin typeface="ＭＳ Ｐゴシック" panose="020B0600070205080204" pitchFamily="50" charset="-128"/>
              <a:ea typeface="ＭＳ Ｐゴシック" panose="020B0600070205080204" pitchFamily="50" charset="-128"/>
            </a:rPr>
            <a:t>円上回っており、一人当たりのコストが高い状況となっている。これは、新庁舎建設事業の増加によるものである。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82721</xdr:rowOff>
    </xdr:from>
    <xdr:to>
      <xdr:col>24</xdr:col>
      <xdr:colOff>63500</xdr:colOff>
      <xdr:row>38</xdr:row>
      <xdr:rowOff>84265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97821"/>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84265</xdr:rowOff>
    </xdr:from>
    <xdr:to>
      <xdr:col>19</xdr:col>
      <xdr:colOff>177800</xdr:colOff>
      <xdr:row>38</xdr:row>
      <xdr:rowOff>96695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9936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86608</xdr:rowOff>
    </xdr:from>
    <xdr:to>
      <xdr:col>15</xdr:col>
      <xdr:colOff>50800</xdr:colOff>
      <xdr:row>38</xdr:row>
      <xdr:rowOff>96695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01708"/>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86608</xdr:rowOff>
    </xdr:from>
    <xdr:to>
      <xdr:col>10</xdr:col>
      <xdr:colOff>114300</xdr:colOff>
      <xdr:row>38</xdr:row>
      <xdr:rowOff>86837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01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31921</xdr:rowOff>
    </xdr:from>
    <xdr:to>
      <xdr:col>24</xdr:col>
      <xdr:colOff>114300</xdr:colOff>
      <xdr:row>38</xdr:row>
      <xdr:rowOff>133521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118298</xdr:rowOff>
    </xdr:from>
    <xdr:ext cx="469744"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33465</xdr:rowOff>
    </xdr:from>
    <xdr:to>
      <xdr:col>20</xdr:col>
      <xdr:colOff>38100</xdr:colOff>
      <xdr:row>38</xdr:row>
      <xdr:rowOff>135065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126192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62428" y="664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45895</xdr:rowOff>
    </xdr:from>
    <xdr:to>
      <xdr:col>15</xdr:col>
      <xdr:colOff>101600</xdr:colOff>
      <xdr:row>38</xdr:row>
      <xdr:rowOff>147495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138622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6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35808</xdr:rowOff>
    </xdr:from>
    <xdr:to>
      <xdr:col>10</xdr:col>
      <xdr:colOff>165100</xdr:colOff>
      <xdr:row>38</xdr:row>
      <xdr:rowOff>137408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128535</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84428" y="664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36037</xdr:rowOff>
    </xdr:from>
    <xdr:to>
      <xdr:col>6</xdr:col>
      <xdr:colOff>38100</xdr:colOff>
      <xdr:row>38</xdr:row>
      <xdr:rowOff>137637</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128764</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6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116377</xdr:rowOff>
    </xdr:from>
    <xdr:to>
      <xdr:col>24</xdr:col>
      <xdr:colOff>63500</xdr:colOff>
      <xdr:row>58</xdr:row>
      <xdr:rowOff>61987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89027"/>
          <a:ext cx="838200" cy="1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30905</xdr:rowOff>
    </xdr:from>
    <xdr:to>
      <xdr:col>19</xdr:col>
      <xdr:colOff>177800</xdr:colOff>
      <xdr:row>58</xdr:row>
      <xdr:rowOff>61987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75005"/>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30905</xdr:rowOff>
    </xdr:from>
    <xdr:to>
      <xdr:col>15</xdr:col>
      <xdr:colOff>50800</xdr:colOff>
      <xdr:row>58</xdr:row>
      <xdr:rowOff>153408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75005"/>
          <a:ext cx="889000" cy="1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153408</xdr:rowOff>
    </xdr:from>
    <xdr:to>
      <xdr:col>10</xdr:col>
      <xdr:colOff>114300</xdr:colOff>
      <xdr:row>58</xdr:row>
      <xdr:rowOff>160125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097508"/>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72824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7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65577</xdr:rowOff>
    </xdr:from>
    <xdr:to>
      <xdr:col>24</xdr:col>
      <xdr:colOff>114300</xdr:colOff>
      <xdr:row>57</xdr:row>
      <xdr:rowOff>167177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44004</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11187</xdr:rowOff>
    </xdr:from>
    <xdr:to>
      <xdr:col>20</xdr:col>
      <xdr:colOff>38100</xdr:colOff>
      <xdr:row>58</xdr:row>
      <xdr:rowOff>112787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103914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4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151555</xdr:rowOff>
    </xdr:from>
    <xdr:to>
      <xdr:col>15</xdr:col>
      <xdr:colOff>101600</xdr:colOff>
      <xdr:row>58</xdr:row>
      <xdr:rowOff>81705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72832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01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102608</xdr:rowOff>
    </xdr:from>
    <xdr:to>
      <xdr:col>10</xdr:col>
      <xdr:colOff>165100</xdr:colOff>
      <xdr:row>59</xdr:row>
      <xdr:rowOff>32758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23885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1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109325</xdr:rowOff>
    </xdr:from>
    <xdr:to>
      <xdr:col>6</xdr:col>
      <xdr:colOff>38100</xdr:colOff>
      <xdr:row>59</xdr:row>
      <xdr:rowOff>39475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30602</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xdr:rowOff>
    </xdr:from>
    <xdr:to>
      <xdr:col>24</xdr:col>
      <xdr:colOff>63500</xdr:colOff>
      <xdr:row>77</xdr:row>
      <xdr:rowOff>23695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202114"/>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167379</xdr:rowOff>
    </xdr:from>
    <xdr:to>
      <xdr:col>19</xdr:col>
      <xdr:colOff>177800</xdr:colOff>
      <xdr:row>77</xdr:row>
      <xdr:rowOff>464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9757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167379</xdr:rowOff>
    </xdr:from>
    <xdr:to>
      <xdr:col>15</xdr:col>
      <xdr:colOff>50800</xdr:colOff>
      <xdr:row>77</xdr:row>
      <xdr:rowOff>170383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97579"/>
          <a:ext cx="8890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170383</xdr:rowOff>
    </xdr:from>
    <xdr:to>
      <xdr:col>10</xdr:col>
      <xdr:colOff>114300</xdr:colOff>
      <xdr:row>78</xdr:row>
      <xdr:rowOff>5462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72033"/>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144345</xdr:rowOff>
    </xdr:from>
    <xdr:to>
      <xdr:col>24</xdr:col>
      <xdr:colOff>114300</xdr:colOff>
      <xdr:row>77</xdr:row>
      <xdr:rowOff>74495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59272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8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121114</xdr:rowOff>
    </xdr:from>
    <xdr:to>
      <xdr:col>20</xdr:col>
      <xdr:colOff>38100</xdr:colOff>
      <xdr:row>77</xdr:row>
      <xdr:rowOff>51264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42391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116579</xdr:rowOff>
    </xdr:from>
    <xdr:to>
      <xdr:col>15</xdr:col>
      <xdr:colOff>101600</xdr:colOff>
      <xdr:row>77</xdr:row>
      <xdr:rowOff>46729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37856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119583</xdr:rowOff>
    </xdr:from>
    <xdr:to>
      <xdr:col>10</xdr:col>
      <xdr:colOff>165100</xdr:colOff>
      <xdr:row>78</xdr:row>
      <xdr:rowOff>49733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1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126112</xdr:rowOff>
    </xdr:from>
    <xdr:to>
      <xdr:col>6</xdr:col>
      <xdr:colOff>38100</xdr:colOff>
      <xdr:row>78</xdr:row>
      <xdr:rowOff>56262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47389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2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168728</xdr:rowOff>
    </xdr:from>
    <xdr:to>
      <xdr:col>24</xdr:col>
      <xdr:colOff>63500</xdr:colOff>
      <xdr:row>97</xdr:row>
      <xdr:rowOff>23197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7928"/>
          <a:ext cx="8382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23197</xdr:rowOff>
    </xdr:from>
    <xdr:to>
      <xdr:col>19</xdr:col>
      <xdr:colOff>177800</xdr:colOff>
      <xdr:row>97</xdr:row>
      <xdr:rowOff>78518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3847"/>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78518</xdr:rowOff>
    </xdr:from>
    <xdr:to>
      <xdr:col>15</xdr:col>
      <xdr:colOff>50800</xdr:colOff>
      <xdr:row>97</xdr:row>
      <xdr:rowOff>108451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09168"/>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108451</xdr:rowOff>
    </xdr:from>
    <xdr:to>
      <xdr:col>10</xdr:col>
      <xdr:colOff>114300</xdr:colOff>
      <xdr:row>97</xdr:row>
      <xdr:rowOff>134282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910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117928</xdr:rowOff>
    </xdr:from>
    <xdr:to>
      <xdr:col>24</xdr:col>
      <xdr:colOff>114300</xdr:colOff>
      <xdr:row>97</xdr:row>
      <xdr:rowOff>48078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32855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143847</xdr:rowOff>
    </xdr:from>
    <xdr:to>
      <xdr:col>20</xdr:col>
      <xdr:colOff>38100</xdr:colOff>
      <xdr:row>97</xdr:row>
      <xdr:rowOff>73997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65124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27718</xdr:rowOff>
    </xdr:from>
    <xdr:to>
      <xdr:col>15</xdr:col>
      <xdr:colOff>101600</xdr:colOff>
      <xdr:row>97</xdr:row>
      <xdr:rowOff>129318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120445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57651</xdr:rowOff>
    </xdr:from>
    <xdr:to>
      <xdr:col>10</xdr:col>
      <xdr:colOff>165100</xdr:colOff>
      <xdr:row>97</xdr:row>
      <xdr:rowOff>159251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150378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83482</xdr:rowOff>
    </xdr:from>
    <xdr:to>
      <xdr:col>6</xdr:col>
      <xdr:colOff>38100</xdr:colOff>
      <xdr:row>98</xdr:row>
      <xdr:rowOff>13632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12851</xdr:rowOff>
    </xdr:from>
    <xdr:to>
      <xdr:col>55</xdr:col>
      <xdr:colOff>0</xdr:colOff>
      <xdr:row>59</xdr:row>
      <xdr:rowOff>26613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8401"/>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26613</xdr:rowOff>
    </xdr:from>
    <xdr:to>
      <xdr:col>50</xdr:col>
      <xdr:colOff>114300</xdr:colOff>
      <xdr:row>59</xdr:row>
      <xdr:rowOff>31252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2163"/>
          <a:ext cx="889000" cy="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30449</xdr:rowOff>
    </xdr:from>
    <xdr:to>
      <xdr:col>45</xdr:col>
      <xdr:colOff>177800</xdr:colOff>
      <xdr:row>59</xdr:row>
      <xdr:rowOff>31252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45999"/>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30449</xdr:rowOff>
    </xdr:from>
    <xdr:to>
      <xdr:col>41</xdr:col>
      <xdr:colOff>50800</xdr:colOff>
      <xdr:row>59</xdr:row>
      <xdr:rowOff>33711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5999"/>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133501</xdr:rowOff>
    </xdr:from>
    <xdr:to>
      <xdr:col>55</xdr:col>
      <xdr:colOff>50800</xdr:colOff>
      <xdr:row>59</xdr:row>
      <xdr:rowOff>63651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48428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147263</xdr:rowOff>
    </xdr:from>
    <xdr:to>
      <xdr:col>50</xdr:col>
      <xdr:colOff>165100</xdr:colOff>
      <xdr:row>59</xdr:row>
      <xdr:rowOff>77413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68540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151902</xdr:rowOff>
    </xdr:from>
    <xdr:to>
      <xdr:col>46</xdr:col>
      <xdr:colOff>38100</xdr:colOff>
      <xdr:row>59</xdr:row>
      <xdr:rowOff>82052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73179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151099</xdr:rowOff>
    </xdr:from>
    <xdr:to>
      <xdr:col>41</xdr:col>
      <xdr:colOff>101600</xdr:colOff>
      <xdr:row>59</xdr:row>
      <xdr:rowOff>81249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72376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154361</xdr:rowOff>
    </xdr:from>
    <xdr:to>
      <xdr:col>36</xdr:col>
      <xdr:colOff>165100</xdr:colOff>
      <xdr:row>59</xdr:row>
      <xdr:rowOff>84511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75638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9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156136</xdr:rowOff>
    </xdr:from>
    <xdr:to>
      <xdr:col>55</xdr:col>
      <xdr:colOff>0</xdr:colOff>
      <xdr:row>78</xdr:row>
      <xdr:rowOff>165829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9236"/>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141658</xdr:rowOff>
    </xdr:from>
    <xdr:to>
      <xdr:col>50</xdr:col>
      <xdr:colOff>114300</xdr:colOff>
      <xdr:row>78</xdr:row>
      <xdr:rowOff>156136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47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141658</xdr:rowOff>
    </xdr:from>
    <xdr:to>
      <xdr:col>45</xdr:col>
      <xdr:colOff>177800</xdr:colOff>
      <xdr:row>78</xdr:row>
      <xdr:rowOff>169608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4758"/>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169365</xdr:rowOff>
    </xdr:from>
    <xdr:to>
      <xdr:col>41</xdr:col>
      <xdr:colOff>50800</xdr:colOff>
      <xdr:row>78</xdr:row>
      <xdr:rowOff>169608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42465"/>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97578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115029</xdr:rowOff>
    </xdr:from>
    <xdr:to>
      <xdr:col>55</xdr:col>
      <xdr:colOff>50800</xdr:colOff>
      <xdr:row>79</xdr:row>
      <xdr:rowOff>45179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29956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105336</xdr:rowOff>
    </xdr:from>
    <xdr:to>
      <xdr:col>50</xdr:col>
      <xdr:colOff>165100</xdr:colOff>
      <xdr:row>79</xdr:row>
      <xdr:rowOff>35486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26613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90858</xdr:rowOff>
    </xdr:from>
    <xdr:to>
      <xdr:col>46</xdr:col>
      <xdr:colOff>38100</xdr:colOff>
      <xdr:row>79</xdr:row>
      <xdr:rowOff>21008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12135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118808</xdr:rowOff>
    </xdr:from>
    <xdr:to>
      <xdr:col>41</xdr:col>
      <xdr:colOff>101600</xdr:colOff>
      <xdr:row>79</xdr:row>
      <xdr:rowOff>48958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40085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118565</xdr:rowOff>
    </xdr:from>
    <xdr:to>
      <xdr:col>36</xdr:col>
      <xdr:colOff>165100</xdr:colOff>
      <xdr:row>79</xdr:row>
      <xdr:rowOff>48715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39842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82037</xdr:rowOff>
    </xdr:from>
    <xdr:to>
      <xdr:col>55</xdr:col>
      <xdr:colOff>0</xdr:colOff>
      <xdr:row>98</xdr:row>
      <xdr:rowOff>112899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8413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82037</xdr:rowOff>
    </xdr:from>
    <xdr:to>
      <xdr:col>50</xdr:col>
      <xdr:colOff>114300</xdr:colOff>
      <xdr:row>98</xdr:row>
      <xdr:rowOff>141909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84137"/>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111232</xdr:rowOff>
    </xdr:from>
    <xdr:to>
      <xdr:col>45</xdr:col>
      <xdr:colOff>177800</xdr:colOff>
      <xdr:row>98</xdr:row>
      <xdr:rowOff>141909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13332"/>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111232</xdr:rowOff>
    </xdr:from>
    <xdr:to>
      <xdr:col>41</xdr:col>
      <xdr:colOff>50800</xdr:colOff>
      <xdr:row>98</xdr:row>
      <xdr:rowOff>128991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13332"/>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62099</xdr:rowOff>
    </xdr:from>
    <xdr:to>
      <xdr:col>55</xdr:col>
      <xdr:colOff>50800</xdr:colOff>
      <xdr:row>98</xdr:row>
      <xdr:rowOff>163699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148476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31237</xdr:rowOff>
    </xdr:from>
    <xdr:to>
      <xdr:col>50</xdr:col>
      <xdr:colOff>165100</xdr:colOff>
      <xdr:row>98</xdr:row>
      <xdr:rowOff>132837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123964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9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91109</xdr:rowOff>
    </xdr:from>
    <xdr:to>
      <xdr:col>46</xdr:col>
      <xdr:colOff>38100</xdr:colOff>
      <xdr:row>99</xdr:row>
      <xdr:rowOff>21259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12386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60432</xdr:rowOff>
    </xdr:from>
    <xdr:to>
      <xdr:col>41</xdr:col>
      <xdr:colOff>101600</xdr:colOff>
      <xdr:row>98</xdr:row>
      <xdr:rowOff>162032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153159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5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78191</xdr:rowOff>
    </xdr:from>
    <xdr:to>
      <xdr:col>36</xdr:col>
      <xdr:colOff>165100</xdr:colOff>
      <xdr:row>99</xdr:row>
      <xdr:rowOff>8341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63888</xdr:rowOff>
    </xdr:from>
    <xdr:to>
      <xdr:col>85</xdr:col>
      <xdr:colOff>127000</xdr:colOff>
      <xdr:row>38</xdr:row>
      <xdr:rowOff>92772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8988"/>
          <a:ext cx="838200" cy="2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152559</xdr:rowOff>
    </xdr:from>
    <xdr:to>
      <xdr:col>81</xdr:col>
      <xdr:colOff>50800</xdr:colOff>
      <xdr:row>38</xdr:row>
      <xdr:rowOff>92772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24759"/>
          <a:ext cx="889000" cy="2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152559</xdr:rowOff>
    </xdr:from>
    <xdr:to>
      <xdr:col>76</xdr:col>
      <xdr:colOff>114300</xdr:colOff>
      <xdr:row>38</xdr:row>
      <xdr:rowOff>100408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24759"/>
          <a:ext cx="889000" cy="29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86009</xdr:rowOff>
    </xdr:from>
    <xdr:to>
      <xdr:col>71</xdr:col>
      <xdr:colOff>177800</xdr:colOff>
      <xdr:row>38</xdr:row>
      <xdr:rowOff>100408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01109"/>
          <a:ext cx="889000" cy="1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13088</xdr:rowOff>
    </xdr:from>
    <xdr:to>
      <xdr:col>85</xdr:col>
      <xdr:colOff>177800</xdr:colOff>
      <xdr:row>38</xdr:row>
      <xdr:rowOff>114688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99466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41972</xdr:rowOff>
    </xdr:from>
    <xdr:to>
      <xdr:col>81</xdr:col>
      <xdr:colOff>101600</xdr:colOff>
      <xdr:row>38</xdr:row>
      <xdr:rowOff>143572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134699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4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101759</xdr:rowOff>
    </xdr:from>
    <xdr:to>
      <xdr:col>76</xdr:col>
      <xdr:colOff>165100</xdr:colOff>
      <xdr:row>37</xdr:row>
      <xdr:rowOff>31909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48436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4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49608</xdr:rowOff>
    </xdr:from>
    <xdr:to>
      <xdr:col>72</xdr:col>
      <xdr:colOff>38100</xdr:colOff>
      <xdr:row>38</xdr:row>
      <xdr:rowOff>151208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142335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35209</xdr:rowOff>
    </xdr:from>
    <xdr:to>
      <xdr:col>67</xdr:col>
      <xdr:colOff>101600</xdr:colOff>
      <xdr:row>38</xdr:row>
      <xdr:rowOff>136809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127936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155706</xdr:rowOff>
    </xdr:from>
    <xdr:to>
      <xdr:col>85</xdr:col>
      <xdr:colOff>127000</xdr:colOff>
      <xdr:row>57</xdr:row>
      <xdr:rowOff>163375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28356"/>
          <a:ext cx="838200" cy="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159398</xdr:rowOff>
    </xdr:from>
    <xdr:to>
      <xdr:col>81</xdr:col>
      <xdr:colOff>50800</xdr:colOff>
      <xdr:row>57</xdr:row>
      <xdr:rowOff>163375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32048"/>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116070</xdr:rowOff>
    </xdr:from>
    <xdr:to>
      <xdr:col>76</xdr:col>
      <xdr:colOff>114300</xdr:colOff>
      <xdr:row>57</xdr:row>
      <xdr:rowOff>159398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88720"/>
          <a:ext cx="8890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116070</xdr:rowOff>
    </xdr:from>
    <xdr:to>
      <xdr:col>71</xdr:col>
      <xdr:colOff>177800</xdr:colOff>
      <xdr:row>58</xdr:row>
      <xdr:rowOff>25834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8720"/>
          <a:ext cx="8890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104906</xdr:rowOff>
    </xdr:from>
    <xdr:to>
      <xdr:col>85</xdr:col>
      <xdr:colOff>177800</xdr:colOff>
      <xdr:row>58</xdr:row>
      <xdr:rowOff>35056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19833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112575</xdr:rowOff>
    </xdr:from>
    <xdr:to>
      <xdr:col>81</xdr:col>
      <xdr:colOff>101600</xdr:colOff>
      <xdr:row>58</xdr:row>
      <xdr:rowOff>42725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33852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108598</xdr:rowOff>
    </xdr:from>
    <xdr:to>
      <xdr:col>76</xdr:col>
      <xdr:colOff>165100</xdr:colOff>
      <xdr:row>58</xdr:row>
      <xdr:rowOff>38748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29875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65270</xdr:rowOff>
    </xdr:from>
    <xdr:to>
      <xdr:col>72</xdr:col>
      <xdr:colOff>38100</xdr:colOff>
      <xdr:row>57</xdr:row>
      <xdr:rowOff>166870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157997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146484</xdr:rowOff>
    </xdr:from>
    <xdr:to>
      <xdr:col>67</xdr:col>
      <xdr:colOff>101600</xdr:colOff>
      <xdr:row>58</xdr:row>
      <xdr:rowOff>76634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27370</xdr:rowOff>
    </xdr:from>
    <xdr:to>
      <xdr:col>85</xdr:col>
      <xdr:colOff>127000</xdr:colOff>
      <xdr:row>98</xdr:row>
      <xdr:rowOff>30936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9470"/>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30936</xdr:rowOff>
    </xdr:from>
    <xdr:to>
      <xdr:col>81</xdr:col>
      <xdr:colOff>50800</xdr:colOff>
      <xdr:row>98</xdr:row>
      <xdr:rowOff>38661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3036"/>
          <a:ext cx="8890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38661</xdr:rowOff>
    </xdr:from>
    <xdr:to>
      <xdr:col>76</xdr:col>
      <xdr:colOff>114300</xdr:colOff>
      <xdr:row>98</xdr:row>
      <xdr:rowOff>43331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0761"/>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43331</xdr:rowOff>
    </xdr:from>
    <xdr:to>
      <xdr:col>71</xdr:col>
      <xdr:colOff>177800</xdr:colOff>
      <xdr:row>98</xdr:row>
      <xdr:rowOff>48516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45431"/>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115975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148020</xdr:rowOff>
    </xdr:from>
    <xdr:to>
      <xdr:col>85</xdr:col>
      <xdr:colOff>177800</xdr:colOff>
      <xdr:row>98</xdr:row>
      <xdr:rowOff>78170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62947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151586</xdr:rowOff>
    </xdr:from>
    <xdr:to>
      <xdr:col>81</xdr:col>
      <xdr:colOff>101600</xdr:colOff>
      <xdr:row>98</xdr:row>
      <xdr:rowOff>81736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72863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159311</xdr:rowOff>
    </xdr:from>
    <xdr:to>
      <xdr:col>76</xdr:col>
      <xdr:colOff>165100</xdr:colOff>
      <xdr:row>98</xdr:row>
      <xdr:rowOff>89461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80588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163981</xdr:rowOff>
    </xdr:from>
    <xdr:to>
      <xdr:col>72</xdr:col>
      <xdr:colOff>38100</xdr:colOff>
      <xdr:row>98</xdr:row>
      <xdr:rowOff>94131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85258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169166</xdr:rowOff>
    </xdr:from>
    <xdr:to>
      <xdr:col>67</xdr:col>
      <xdr:colOff>101600</xdr:colOff>
      <xdr:row>98</xdr:row>
      <xdr:rowOff>99316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90443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住民一人当たりのコストは全ての項目について類似団体平均を下回っているが、大きく増加した総務費については、前年度より住民一人当たり</a:t>
          </a:r>
          <a:r>
            <a:rPr kumimoji="1" lang="en-US" altLang="ja-JP" sz="1300">
              <a:latin typeface="ＭＳ Ｐゴシック" panose="020B0600070205080204" pitchFamily="50" charset="-128"/>
              <a:ea typeface="ＭＳ Ｐゴシック" panose="020B0600070205080204" pitchFamily="50" charset="-128"/>
            </a:rPr>
            <a:t>107,536</a:t>
          </a:r>
          <a:r>
            <a:rPr kumimoji="1" lang="ja-JP" altLang="en-US" sz="1300">
              <a:latin typeface="ＭＳ Ｐゴシック" panose="020B0600070205080204" pitchFamily="50" charset="-128"/>
              <a:ea typeface="ＭＳ Ｐゴシック" panose="020B0600070205080204" pitchFamily="50" charset="-128"/>
            </a:rPr>
            <a:t>円増加しており、これは庁舎建設事業に係る建設工事が増加したことによるものである。次に農林水産業費については、前年度より住民一人当たり</a:t>
          </a:r>
          <a:r>
            <a:rPr kumimoji="1" lang="en-US" altLang="ja-JP" sz="1300">
              <a:latin typeface="ＭＳ Ｐゴシック" panose="020B0600070205080204" pitchFamily="50" charset="-128"/>
              <a:ea typeface="ＭＳ Ｐゴシック" panose="020B0600070205080204" pitchFamily="50" charset="-128"/>
            </a:rPr>
            <a:t>10,836</a:t>
          </a:r>
          <a:r>
            <a:rPr kumimoji="1" lang="ja-JP" altLang="en-US" sz="1300">
              <a:latin typeface="ＭＳ Ｐゴシック" panose="020B0600070205080204" pitchFamily="50" charset="-128"/>
              <a:ea typeface="ＭＳ Ｐゴシック" panose="020B0600070205080204" pitchFamily="50" charset="-128"/>
            </a:rPr>
            <a:t>円増加しており、これは三ツ峠グリーンセンターの空調設備改修工事やバーベキュー場コンロ改修・扉新設工事の増加によるものである。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大きく減少した土木費については、公有財産土地購入、大橋補強補修工事及び宮作橋上部舗装終了による減少となる。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実質収支額は継続的に黒字を確保している。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実質単年度収支についても年度によって増減はあるものの令和元年度から黒字を確保している。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財政調整基金残高は、前年度決算余剰金の積立等や取崩しが増加しないよう努めていることから前年度と比べ増加している。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今後は、引き続き事務事業の見直し。歳出の合理化等行政改革を推進し、健全な行財政運営に努めていく。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一般会計及び連結対象の各特別会計等においては、いずれも黒字決算で推移している。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今後も各会計で経営健全化の推進に努め、今後の事業を見据えた計画的な財政運営をしていく必要がある。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年度臨時財政対策債、令和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年度緊急防災減災事業債の償還が始まったこと等により</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今後も地方債の新規発行の抑制に努める。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百万円の増となり、増加傾向が続いている。簡易水道や下水道を整備中であるため、今後も増加していくことが見込まれるため、数値の推移を注視していく。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山梨県西桂町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〇将来負担額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一般会計の地方債現在高は、新たな借入（新庁舎建設に係る借入等）を行ったことにより前年度と比べ</a:t>
          </a:r>
          <a:r>
            <a:rPr kumimoji="1" lang="en-US" altLang="ja-JP" sz="1400">
              <a:latin typeface="ＭＳ ゴシック" pitchFamily="49" charset="-128"/>
              <a:ea typeface="ＭＳ ゴシック" pitchFamily="49" charset="-128"/>
            </a:rPr>
            <a:t>314</a:t>
          </a:r>
          <a:r>
            <a:rPr kumimoji="1" lang="ja-JP" altLang="en-US" sz="1400">
              <a:latin typeface="ＭＳ ゴシック" pitchFamily="49" charset="-128"/>
              <a:ea typeface="ＭＳ ゴシック" pitchFamily="49" charset="-128"/>
            </a:rPr>
            <a:t>百万円増加した。今後も新庁舎建設に係る借入を行っていくため、大きく増加する見込みである。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公営企業債等繰入見込額は、簡易水道及び下水道事業における地方債現在高が年々減少しており、これまでの減少傾向が継続していくものと見込んでいる。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〇充当可能財源等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充当可能基金は、新庁舎建設事業のため多額の取崩しを予定していることから減少していく見込みとなる。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今後も厳しい財政状況が予想されるため、基金の取崩しは慎重に行い、積極的な積立と新規地方債の発行抑制など、より一層努めていく必要がある。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山梨県西桂町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新庁舎建設事業へ充当するため、公共施設整備基金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百万円取崩しを行ったため、全体では、基金残高が昨年度に比べ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今後も新庁舎建設事業へ充当するために取崩しを行うため、特定目的基金が減少していく見込みとなる。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大きな取崩しを行った後は、計画的な積立を行い、財政健全維持に努める。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庁舎建設基金；庁舎建設費用に使用するための基金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環境保全基金：自然環境の保全事業に使用するための基金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ふるさと振興基金：ふるさとづくりの財源に使用するための基金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交通安全対策基金：交通安全対策に使用するための基金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公共施設整備基金：庁舎建設事業へ充当したことにより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庁舎建設基金：庁舎建設事業へ充当したことにより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環境保全基金：バイオトイレ建設事業に充当するため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ふるさと振興基金：基金利息の積立により増加となった。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公共施設整備基金：新庁舎建設事業のため多額の取崩しを行うことから、事業終了後は定期的な積み増しにより基金残高の増加を目指す。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突発的な情勢の変化等にも対応できるよう、適正な水準を検討し、一定額の残高を維持していく。優先的に積立を行っていく。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取崩すことなく、年度末に基金利息を積立てた。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公債費の増加が見込まれていることから。将来の償還計画を踏まえ、可能な限り一定の残高を維持していく。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CC02AA-EE9D-418D-AF1F-D165666EC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891E4F-8422-4F77-B65E-78E1472DF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4BF173B-3BEC-444F-B018-403559BEE46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50A3CFC-E6E6-4167-9C33-6523677AF94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2094083-7B29-4926-8376-25C2E7A6EE4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277BBC5-9C97-4CDE-986F-9EC07CD2809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1ED761C-6D2D-4F64-89F7-585922FCDBB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DBA6135-791A-46A9-9BB6-BBCF3CCDCEA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D78F337-975A-4EAD-B812-802111F18DA9}"/>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D547BF2-24F9-4B45-992A-3E11EC8EB2E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D417CE1-3F1C-432F-A8DB-0F51CE4768F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B8A078D-5498-4F87-9AB5-12A88288E945}"/>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002E058-0519-48C7-9552-9A483DC6EE0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1C3E0E0-02C0-482D-BD43-35B6DDC7A9A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BD7DE6D-B0DC-4119-9E58-01318502170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E9953EB-4540-4B2E-8C09-DA7463A2741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3863563-701A-464F-8087-325E266606C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501A9A9-E05A-4369-946A-122B957A28E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59EA13D-BE4D-4241-B061-5E94386CA8E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BFC908A-543A-44D6-B91D-D651D941E1D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12E010D-5B79-46EE-B5E1-57EA6D81EDB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31337A6-1044-460A-813B-B83ED589AA0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696CBAB-F454-45F3-9CB3-08EB52B4A8E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BAF5013-DF45-4616-B63C-BFE50E56184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E0AD8A9-541D-4F22-9311-C3C67F47C1A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117BA55-92BD-43F3-8EB7-D11235BAB377}"/>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ACC4055-92ED-4522-A21F-30EBDF893EC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611E72B-4230-4825-AF2A-C1F038DCB84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85F2C46-C494-48CE-BB23-D3A36D6A614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D8A66CF-7622-49D4-A4F1-3286D10F71C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20EB04-B179-441F-AF14-EB4842BF7AB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F5EE121-78AF-4AFB-9E2A-59DAF7A33B7B}"/>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B46370B-C921-40B5-B8DD-0B565C62A66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619769D-F0B9-42A6-839C-CE58E4CAC3F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2A2524B-0944-4F6F-8651-F90A69F8DC9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FFE03E9-7828-48FB-BB61-1314E41139A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63DFA41-6E6B-4A49-BAC5-A8E4E3E0A8E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5BA8F13-713A-4D22-B326-21F63F70C34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8486481-6D1D-4706-8803-89E411FAE31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6027B09-81FC-4F4F-AC6C-B70A06723DA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A26670E-75C8-4CDC-A750-4615A78A736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54DE258-8F27-4F97-A035-BC29753DB67F}"/>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CD6928C-843C-433C-846C-54FD9513391A}"/>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086D96D-3AD8-473E-8A81-BD9F2CD0242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1FEC16-45A7-4643-8180-76E34DDABD2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8172F25-0CCE-4632-B025-C59108E2BC0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8D89B2C-A338-4B23-AFC2-B961DE7DF91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C139AFA-C9C5-4361-8F7B-0E6D058CFA0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A9B1193-0B63-4230-9F89-C892075D5AB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7EC1DFB-E8E1-4C8D-A054-E3FFA1CD4C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DB615B8-568E-455A-872D-115C945D60C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2B9F74F-22E0-4CD2-8A56-C8484615824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155A3D4-EBE8-4EC9-B88A-8581A72527E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6578380-C56E-4F38-A628-4AB6EF48981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EC07CD2-484A-469D-9D2E-A0BAF839ED4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9E928C8-3566-4FBF-BFBB-D720C30BE62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327ACE0-57C4-4478-A3BE-CFBC70E4D2C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西桂町の有形固定資産減価償却率は、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％であり、令和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％の増加となっており、類似団体</a:t>
          </a:r>
          <a:r>
            <a:rPr kumimoji="1" lang="ja-JP" altLang="en-US" sz="1100">
              <a:solidFill>
                <a:schemeClr val="dk1"/>
              </a:solidFill>
              <a:effectLst/>
              <a:latin typeface="+mn-lt"/>
              <a:ea typeface="+mn-ea"/>
              <a:cs typeface="+mn-cs"/>
            </a:rPr>
            <a:t>とほぼ同じ</a:t>
          </a:r>
          <a:r>
            <a:rPr kumimoji="1" lang="ja-JP" altLang="ja-JP" sz="1100">
              <a:solidFill>
                <a:schemeClr val="dk1"/>
              </a:solidFill>
              <a:effectLst/>
              <a:latin typeface="+mn-lt"/>
              <a:ea typeface="+mn-ea"/>
              <a:cs typeface="+mn-cs"/>
            </a:rPr>
            <a:t>水準にある。当町の公共施設（建築物）は、築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年を経過した施設が約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割を占めている状態であり、全ての施設の更新には多額の経費が必要となってくる。</a:t>
          </a:r>
          <a:endParaRPr lang="ja-JP" altLang="ja-JP">
            <a:effectLst/>
          </a:endParaRPr>
        </a:p>
        <a:p>
          <a:r>
            <a:rPr kumimoji="1" lang="ja-JP" altLang="ja-JP" sz="1100">
              <a:solidFill>
                <a:schemeClr val="dk1"/>
              </a:solidFill>
              <a:effectLst/>
              <a:latin typeface="+mn-lt"/>
              <a:ea typeface="+mn-ea"/>
              <a:cs typeface="+mn-cs"/>
            </a:rPr>
            <a:t>　今後は、総合施設等管理計画に基づいた個別施設計画を確実に推進していくことが必要である。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A947B63-CE23-4D8A-A5C4-9984FA67029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EC17CF7-66EF-4DA3-909A-96507FB2C1E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4A6E1B51-DCDA-46CB-BDFE-D6C9509FAA4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332E5E3-ACBF-4999-95E6-E76A03B943E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83DA0AF6-F0D2-4561-B2DB-84443EDA487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9D3F084-9EA6-4A75-B781-D30186F476A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253F7EC-66EB-46A8-82DC-C02A0608A38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D27D519-5369-458F-8BA1-5A9EEFDA7A4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1ABF197-31CA-4356-8DB4-0E73D0B249C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D0B888D-C0DA-4646-BBBD-5C3255A3F3A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62472C9-9968-49A4-9CF9-357FE3902DAE}"/>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422A3CA-D858-48B4-AFE6-FF5DC54B7C0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FE545722-BA6A-4D6C-AFE9-DC6A5B5F2CA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0D37960-751E-430A-B98E-09C3B3F48DA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910E0A3-A820-44EA-9D97-E5991E2874D3}"/>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137C9F3-EEDF-443B-9818-2DE449B193A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24A02AD-F9D6-4D11-886B-DE54F65DAB0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172992D-B3CE-4651-89BF-75816D48CC0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3AF8CB3A-1256-432F-9EF1-A45DB1277C75}"/>
            </a:ext>
          </a:extLst>
        </xdr:cNvPr>
        <xdr:cNvCxnSpPr/>
      </xdr:nvCxnSpPr>
      <xdr:spPr>
        <a:xfrm flipV="1">
          <a:off x="4760595" y="4526915"/>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8ED12554-25C1-4CF6-A208-2EB84D22C58A}"/>
            </a:ext>
          </a:extLst>
        </xdr:cNvPr>
        <xdr:cNvSpPr txBox="1"/>
      </xdr:nvSpPr>
      <xdr:spPr>
        <a:xfrm>
          <a:off x="4813300" y="6051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54DCC40B-62A8-41D1-8136-588B36B74AEA}"/>
            </a:ext>
          </a:extLst>
        </xdr:cNvPr>
        <xdr:cNvCxnSpPr/>
      </xdr:nvCxnSpPr>
      <xdr:spPr>
        <a:xfrm>
          <a:off x="4673600" y="604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C898AB82-FF6C-4134-852B-60E4EBA14E6A}"/>
            </a:ext>
          </a:extLst>
        </xdr:cNvPr>
        <xdr:cNvSpPr txBox="1"/>
      </xdr:nvSpPr>
      <xdr:spPr>
        <a:xfrm>
          <a:off x="4813300" y="430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C9C1CC89-1271-4EB2-982C-A26A3497D800}"/>
            </a:ext>
          </a:extLst>
        </xdr:cNvPr>
        <xdr:cNvCxnSpPr/>
      </xdr:nvCxnSpPr>
      <xdr:spPr>
        <a:xfrm>
          <a:off x="4673600" y="452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7EAD0DBB-9C94-4FD8-B482-E81863DB05CB}"/>
            </a:ext>
          </a:extLst>
        </xdr:cNvPr>
        <xdr:cNvSpPr txBox="1"/>
      </xdr:nvSpPr>
      <xdr:spPr>
        <a:xfrm>
          <a:off x="4813300" y="512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76877779-E458-4FFB-A606-C9D1B170B253}"/>
            </a:ext>
          </a:extLst>
        </xdr:cNvPr>
        <xdr:cNvSpPr/>
      </xdr:nvSpPr>
      <xdr:spPr>
        <a:xfrm>
          <a:off x="47117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CF0E944C-FFCE-4F15-8C42-73ED5291745C}"/>
            </a:ext>
          </a:extLst>
        </xdr:cNvPr>
        <xdr:cNvSpPr/>
      </xdr:nvSpPr>
      <xdr:spPr>
        <a:xfrm>
          <a:off x="4000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a:extLst>
            <a:ext uri="{FF2B5EF4-FFF2-40B4-BE49-F238E27FC236}">
              <a16:creationId xmlns:a16="http://schemas.microsoft.com/office/drawing/2014/main" id="{A7075BD6-B52F-4A14-977A-C8AC695C4D98}"/>
            </a:ext>
          </a:extLst>
        </xdr:cNvPr>
        <xdr:cNvSpPr/>
      </xdr:nvSpPr>
      <xdr:spPr>
        <a:xfrm>
          <a:off x="3238500" y="51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a:extLst>
            <a:ext uri="{FF2B5EF4-FFF2-40B4-BE49-F238E27FC236}">
              <a16:creationId xmlns:a16="http://schemas.microsoft.com/office/drawing/2014/main" id="{EFE35403-4F6A-4759-B7CE-A8A6237954B3}"/>
            </a:ext>
          </a:extLst>
        </xdr:cNvPr>
        <xdr:cNvSpPr/>
      </xdr:nvSpPr>
      <xdr:spPr>
        <a:xfrm>
          <a:off x="24765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a:extLst>
            <a:ext uri="{FF2B5EF4-FFF2-40B4-BE49-F238E27FC236}">
              <a16:creationId xmlns:a16="http://schemas.microsoft.com/office/drawing/2014/main" id="{30D73DCB-0378-46FE-AB6E-F15B3F5C4A29}"/>
            </a:ext>
          </a:extLst>
        </xdr:cNvPr>
        <xdr:cNvSpPr/>
      </xdr:nvSpPr>
      <xdr:spPr>
        <a:xfrm>
          <a:off x="1714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8BFEE5F-46E0-4F3E-818E-6EEE3AC0EFE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0BFF29F-59FE-4BF7-905A-18C55A0349FC}"/>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E48C7D1-13C5-4D52-8656-3A60C707A8E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E1F3CF7-8F75-4F0B-9487-F919A2F452C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36575E2-AA1D-4E9F-8203-9548687EA3D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164102</xdr:rowOff>
    </xdr:from>
    <xdr:to>
      <xdr:col>23</xdr:col>
      <xdr:colOff>136525</xdr:colOff>
      <xdr:row>30</xdr:row>
      <xdr:rowOff>94252</xdr:rowOff>
    </xdr:to>
    <xdr:sp macro="" textlink="">
      <xdr:nvSpPr>
        <xdr:cNvPr id="93" name="楕円 92">
          <a:extLst>
            <a:ext uri="{FF2B5EF4-FFF2-40B4-BE49-F238E27FC236}">
              <a16:creationId xmlns:a16="http://schemas.microsoft.com/office/drawing/2014/main" id="{45A1FF0B-3E1C-42D0-AEA7-CF4698BB8A41}"/>
            </a:ext>
          </a:extLst>
        </xdr:cNvPr>
        <xdr:cNvSpPr/>
      </xdr:nvSpPr>
      <xdr:spPr>
        <a:xfrm>
          <a:off x="4711700" y="51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15529</xdr:rowOff>
    </xdr:from>
    <xdr:ext cx="405111" cy="259045"/>
    <xdr:sp macro="" textlink="">
      <xdr:nvSpPr>
        <xdr:cNvPr id="94" name="有形固定資産減価償却率該当値テキスト">
          <a:extLst>
            <a:ext uri="{FF2B5EF4-FFF2-40B4-BE49-F238E27FC236}">
              <a16:creationId xmlns:a16="http://schemas.microsoft.com/office/drawing/2014/main" id="{6023B521-A1B3-4387-AEDB-E8275943FFD7}"/>
            </a:ext>
          </a:extLst>
        </xdr:cNvPr>
        <xdr:cNvSpPr txBox="1"/>
      </xdr:nvSpPr>
      <xdr:spPr>
        <a:xfrm>
          <a:off x="4813300" y="498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95" name="楕円 94">
          <a:extLst>
            <a:ext uri="{FF2B5EF4-FFF2-40B4-BE49-F238E27FC236}">
              <a16:creationId xmlns:a16="http://schemas.microsoft.com/office/drawing/2014/main" id="{78608D0C-23A2-47C2-B442-62C73241FC94}"/>
            </a:ext>
          </a:extLst>
        </xdr:cNvPr>
        <xdr:cNvSpPr/>
      </xdr:nvSpPr>
      <xdr:spPr>
        <a:xfrm>
          <a:off x="4000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43452</xdr:rowOff>
    </xdr:to>
    <xdr:cxnSp macro="">
      <xdr:nvCxnSpPr>
        <xdr:cNvPr id="96" name="直線コネクタ 95">
          <a:extLst>
            <a:ext uri="{FF2B5EF4-FFF2-40B4-BE49-F238E27FC236}">
              <a16:creationId xmlns:a16="http://schemas.microsoft.com/office/drawing/2014/main" id="{08987CCA-CFAB-46BE-9912-F4C8A7B1130F}"/>
            </a:ext>
          </a:extLst>
        </xdr:cNvPr>
        <xdr:cNvCxnSpPr/>
      </xdr:nvCxnSpPr>
      <xdr:spPr>
        <a:xfrm>
          <a:off x="4051300" y="5171531"/>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7" name="楕円 96">
          <a:extLst>
            <a:ext uri="{FF2B5EF4-FFF2-40B4-BE49-F238E27FC236}">
              <a16:creationId xmlns:a16="http://schemas.microsoft.com/office/drawing/2014/main" id="{621F285D-2859-4913-83CC-3748EBE93636}"/>
            </a:ext>
          </a:extLst>
        </xdr:cNvPr>
        <xdr:cNvSpPr/>
      </xdr:nvSpPr>
      <xdr:spPr>
        <a:xfrm>
          <a:off x="3238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28031</xdr:rowOff>
    </xdr:to>
    <xdr:cxnSp macro="">
      <xdr:nvCxnSpPr>
        <xdr:cNvPr id="98" name="直線コネクタ 97">
          <a:extLst>
            <a:ext uri="{FF2B5EF4-FFF2-40B4-BE49-F238E27FC236}">
              <a16:creationId xmlns:a16="http://schemas.microsoft.com/office/drawing/2014/main" id="{BD524A50-5818-4076-AEBE-44EE1708502D}"/>
            </a:ext>
          </a:extLst>
        </xdr:cNvPr>
        <xdr:cNvCxnSpPr/>
      </xdr:nvCxnSpPr>
      <xdr:spPr>
        <a:xfrm>
          <a:off x="3289300" y="512218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46899</xdr:rowOff>
    </xdr:from>
    <xdr:to>
      <xdr:col>11</xdr:col>
      <xdr:colOff>187325</xdr:colOff>
      <xdr:row>29</xdr:row>
      <xdr:rowOff>148499</xdr:rowOff>
    </xdr:to>
    <xdr:sp macro="" textlink="">
      <xdr:nvSpPr>
        <xdr:cNvPr id="99" name="楕円 98">
          <a:extLst>
            <a:ext uri="{FF2B5EF4-FFF2-40B4-BE49-F238E27FC236}">
              <a16:creationId xmlns:a16="http://schemas.microsoft.com/office/drawing/2014/main" id="{3D9D9315-13CC-43DC-AC2C-5E8BE46EC14E}"/>
            </a:ext>
          </a:extLst>
        </xdr:cNvPr>
        <xdr:cNvSpPr/>
      </xdr:nvSpPr>
      <xdr:spPr>
        <a:xfrm>
          <a:off x="2476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352BADB3-86D1-4E91-8DBA-F27F70FD7CFD}"/>
            </a:ext>
          </a:extLst>
        </xdr:cNvPr>
        <xdr:cNvCxnSpPr/>
      </xdr:nvCxnSpPr>
      <xdr:spPr>
        <a:xfrm>
          <a:off x="2527300" y="506974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101" name="楕円 100">
          <a:extLst>
            <a:ext uri="{FF2B5EF4-FFF2-40B4-BE49-F238E27FC236}">
              <a16:creationId xmlns:a16="http://schemas.microsoft.com/office/drawing/2014/main" id="{001499D6-0E2B-403F-91AF-A37C0BB4BEA8}"/>
            </a:ext>
          </a:extLst>
        </xdr:cNvPr>
        <xdr:cNvSpPr/>
      </xdr:nvSpPr>
      <xdr:spPr>
        <a:xfrm>
          <a:off x="1714500" y="49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97699</xdr:rowOff>
    </xdr:to>
    <xdr:cxnSp macro="">
      <xdr:nvCxnSpPr>
        <xdr:cNvPr id="102" name="直線コネクタ 101">
          <a:extLst>
            <a:ext uri="{FF2B5EF4-FFF2-40B4-BE49-F238E27FC236}">
              <a16:creationId xmlns:a16="http://schemas.microsoft.com/office/drawing/2014/main" id="{98A726BD-05A5-4394-AF20-F94070D0C7B7}"/>
            </a:ext>
          </a:extLst>
        </xdr:cNvPr>
        <xdr:cNvCxnSpPr/>
      </xdr:nvCxnSpPr>
      <xdr:spPr>
        <a:xfrm>
          <a:off x="1765300" y="5041991"/>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6F9534E5-49F0-4F8E-850B-3C1E21AC1D34}"/>
            </a:ext>
          </a:extLst>
        </xdr:cNvPr>
        <xdr:cNvSpPr txBox="1"/>
      </xdr:nvSpPr>
      <xdr:spPr>
        <a:xfrm>
          <a:off x="38360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4" name="n_2aveValue有形固定資産減価償却率">
          <a:extLst>
            <a:ext uri="{FF2B5EF4-FFF2-40B4-BE49-F238E27FC236}">
              <a16:creationId xmlns:a16="http://schemas.microsoft.com/office/drawing/2014/main" id="{609AAAF2-08B3-47D6-B0F9-5A5ABC70416C}"/>
            </a:ext>
          </a:extLst>
        </xdr:cNvPr>
        <xdr:cNvSpPr txBox="1"/>
      </xdr:nvSpPr>
      <xdr:spPr>
        <a:xfrm>
          <a:off x="3086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100801</xdr:rowOff>
    </xdr:from>
    <xdr:ext cx="405111" cy="259045"/>
    <xdr:sp macro="" textlink="">
      <xdr:nvSpPr>
        <xdr:cNvPr id="105" name="n_3aveValue有形固定資産減価償却率">
          <a:extLst>
            <a:ext uri="{FF2B5EF4-FFF2-40B4-BE49-F238E27FC236}">
              <a16:creationId xmlns:a16="http://schemas.microsoft.com/office/drawing/2014/main" id="{12A95E48-A078-43D1-BF3B-9AB507282F67}"/>
            </a:ext>
          </a:extLst>
        </xdr:cNvPr>
        <xdr:cNvSpPr txBox="1"/>
      </xdr:nvSpPr>
      <xdr:spPr>
        <a:xfrm>
          <a:off x="2324744" y="52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60705</xdr:rowOff>
    </xdr:from>
    <xdr:ext cx="405111" cy="259045"/>
    <xdr:sp macro="" textlink="">
      <xdr:nvSpPr>
        <xdr:cNvPr id="106" name="n_4aveValue有形固定資産減価償却率">
          <a:extLst>
            <a:ext uri="{FF2B5EF4-FFF2-40B4-BE49-F238E27FC236}">
              <a16:creationId xmlns:a16="http://schemas.microsoft.com/office/drawing/2014/main" id="{34A2949E-DCE4-4862-9193-2B2B4BD11806}"/>
            </a:ext>
          </a:extLst>
        </xdr:cNvPr>
        <xdr:cNvSpPr txBox="1"/>
      </xdr:nvSpPr>
      <xdr:spPr>
        <a:xfrm>
          <a:off x="15627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107" name="n_1mainValue有形固定資産減価償却率">
          <a:extLst>
            <a:ext uri="{FF2B5EF4-FFF2-40B4-BE49-F238E27FC236}">
              <a16:creationId xmlns:a16="http://schemas.microsoft.com/office/drawing/2014/main" id="{0662FFBE-8D37-43DE-8EFF-A8D6951A994D}"/>
            </a:ext>
          </a:extLst>
        </xdr:cNvPr>
        <xdr:cNvSpPr txBox="1"/>
      </xdr:nvSpPr>
      <xdr:spPr>
        <a:xfrm>
          <a:off x="38360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8" name="n_2mainValue有形固定資産減価償却率">
          <a:extLst>
            <a:ext uri="{FF2B5EF4-FFF2-40B4-BE49-F238E27FC236}">
              <a16:creationId xmlns:a16="http://schemas.microsoft.com/office/drawing/2014/main" id="{24714921-72E5-4357-A3E9-2E033A98A5FB}"/>
            </a:ext>
          </a:extLst>
        </xdr:cNvPr>
        <xdr:cNvSpPr txBox="1"/>
      </xdr:nvSpPr>
      <xdr:spPr>
        <a:xfrm>
          <a:off x="3086744"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165026</xdr:rowOff>
    </xdr:from>
    <xdr:ext cx="405111" cy="259045"/>
    <xdr:sp macro="" textlink="">
      <xdr:nvSpPr>
        <xdr:cNvPr id="109" name="n_3mainValue有形固定資産減価償却率">
          <a:extLst>
            <a:ext uri="{FF2B5EF4-FFF2-40B4-BE49-F238E27FC236}">
              <a16:creationId xmlns:a16="http://schemas.microsoft.com/office/drawing/2014/main" id="{54334A1F-D5EB-4892-BEBC-DEC4D9B86F92}"/>
            </a:ext>
          </a:extLst>
        </xdr:cNvPr>
        <xdr:cNvSpPr txBox="1"/>
      </xdr:nvSpPr>
      <xdr:spPr>
        <a:xfrm>
          <a:off x="2324744" y="479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10" name="n_4mainValue有形固定資産減価償却率">
          <a:extLst>
            <a:ext uri="{FF2B5EF4-FFF2-40B4-BE49-F238E27FC236}">
              <a16:creationId xmlns:a16="http://schemas.microsoft.com/office/drawing/2014/main" id="{33CD6C68-4437-45BC-9276-689AEEF9FC0F}"/>
            </a:ext>
          </a:extLst>
        </xdr:cNvPr>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AC26673-FAC6-4F9D-8266-972870D577D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4FA4B0D-FFB2-4FCF-9ED8-59FA1D5DEA4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E79BF52-DA94-4CAB-BFEC-A63F361C5DA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34242D0-E10A-4AF1-BD7C-4F0C5AA55C9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FFFE1751-D1D1-4F73-AFE3-88A30D159B9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AB444F48-7F96-4B2D-BF6E-9998E7B84CB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96E0375-D712-469E-B289-90C37E9EA1B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DAAAEC9-C0BA-4E2B-9483-5280FC4FD32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F433989-5125-4E85-85CF-BE429CBD80BF}"/>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A78B6D1-FD4A-4604-A3DE-192B7708279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EC6C28F-A2E7-4DDD-9643-902A8E523A8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C4986FD-22A4-434B-A6EF-08E5F010DFB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C02F55A-5248-4C74-BAD5-7B90713ECE4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債務償還比率は、昨年度より</a:t>
          </a:r>
          <a:r>
            <a:rPr kumimoji="1" lang="en-US" altLang="ja-JP" sz="1100">
              <a:solidFill>
                <a:schemeClr val="dk1"/>
              </a:solidFill>
              <a:effectLst/>
              <a:latin typeface="+mn-lt"/>
              <a:ea typeface="+mn-ea"/>
              <a:cs typeface="+mn-cs"/>
            </a:rPr>
            <a:t>112.6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新庁舎建設事業等において地方債を活用しているためである。次年度以降も引き続き地方債を活用するが、将来負担に備えた基金への積立や、</a:t>
          </a:r>
          <a:r>
            <a:rPr kumimoji="1" lang="ja-JP" altLang="ja-JP" sz="1100">
              <a:solidFill>
                <a:schemeClr val="dk1"/>
              </a:solidFill>
              <a:effectLst/>
              <a:latin typeface="+mn-lt"/>
              <a:ea typeface="+mn-ea"/>
              <a:cs typeface="+mn-cs"/>
            </a:rPr>
            <a:t>交付税措置される有利な地方債の活用など、償還財源の確保に努め、比率の上昇を抑制していく。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5D8F782-A381-4DFA-9219-DF1BD708F0A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9DA00D6-BA91-4391-B5E8-52DA05BF85A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ED2FE015-145F-456F-A611-A58F5856FDBA}"/>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BB09139F-098F-4AD6-ADB2-0B50BEB6B77F}"/>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D09604DE-9276-46BD-9E21-4D9CDC8E9BEC}"/>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08930D05-8663-4C89-8599-03C558475CDB}"/>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13B75EC2-AF97-4957-9284-0E2602FA62E5}"/>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F1988B5B-53F2-49A7-A21B-CB2C88F7ADDD}"/>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426C38E1-769F-49E1-91E9-E0D964D4AAA4}"/>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5D1E7EB8-6272-40FD-B22E-9DE6BEB17A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5B905394-D809-4BF2-85ED-91BBF152F79D}"/>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24933C4-B486-4D2B-B07B-0B205DD01A5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2343033-FE3A-4FF0-AD6E-2E4D39BE813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79099EDD-71A1-439B-BA75-FA4D27856A1C}"/>
            </a:ext>
          </a:extLst>
        </xdr:cNvPr>
        <xdr:cNvCxnSpPr/>
      </xdr:nvCxnSpPr>
      <xdr:spPr>
        <a:xfrm flipV="1">
          <a:off x="14793595" y="4613275"/>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225B170C-E498-4D05-91DF-61E92D3F75C8}"/>
            </a:ext>
          </a:extLst>
        </xdr:cNvPr>
        <xdr:cNvSpPr txBox="1"/>
      </xdr:nvSpPr>
      <xdr:spPr>
        <a:xfrm>
          <a:off x="14846300" y="599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9FA98E5D-B145-444E-9074-5F272634FBBF}"/>
            </a:ext>
          </a:extLst>
        </xdr:cNvPr>
        <xdr:cNvCxnSpPr/>
      </xdr:nvCxnSpPr>
      <xdr:spPr>
        <a:xfrm>
          <a:off x="14706600" y="599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62419D31-C1E9-4E35-B55D-06E282521BA6}"/>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6A5630C5-31AE-413D-949D-6543705757CB}"/>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C963EE83-1B3C-4450-BDAC-BB133937ACC1}"/>
            </a:ext>
          </a:extLst>
        </xdr:cNvPr>
        <xdr:cNvSpPr txBox="1"/>
      </xdr:nvSpPr>
      <xdr:spPr>
        <a:xfrm>
          <a:off x="14846300" y="464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84F3D0EF-A5BC-432F-8499-0AFC192361BD}"/>
            </a:ext>
          </a:extLst>
        </xdr:cNvPr>
        <xdr:cNvSpPr/>
      </xdr:nvSpPr>
      <xdr:spPr>
        <a:xfrm>
          <a:off x="14744700" y="479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839DB955-580B-457B-8E84-A2F9C66D4341}"/>
            </a:ext>
          </a:extLst>
        </xdr:cNvPr>
        <xdr:cNvSpPr/>
      </xdr:nvSpPr>
      <xdr:spPr>
        <a:xfrm>
          <a:off x="14033500" y="480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a:extLst>
            <a:ext uri="{FF2B5EF4-FFF2-40B4-BE49-F238E27FC236}">
              <a16:creationId xmlns:a16="http://schemas.microsoft.com/office/drawing/2014/main" id="{1061ECD2-057C-47FE-BCE9-C4D5DCCB16BD}"/>
            </a:ext>
          </a:extLst>
        </xdr:cNvPr>
        <xdr:cNvSpPr/>
      </xdr:nvSpPr>
      <xdr:spPr>
        <a:xfrm>
          <a:off x="13271500" y="503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a:extLst>
            <a:ext uri="{FF2B5EF4-FFF2-40B4-BE49-F238E27FC236}">
              <a16:creationId xmlns:a16="http://schemas.microsoft.com/office/drawing/2014/main" id="{3D9FF90F-BE45-4FA1-A1E5-B8C24122D499}"/>
            </a:ext>
          </a:extLst>
        </xdr:cNvPr>
        <xdr:cNvSpPr/>
      </xdr:nvSpPr>
      <xdr:spPr>
        <a:xfrm>
          <a:off x="12509500" y="51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a:extLst>
            <a:ext uri="{FF2B5EF4-FFF2-40B4-BE49-F238E27FC236}">
              <a16:creationId xmlns:a16="http://schemas.microsoft.com/office/drawing/2014/main" id="{C5A011DA-50AF-4A51-ACEC-313DCD37B052}"/>
            </a:ext>
          </a:extLst>
        </xdr:cNvPr>
        <xdr:cNvSpPr/>
      </xdr:nvSpPr>
      <xdr:spPr>
        <a:xfrm>
          <a:off x="11747500" y="506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E07AC1C-30AC-4C0B-BBFD-8DEDE98C383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CC7EC54-D2DB-41FE-AF95-D04B221753E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DA7A7D-DCB3-49C3-958F-15DE02372FE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7F75103-0535-488D-8AA4-D72173772CC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738DCDC-7183-42B0-958A-73D9D30B111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26302</xdr:rowOff>
    </xdr:from>
    <xdr:to>
      <xdr:col>76</xdr:col>
      <xdr:colOff>73025</xdr:colOff>
      <xdr:row>30</xdr:row>
      <xdr:rowOff>127902</xdr:rowOff>
    </xdr:to>
    <xdr:sp macro="" textlink="">
      <xdr:nvSpPr>
        <xdr:cNvPr id="153" name="楕円 152">
          <a:extLst>
            <a:ext uri="{FF2B5EF4-FFF2-40B4-BE49-F238E27FC236}">
              <a16:creationId xmlns:a16="http://schemas.microsoft.com/office/drawing/2014/main" id="{914793D0-4359-4FFB-86ED-7BC21D3E0DFC}"/>
            </a:ext>
          </a:extLst>
        </xdr:cNvPr>
        <xdr:cNvSpPr/>
      </xdr:nvSpPr>
      <xdr:spPr>
        <a:xfrm>
          <a:off x="14744700" y="51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4729</xdr:rowOff>
    </xdr:from>
    <xdr:ext cx="469744" cy="259045"/>
    <xdr:sp macro="" textlink="">
      <xdr:nvSpPr>
        <xdr:cNvPr id="154" name="債務償還比率該当値テキスト">
          <a:extLst>
            <a:ext uri="{FF2B5EF4-FFF2-40B4-BE49-F238E27FC236}">
              <a16:creationId xmlns:a16="http://schemas.microsoft.com/office/drawing/2014/main" id="{1526115A-7B83-482D-902F-53FE6377457C}"/>
            </a:ext>
          </a:extLst>
        </xdr:cNvPr>
        <xdr:cNvSpPr txBox="1"/>
      </xdr:nvSpPr>
      <xdr:spPr>
        <a:xfrm>
          <a:off x="14846300" y="514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126098</xdr:rowOff>
    </xdr:from>
    <xdr:to>
      <xdr:col>72</xdr:col>
      <xdr:colOff>123825</xdr:colOff>
      <xdr:row>29</xdr:row>
      <xdr:rowOff>56248</xdr:rowOff>
    </xdr:to>
    <xdr:sp macro="" textlink="">
      <xdr:nvSpPr>
        <xdr:cNvPr id="155" name="楕円 154">
          <a:extLst>
            <a:ext uri="{FF2B5EF4-FFF2-40B4-BE49-F238E27FC236}">
              <a16:creationId xmlns:a16="http://schemas.microsoft.com/office/drawing/2014/main" id="{FA81682B-1E60-4513-9A2A-A38AD080C242}"/>
            </a:ext>
          </a:extLst>
        </xdr:cNvPr>
        <xdr:cNvSpPr/>
      </xdr:nvSpPr>
      <xdr:spPr>
        <a:xfrm>
          <a:off x="14033500" y="49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5448</xdr:rowOff>
    </xdr:from>
    <xdr:to>
      <xdr:col>76</xdr:col>
      <xdr:colOff>22225</xdr:colOff>
      <xdr:row>30</xdr:row>
      <xdr:rowOff>77102</xdr:rowOff>
    </xdr:to>
    <xdr:cxnSp macro="">
      <xdr:nvCxnSpPr>
        <xdr:cNvPr id="156" name="直線コネクタ 155">
          <a:extLst>
            <a:ext uri="{FF2B5EF4-FFF2-40B4-BE49-F238E27FC236}">
              <a16:creationId xmlns:a16="http://schemas.microsoft.com/office/drawing/2014/main" id="{BE07853D-E880-4E00-B038-9E90B0A381A2}"/>
            </a:ext>
          </a:extLst>
        </xdr:cNvPr>
        <xdr:cNvCxnSpPr/>
      </xdr:nvCxnSpPr>
      <xdr:spPr>
        <a:xfrm>
          <a:off x="14084300" y="4977498"/>
          <a:ext cx="711200" cy="2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165176</xdr:rowOff>
    </xdr:from>
    <xdr:to>
      <xdr:col>68</xdr:col>
      <xdr:colOff>123825</xdr:colOff>
      <xdr:row>29</xdr:row>
      <xdr:rowOff>95326</xdr:rowOff>
    </xdr:to>
    <xdr:sp macro="" textlink="">
      <xdr:nvSpPr>
        <xdr:cNvPr id="157" name="楕円 156">
          <a:extLst>
            <a:ext uri="{FF2B5EF4-FFF2-40B4-BE49-F238E27FC236}">
              <a16:creationId xmlns:a16="http://schemas.microsoft.com/office/drawing/2014/main" id="{4BCAE8BA-F788-436A-8D68-66B020318125}"/>
            </a:ext>
          </a:extLst>
        </xdr:cNvPr>
        <xdr:cNvSpPr/>
      </xdr:nvSpPr>
      <xdr:spPr>
        <a:xfrm>
          <a:off x="13271500" y="49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5448</xdr:rowOff>
    </xdr:from>
    <xdr:to>
      <xdr:col>72</xdr:col>
      <xdr:colOff>73025</xdr:colOff>
      <xdr:row>29</xdr:row>
      <xdr:rowOff>44526</xdr:rowOff>
    </xdr:to>
    <xdr:cxnSp macro="">
      <xdr:nvCxnSpPr>
        <xdr:cNvPr id="158" name="直線コネクタ 157">
          <a:extLst>
            <a:ext uri="{FF2B5EF4-FFF2-40B4-BE49-F238E27FC236}">
              <a16:creationId xmlns:a16="http://schemas.microsoft.com/office/drawing/2014/main" id="{50F37A8A-071B-420E-845A-15D0203A56F9}"/>
            </a:ext>
          </a:extLst>
        </xdr:cNvPr>
        <xdr:cNvCxnSpPr/>
      </xdr:nvCxnSpPr>
      <xdr:spPr>
        <a:xfrm flipV="1">
          <a:off x="13322300" y="4977498"/>
          <a:ext cx="762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53746</xdr:rowOff>
    </xdr:from>
    <xdr:to>
      <xdr:col>64</xdr:col>
      <xdr:colOff>123825</xdr:colOff>
      <xdr:row>29</xdr:row>
      <xdr:rowOff>155346</xdr:rowOff>
    </xdr:to>
    <xdr:sp macro="" textlink="">
      <xdr:nvSpPr>
        <xdr:cNvPr id="159" name="楕円 158">
          <a:extLst>
            <a:ext uri="{FF2B5EF4-FFF2-40B4-BE49-F238E27FC236}">
              <a16:creationId xmlns:a16="http://schemas.microsoft.com/office/drawing/2014/main" id="{28270547-77E9-4C27-949B-A175679371A4}"/>
            </a:ext>
          </a:extLst>
        </xdr:cNvPr>
        <xdr:cNvSpPr/>
      </xdr:nvSpPr>
      <xdr:spPr>
        <a:xfrm>
          <a:off x="12509500" y="50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44526</xdr:rowOff>
    </xdr:from>
    <xdr:to>
      <xdr:col>68</xdr:col>
      <xdr:colOff>73025</xdr:colOff>
      <xdr:row>29</xdr:row>
      <xdr:rowOff>104546</xdr:rowOff>
    </xdr:to>
    <xdr:cxnSp macro="">
      <xdr:nvCxnSpPr>
        <xdr:cNvPr id="160" name="直線コネクタ 159">
          <a:extLst>
            <a:ext uri="{FF2B5EF4-FFF2-40B4-BE49-F238E27FC236}">
              <a16:creationId xmlns:a16="http://schemas.microsoft.com/office/drawing/2014/main" id="{6093C2D4-BEF5-48EC-8D92-A083817773E9}"/>
            </a:ext>
          </a:extLst>
        </xdr:cNvPr>
        <xdr:cNvCxnSpPr/>
      </xdr:nvCxnSpPr>
      <xdr:spPr>
        <a:xfrm flipV="1">
          <a:off x="12560300" y="5016576"/>
          <a:ext cx="7620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123698</xdr:rowOff>
    </xdr:from>
    <xdr:to>
      <xdr:col>60</xdr:col>
      <xdr:colOff>123825</xdr:colOff>
      <xdr:row>30</xdr:row>
      <xdr:rowOff>53848</xdr:rowOff>
    </xdr:to>
    <xdr:sp macro="" textlink="">
      <xdr:nvSpPr>
        <xdr:cNvPr id="161" name="楕円 160">
          <a:extLst>
            <a:ext uri="{FF2B5EF4-FFF2-40B4-BE49-F238E27FC236}">
              <a16:creationId xmlns:a16="http://schemas.microsoft.com/office/drawing/2014/main" id="{8333A757-311D-40EB-8BD6-B073D8E54225}"/>
            </a:ext>
          </a:extLst>
        </xdr:cNvPr>
        <xdr:cNvSpPr/>
      </xdr:nvSpPr>
      <xdr:spPr>
        <a:xfrm>
          <a:off x="11747500" y="50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104546</xdr:rowOff>
    </xdr:from>
    <xdr:to>
      <xdr:col>64</xdr:col>
      <xdr:colOff>73025</xdr:colOff>
      <xdr:row>30</xdr:row>
      <xdr:rowOff>3048</xdr:rowOff>
    </xdr:to>
    <xdr:cxnSp macro="">
      <xdr:nvCxnSpPr>
        <xdr:cNvPr id="162" name="直線コネクタ 161">
          <a:extLst>
            <a:ext uri="{FF2B5EF4-FFF2-40B4-BE49-F238E27FC236}">
              <a16:creationId xmlns:a16="http://schemas.microsoft.com/office/drawing/2014/main" id="{443205B4-36DF-44A3-8CB2-D80F74AFBA07}"/>
            </a:ext>
          </a:extLst>
        </xdr:cNvPr>
        <xdr:cNvCxnSpPr/>
      </xdr:nvCxnSpPr>
      <xdr:spPr>
        <a:xfrm flipV="1">
          <a:off x="11798300" y="5076596"/>
          <a:ext cx="762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52CDB923-4B23-4934-98E2-C221BA301C6C}"/>
            </a:ext>
          </a:extLst>
        </xdr:cNvPr>
        <xdr:cNvSpPr txBox="1"/>
      </xdr:nvSpPr>
      <xdr:spPr>
        <a:xfrm>
          <a:off x="13836727" y="45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155757</xdr:rowOff>
    </xdr:from>
    <xdr:ext cx="469744" cy="259045"/>
    <xdr:sp macro="" textlink="">
      <xdr:nvSpPr>
        <xdr:cNvPr id="164" name="n_2aveValue債務償還比率">
          <a:extLst>
            <a:ext uri="{FF2B5EF4-FFF2-40B4-BE49-F238E27FC236}">
              <a16:creationId xmlns:a16="http://schemas.microsoft.com/office/drawing/2014/main" id="{E4F41469-2D6F-4735-AF81-A54D86D7AF17}"/>
            </a:ext>
          </a:extLst>
        </xdr:cNvPr>
        <xdr:cNvSpPr txBox="1"/>
      </xdr:nvSpPr>
      <xdr:spPr>
        <a:xfrm>
          <a:off x="13087427" y="512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65" name="n_3aveValue債務償還比率">
          <a:extLst>
            <a:ext uri="{FF2B5EF4-FFF2-40B4-BE49-F238E27FC236}">
              <a16:creationId xmlns:a16="http://schemas.microsoft.com/office/drawing/2014/main" id="{EECA2BEB-4D00-4544-A05F-E6AA4A9AF72C}"/>
            </a:ext>
          </a:extLst>
        </xdr:cNvPr>
        <xdr:cNvSpPr txBox="1"/>
      </xdr:nvSpPr>
      <xdr:spPr>
        <a:xfrm>
          <a:off x="12325427" y="525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40797</xdr:rowOff>
    </xdr:from>
    <xdr:ext cx="469744" cy="259045"/>
    <xdr:sp macro="" textlink="">
      <xdr:nvSpPr>
        <xdr:cNvPr id="166" name="n_4aveValue債務償還比率">
          <a:extLst>
            <a:ext uri="{FF2B5EF4-FFF2-40B4-BE49-F238E27FC236}">
              <a16:creationId xmlns:a16="http://schemas.microsoft.com/office/drawing/2014/main" id="{FC3E3945-5280-47A3-95FE-8ECB81B35909}"/>
            </a:ext>
          </a:extLst>
        </xdr:cNvPr>
        <xdr:cNvSpPr txBox="1"/>
      </xdr:nvSpPr>
      <xdr:spPr>
        <a:xfrm>
          <a:off x="11563427" y="48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47375</xdr:rowOff>
    </xdr:from>
    <xdr:ext cx="469744" cy="259045"/>
    <xdr:sp macro="" textlink="">
      <xdr:nvSpPr>
        <xdr:cNvPr id="167" name="n_1mainValue債務償還比率">
          <a:extLst>
            <a:ext uri="{FF2B5EF4-FFF2-40B4-BE49-F238E27FC236}">
              <a16:creationId xmlns:a16="http://schemas.microsoft.com/office/drawing/2014/main" id="{8526FD6F-2C45-4816-8DA8-7B125BE26D10}"/>
            </a:ext>
          </a:extLst>
        </xdr:cNvPr>
        <xdr:cNvSpPr txBox="1"/>
      </xdr:nvSpPr>
      <xdr:spPr>
        <a:xfrm>
          <a:off x="13836727" y="50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111853</xdr:rowOff>
    </xdr:from>
    <xdr:ext cx="469744" cy="259045"/>
    <xdr:sp macro="" textlink="">
      <xdr:nvSpPr>
        <xdr:cNvPr id="168" name="n_2mainValue債務償還比率">
          <a:extLst>
            <a:ext uri="{FF2B5EF4-FFF2-40B4-BE49-F238E27FC236}">
              <a16:creationId xmlns:a16="http://schemas.microsoft.com/office/drawing/2014/main" id="{206FA09B-7770-4695-8C5E-679AAEDD8460}"/>
            </a:ext>
          </a:extLst>
        </xdr:cNvPr>
        <xdr:cNvSpPr txBox="1"/>
      </xdr:nvSpPr>
      <xdr:spPr>
        <a:xfrm>
          <a:off x="13087427" y="474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423</xdr:rowOff>
    </xdr:from>
    <xdr:ext cx="469744" cy="259045"/>
    <xdr:sp macro="" textlink="">
      <xdr:nvSpPr>
        <xdr:cNvPr id="169" name="n_3mainValue債務償還比率">
          <a:extLst>
            <a:ext uri="{FF2B5EF4-FFF2-40B4-BE49-F238E27FC236}">
              <a16:creationId xmlns:a16="http://schemas.microsoft.com/office/drawing/2014/main" id="{9B728972-54B8-4CD6-80CD-9BA610DC238E}"/>
            </a:ext>
          </a:extLst>
        </xdr:cNvPr>
        <xdr:cNvSpPr txBox="1"/>
      </xdr:nvSpPr>
      <xdr:spPr>
        <a:xfrm>
          <a:off x="12325427" y="48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44975</xdr:rowOff>
    </xdr:from>
    <xdr:ext cx="469744" cy="259045"/>
    <xdr:sp macro="" textlink="">
      <xdr:nvSpPr>
        <xdr:cNvPr id="170" name="n_4mainValue債務償還比率">
          <a:extLst>
            <a:ext uri="{FF2B5EF4-FFF2-40B4-BE49-F238E27FC236}">
              <a16:creationId xmlns:a16="http://schemas.microsoft.com/office/drawing/2014/main" id="{36DD5279-9046-40DC-89FD-69EF26DBE202}"/>
            </a:ext>
          </a:extLst>
        </xdr:cNvPr>
        <xdr:cNvSpPr txBox="1"/>
      </xdr:nvSpPr>
      <xdr:spPr>
        <a:xfrm>
          <a:off x="11563427" y="518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D44DB41-A3BF-4604-A2BC-5AC09B86D7C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2A031B1-193C-4ADF-9C9A-5C309B3F066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B0E25660-4455-4794-A745-C0C02ACC656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BBF58CC-D90F-42C2-A99B-9B1383A0DA7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D532783-8C7C-462E-BF1A-0872459B073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6ED909A-57C9-4F4F-9D69-5883DF536BE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63B436-8FD7-4D46-8896-F12D36ABB5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B522E09-D4E0-4698-B8EA-20C303B5CC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D296F9-7BB7-4BA1-B33B-5E7CA4F046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DBD6A0-E0EE-4D2E-8797-39FAC276FC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98556A-B27B-49EA-8098-C8F7A35111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2911AA-C468-4FAB-98B6-333DB82BCE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29D63B-4A96-4CB7-9E74-14B1B2DC2C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20EAFA-609B-44FB-953C-87DFF569E5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1BE6DC-1BEE-4B5C-89BB-3D282543AF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D8AF8A-4063-49C1-A585-F5E596F64A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5C133C-600A-4F8E-B2FA-1B6DF92832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CD7B42-7189-4C5F-BCB3-F5D2FDC135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6F6A1-E80A-41BD-8EA4-4779C81526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7C39EE-70AB-41C9-BE8A-455AB3646A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26C17F-15A9-4EB5-AD67-13AC9061F9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2AFC30-FD15-44A5-BB31-8132DE1BF0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DDF558-2710-4BE6-B7C2-6344D9484B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8FAD48-970C-4FF2-87E2-EB3C003082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0E3943-7E7D-470B-8A1A-39447FD97C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FD50F0-8B4B-43E8-B9D6-3840A5F317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2137A0-15E4-428C-AD42-A30219309F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871BB4-027C-4F94-99C5-0D270FC8DF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7965AC-B32E-4526-BFBF-B6FE7ACDFA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D4CC29-2497-4108-B86B-72CB57844A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53C69A-19B4-477D-ABC2-178E91611A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95DE3B-408D-4328-9650-1F367D238C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729FCA-6440-4FA4-9C8A-8752EAEB7A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570690-9B52-432E-80C1-0F85E9918A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3150D9-045B-41BF-B38A-6AD6C91C89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7822EA-BC46-45D7-B061-BB573C8C57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17CE33-DCC3-4A0D-A609-F86475DFBD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B0A705-E2DB-4CDD-A474-F19898FB17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7DDAE6-FF81-4F17-9935-8CAD7608812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94A2CF-A0CD-439F-AA83-D68DEA646E9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419A86-863E-4765-8175-1A7DF621BE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2E5B19-62D6-40A2-9329-7028C49E26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663F74-DA35-4C02-84E3-E142C73EE4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14B632-5731-4714-B0DF-4DDF0478E0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0257A6-5F22-4913-A52E-19FD7E14C7B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1078EB-9FFA-4447-9859-4329D3959A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AD6B68-FA22-4CE8-9FEC-5818F427D6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14CB14-8B7F-49AD-AC64-F2A416E2993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3CB541E-25BF-4654-9027-95A8D08324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317A970-1A7B-4B93-A5E1-CE249C9D2CC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0A7002-2DC0-42D9-A0A7-413D489A850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2DFB8C-4083-4062-A960-EC4235C543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3B67679-C152-4315-88A5-4EAECEB63F1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9C8C37D-44C2-4225-870C-83289AA04D5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57F5E06-716E-40D8-8690-E419FBDAFC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1402732-F182-4F69-A736-940B1322724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213F07E-0053-4186-AAF7-CE27E5EC4B3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41E9407-F515-4A59-93A0-1CC2DD20906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9FAF1A-B464-4357-9BF4-8AD8B15A9E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B24545-1289-4D56-94A1-4FC3A79D53D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BC126CC-2266-4DF0-9BF0-869392BEB49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24765</xdr:rowOff>
    </xdr:from>
    <xdr:to>
      <xdr:col>24</xdr:col>
      <xdr:colOff>62865</xdr:colOff>
      <xdr:row>41</xdr:row>
      <xdr:rowOff>135255</xdr:rowOff>
    </xdr:to>
    <xdr:cxnSp macro="">
      <xdr:nvCxnSpPr>
        <xdr:cNvPr id="57" name="直線コネクタ 56">
          <a:extLst>
            <a:ext uri="{FF2B5EF4-FFF2-40B4-BE49-F238E27FC236}">
              <a16:creationId xmlns:a16="http://schemas.microsoft.com/office/drawing/2014/main" id="{7308FBF2-747D-4EA2-A4E9-BD600F4FC2AA}"/>
            </a:ext>
          </a:extLst>
        </xdr:cNvPr>
        <xdr:cNvCxnSpPr/>
      </xdr:nvCxnSpPr>
      <xdr:spPr>
        <a:xfrm flipV="1">
          <a:off x="4634865" y="6025515"/>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139082</xdr:rowOff>
    </xdr:from>
    <xdr:ext cx="405111" cy="259045"/>
    <xdr:sp macro="" textlink="">
      <xdr:nvSpPr>
        <xdr:cNvPr id="58" name="【道路】&#10;有形固定資産減価償却率最小値テキスト">
          <a:extLst>
            <a:ext uri="{FF2B5EF4-FFF2-40B4-BE49-F238E27FC236}">
              <a16:creationId xmlns:a16="http://schemas.microsoft.com/office/drawing/2014/main" id="{DD43C543-7071-4F6D-8829-C82F6057FBD3}"/>
            </a:ext>
          </a:extLst>
        </xdr:cNvPr>
        <xdr:cNvSpPr txBox="1"/>
      </xdr:nvSpPr>
      <xdr:spPr>
        <a:xfrm>
          <a:off x="4673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135255</xdr:rowOff>
    </xdr:from>
    <xdr:to>
      <xdr:col>24</xdr:col>
      <xdr:colOff>152400</xdr:colOff>
      <xdr:row>41</xdr:row>
      <xdr:rowOff>135255</xdr:rowOff>
    </xdr:to>
    <xdr:cxnSp macro="">
      <xdr:nvCxnSpPr>
        <xdr:cNvPr id="59" name="直線コネクタ 58">
          <a:extLst>
            <a:ext uri="{FF2B5EF4-FFF2-40B4-BE49-F238E27FC236}">
              <a16:creationId xmlns:a16="http://schemas.microsoft.com/office/drawing/2014/main" id="{053051CE-FBE8-450E-A47F-BAD878C2A5C0}"/>
            </a:ext>
          </a:extLst>
        </xdr:cNvPr>
        <xdr:cNvCxnSpPr/>
      </xdr:nvCxnSpPr>
      <xdr:spPr>
        <a:xfrm>
          <a:off x="4546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D52EEB66-51A0-44B7-B503-09FD748E0C09}"/>
            </a:ext>
          </a:extLst>
        </xdr:cNvPr>
        <xdr:cNvSpPr txBox="1"/>
      </xdr:nvSpPr>
      <xdr:spPr>
        <a:xfrm>
          <a:off x="4673600"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24765</xdr:rowOff>
    </xdr:from>
    <xdr:to>
      <xdr:col>24</xdr:col>
      <xdr:colOff>152400</xdr:colOff>
      <xdr:row>35</xdr:row>
      <xdr:rowOff>24765</xdr:rowOff>
    </xdr:to>
    <xdr:cxnSp macro="">
      <xdr:nvCxnSpPr>
        <xdr:cNvPr id="61" name="直線コネクタ 60">
          <a:extLst>
            <a:ext uri="{FF2B5EF4-FFF2-40B4-BE49-F238E27FC236}">
              <a16:creationId xmlns:a16="http://schemas.microsoft.com/office/drawing/2014/main" id="{CB896C00-0B6A-426A-B0F8-6D1D7C004ED5}"/>
            </a:ext>
          </a:extLst>
        </xdr:cNvPr>
        <xdr:cNvCxnSpPr/>
      </xdr:nvCxnSpPr>
      <xdr:spPr>
        <a:xfrm>
          <a:off x="4546600" y="6025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34307</xdr:rowOff>
    </xdr:from>
    <xdr:ext cx="405111" cy="259045"/>
    <xdr:sp macro="" textlink="">
      <xdr:nvSpPr>
        <xdr:cNvPr id="62" name="【道路】&#10;有形固定資産減価償却率平均値テキスト">
          <a:extLst>
            <a:ext uri="{FF2B5EF4-FFF2-40B4-BE49-F238E27FC236}">
              <a16:creationId xmlns:a16="http://schemas.microsoft.com/office/drawing/2014/main" id="{CDFCD93C-85A0-4B79-826D-EC51F02ACF45}"/>
            </a:ext>
          </a:extLst>
        </xdr:cNvPr>
        <xdr:cNvSpPr txBox="1"/>
      </xdr:nvSpPr>
      <xdr:spPr>
        <a:xfrm>
          <a:off x="4673600" y="654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63" name="フローチャート: 判断 62">
          <a:extLst>
            <a:ext uri="{FF2B5EF4-FFF2-40B4-BE49-F238E27FC236}">
              <a16:creationId xmlns:a16="http://schemas.microsoft.com/office/drawing/2014/main" id="{86691BF4-D3A1-4EB5-BA4B-5D792CAFD247}"/>
            </a:ext>
          </a:extLst>
        </xdr:cNvPr>
        <xdr:cNvSpPr/>
      </xdr:nvSpPr>
      <xdr:spPr>
        <a:xfrm>
          <a:off x="4584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46355</xdr:rowOff>
    </xdr:from>
    <xdr:to>
      <xdr:col>20</xdr:col>
      <xdr:colOff>38100</xdr:colOff>
      <xdr:row>38</xdr:row>
      <xdr:rowOff>147955</xdr:rowOff>
    </xdr:to>
    <xdr:sp macro="" textlink="">
      <xdr:nvSpPr>
        <xdr:cNvPr id="64" name="フローチャート: 判断 63">
          <a:extLst>
            <a:ext uri="{FF2B5EF4-FFF2-40B4-BE49-F238E27FC236}">
              <a16:creationId xmlns:a16="http://schemas.microsoft.com/office/drawing/2014/main" id="{C18E21BE-5E05-40EC-8629-F821EE86EE7E}"/>
            </a:ext>
          </a:extLst>
        </xdr:cNvPr>
        <xdr:cNvSpPr/>
      </xdr:nvSpPr>
      <xdr:spPr>
        <a:xfrm>
          <a:off x="3746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FD5C020E-A444-4747-8A7C-DDBB5892DD2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153035</xdr:rowOff>
    </xdr:from>
    <xdr:to>
      <xdr:col>10</xdr:col>
      <xdr:colOff>165100</xdr:colOff>
      <xdr:row>38</xdr:row>
      <xdr:rowOff>83185</xdr:rowOff>
    </xdr:to>
    <xdr:sp macro="" textlink="">
      <xdr:nvSpPr>
        <xdr:cNvPr id="66" name="フローチャート: 判断 65">
          <a:extLst>
            <a:ext uri="{FF2B5EF4-FFF2-40B4-BE49-F238E27FC236}">
              <a16:creationId xmlns:a16="http://schemas.microsoft.com/office/drawing/2014/main" id="{4D3BCBE1-FAA0-4E7E-A8C6-C6FD058561F3}"/>
            </a:ext>
          </a:extLst>
        </xdr:cNvPr>
        <xdr:cNvSpPr/>
      </xdr:nvSpPr>
      <xdr:spPr>
        <a:xfrm>
          <a:off x="1968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130175</xdr:rowOff>
    </xdr:from>
    <xdr:to>
      <xdr:col>6</xdr:col>
      <xdr:colOff>38100</xdr:colOff>
      <xdr:row>38</xdr:row>
      <xdr:rowOff>60325</xdr:rowOff>
    </xdr:to>
    <xdr:sp macro="" textlink="">
      <xdr:nvSpPr>
        <xdr:cNvPr id="67" name="フローチャート: 判断 66">
          <a:extLst>
            <a:ext uri="{FF2B5EF4-FFF2-40B4-BE49-F238E27FC236}">
              <a16:creationId xmlns:a16="http://schemas.microsoft.com/office/drawing/2014/main" id="{1E2597D2-0FEE-4A8D-847B-88999B01F142}"/>
            </a:ext>
          </a:extLst>
        </xdr:cNvPr>
        <xdr:cNvSpPr/>
      </xdr:nvSpPr>
      <xdr:spPr>
        <a:xfrm>
          <a:off x="1079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C3468C3-6679-47E2-B13F-7E3F6B6D14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F2AB22-17F7-4C1D-B4B5-FB64BA3013D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0C90FA-77EA-4847-9511-1F68C9EC61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51EFE9-AA63-460E-B2C3-C0259BED01F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251689-C4DE-475C-8F07-E1EE942D97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3" name="楕円 72">
          <a:extLst>
            <a:ext uri="{FF2B5EF4-FFF2-40B4-BE49-F238E27FC236}">
              <a16:creationId xmlns:a16="http://schemas.microsoft.com/office/drawing/2014/main" id="{69D87C26-AE94-4BB2-A24F-B67CD1677560}"/>
            </a:ext>
          </a:extLst>
        </xdr:cNvPr>
        <xdr:cNvSpPr/>
      </xdr:nvSpPr>
      <xdr:spPr>
        <a:xfrm>
          <a:off x="4584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119397</xdr:rowOff>
    </xdr:from>
    <xdr:ext cx="405111" cy="259045"/>
    <xdr:sp macro="" textlink="">
      <xdr:nvSpPr>
        <xdr:cNvPr id="74" name="【道路】&#10;有形固定資産減価償却率該当値テキスト">
          <a:extLst>
            <a:ext uri="{FF2B5EF4-FFF2-40B4-BE49-F238E27FC236}">
              <a16:creationId xmlns:a16="http://schemas.microsoft.com/office/drawing/2014/main" id="{1EEF295F-F382-4A0F-9635-91873BCD8828}"/>
            </a:ext>
          </a:extLst>
        </xdr:cNvPr>
        <xdr:cNvSpPr txBox="1"/>
      </xdr:nvSpPr>
      <xdr:spPr>
        <a:xfrm>
          <a:off x="4673600"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21590</xdr:rowOff>
    </xdr:from>
    <xdr:to>
      <xdr:col>20</xdr:col>
      <xdr:colOff>38100</xdr:colOff>
      <xdr:row>35</xdr:row>
      <xdr:rowOff>123190</xdr:rowOff>
    </xdr:to>
    <xdr:sp macro="" textlink="">
      <xdr:nvSpPr>
        <xdr:cNvPr id="75" name="楕円 74">
          <a:extLst>
            <a:ext uri="{FF2B5EF4-FFF2-40B4-BE49-F238E27FC236}">
              <a16:creationId xmlns:a16="http://schemas.microsoft.com/office/drawing/2014/main" id="{7C2673C8-6C5D-48AC-99C1-4D76CE1B7610}"/>
            </a:ext>
          </a:extLst>
        </xdr:cNvPr>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72390</xdr:rowOff>
    </xdr:from>
    <xdr:to>
      <xdr:col>24</xdr:col>
      <xdr:colOff>63500</xdr:colOff>
      <xdr:row>35</xdr:row>
      <xdr:rowOff>83820</xdr:rowOff>
    </xdr:to>
    <xdr:cxnSp macro="">
      <xdr:nvCxnSpPr>
        <xdr:cNvPr id="76" name="直線コネクタ 75">
          <a:extLst>
            <a:ext uri="{FF2B5EF4-FFF2-40B4-BE49-F238E27FC236}">
              <a16:creationId xmlns:a16="http://schemas.microsoft.com/office/drawing/2014/main" id="{E9D3C4BE-D370-461A-B878-0F18F1989489}"/>
            </a:ext>
          </a:extLst>
        </xdr:cNvPr>
        <xdr:cNvCxnSpPr/>
      </xdr:nvCxnSpPr>
      <xdr:spPr>
        <a:xfrm>
          <a:off x="3797300" y="6073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154940</xdr:rowOff>
    </xdr:from>
    <xdr:to>
      <xdr:col>15</xdr:col>
      <xdr:colOff>101600</xdr:colOff>
      <xdr:row>35</xdr:row>
      <xdr:rowOff>85090</xdr:rowOff>
    </xdr:to>
    <xdr:sp macro="" textlink="">
      <xdr:nvSpPr>
        <xdr:cNvPr id="77" name="楕円 76">
          <a:extLst>
            <a:ext uri="{FF2B5EF4-FFF2-40B4-BE49-F238E27FC236}">
              <a16:creationId xmlns:a16="http://schemas.microsoft.com/office/drawing/2014/main" id="{50377E55-F07A-45AA-8DF3-9403B9083F90}"/>
            </a:ext>
          </a:extLst>
        </xdr:cNvPr>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35</xdr:row>
      <xdr:rowOff>72390</xdr:rowOff>
    </xdr:to>
    <xdr:cxnSp macro="">
      <xdr:nvCxnSpPr>
        <xdr:cNvPr id="78" name="直線コネクタ 77">
          <a:extLst>
            <a:ext uri="{FF2B5EF4-FFF2-40B4-BE49-F238E27FC236}">
              <a16:creationId xmlns:a16="http://schemas.microsoft.com/office/drawing/2014/main" id="{61228B32-E909-4ED4-B2F3-B880FDCB59B1}"/>
            </a:ext>
          </a:extLst>
        </xdr:cNvPr>
        <xdr:cNvCxnSpPr/>
      </xdr:nvCxnSpPr>
      <xdr:spPr>
        <a:xfrm>
          <a:off x="2908300" y="6035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9" name="楕円 78">
          <a:extLst>
            <a:ext uri="{FF2B5EF4-FFF2-40B4-BE49-F238E27FC236}">
              <a16:creationId xmlns:a16="http://schemas.microsoft.com/office/drawing/2014/main" id="{93330393-F087-49E1-9826-A32C4E8B853C}"/>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34290</xdr:rowOff>
    </xdr:to>
    <xdr:cxnSp macro="">
      <xdr:nvCxnSpPr>
        <xdr:cNvPr id="80" name="直線コネクタ 79">
          <a:extLst>
            <a:ext uri="{FF2B5EF4-FFF2-40B4-BE49-F238E27FC236}">
              <a16:creationId xmlns:a16="http://schemas.microsoft.com/office/drawing/2014/main" id="{7A7969F3-6811-4891-A1B0-B82AD48BC571}"/>
            </a:ext>
          </a:extLst>
        </xdr:cNvPr>
        <xdr:cNvCxnSpPr/>
      </xdr:nvCxnSpPr>
      <xdr:spPr>
        <a:xfrm>
          <a:off x="2019300" y="5996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12065</xdr:rowOff>
    </xdr:from>
    <xdr:to>
      <xdr:col>6</xdr:col>
      <xdr:colOff>38100</xdr:colOff>
      <xdr:row>34</xdr:row>
      <xdr:rowOff>113665</xdr:rowOff>
    </xdr:to>
    <xdr:sp macro="" textlink="">
      <xdr:nvSpPr>
        <xdr:cNvPr id="81" name="楕円 80">
          <a:extLst>
            <a:ext uri="{FF2B5EF4-FFF2-40B4-BE49-F238E27FC236}">
              <a16:creationId xmlns:a16="http://schemas.microsoft.com/office/drawing/2014/main" id="{1FE1A478-B928-400C-B818-4A5DE4214E5A}"/>
            </a:ext>
          </a:extLst>
        </xdr:cNvPr>
        <xdr:cNvSpPr/>
      </xdr:nvSpPr>
      <xdr:spPr>
        <a:xfrm>
          <a:off x="1079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62865</xdr:rowOff>
    </xdr:from>
    <xdr:to>
      <xdr:col>10</xdr:col>
      <xdr:colOff>114300</xdr:colOff>
      <xdr:row>34</xdr:row>
      <xdr:rowOff>167640</xdr:rowOff>
    </xdr:to>
    <xdr:cxnSp macro="">
      <xdr:nvCxnSpPr>
        <xdr:cNvPr id="82" name="直線コネクタ 81">
          <a:extLst>
            <a:ext uri="{FF2B5EF4-FFF2-40B4-BE49-F238E27FC236}">
              <a16:creationId xmlns:a16="http://schemas.microsoft.com/office/drawing/2014/main" id="{85E4D030-2810-4FCC-9F1E-3B23AE50CEA9}"/>
            </a:ext>
          </a:extLst>
        </xdr:cNvPr>
        <xdr:cNvCxnSpPr/>
      </xdr:nvCxnSpPr>
      <xdr:spPr>
        <a:xfrm>
          <a:off x="1130300" y="589216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139082</xdr:rowOff>
    </xdr:from>
    <xdr:ext cx="405111" cy="259045"/>
    <xdr:sp macro="" textlink="">
      <xdr:nvSpPr>
        <xdr:cNvPr id="83" name="n_1aveValue【道路】&#10;有形固定資産減価償却率">
          <a:extLst>
            <a:ext uri="{FF2B5EF4-FFF2-40B4-BE49-F238E27FC236}">
              <a16:creationId xmlns:a16="http://schemas.microsoft.com/office/drawing/2014/main" id="{B4EE385A-8959-45D6-A1E2-90B0DB38DC18}"/>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6BF45629-5800-4DB0-9FBC-3E28FB819CC2}"/>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5" name="n_3aveValue【道路】&#10;有形固定資産減価償却率">
          <a:extLst>
            <a:ext uri="{FF2B5EF4-FFF2-40B4-BE49-F238E27FC236}">
              <a16:creationId xmlns:a16="http://schemas.microsoft.com/office/drawing/2014/main" id="{E171BD4D-B1D2-41A8-941A-3C33E5DAB619}"/>
            </a:ext>
          </a:extLst>
        </xdr:cNvPr>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7F20B1BF-4ECE-4580-A8F1-0E7A7D9FDBCA}"/>
            </a:ext>
          </a:extLst>
        </xdr:cNvPr>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139717</xdr:rowOff>
    </xdr:from>
    <xdr:ext cx="405111" cy="259045"/>
    <xdr:sp macro="" textlink="">
      <xdr:nvSpPr>
        <xdr:cNvPr id="87" name="n_1mainValue【道路】&#10;有形固定資産減価償却率">
          <a:extLst>
            <a:ext uri="{FF2B5EF4-FFF2-40B4-BE49-F238E27FC236}">
              <a16:creationId xmlns:a16="http://schemas.microsoft.com/office/drawing/2014/main" id="{49AA8FDF-267C-47E5-AB33-1F179F688F28}"/>
            </a:ext>
          </a:extLst>
        </xdr:cNvPr>
        <xdr:cNvSpPr txBox="1"/>
      </xdr:nvSpPr>
      <xdr:spPr>
        <a:xfrm>
          <a:off x="35820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C62A6F1B-61C6-4961-8B5D-056535B89C79}"/>
            </a:ext>
          </a:extLst>
        </xdr:cNvPr>
        <xdr:cNvSpPr txBox="1"/>
      </xdr:nvSpPr>
      <xdr:spPr>
        <a:xfrm>
          <a:off x="27057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9" name="n_3mainValue【道路】&#10;有形固定資産減価償却率">
          <a:extLst>
            <a:ext uri="{FF2B5EF4-FFF2-40B4-BE49-F238E27FC236}">
              <a16:creationId xmlns:a16="http://schemas.microsoft.com/office/drawing/2014/main" id="{882CD5E8-009A-4072-859B-D0E2DE891983}"/>
            </a:ext>
          </a:extLst>
        </xdr:cNvPr>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130192</xdr:rowOff>
    </xdr:from>
    <xdr:ext cx="405111" cy="259045"/>
    <xdr:sp macro="" textlink="">
      <xdr:nvSpPr>
        <xdr:cNvPr id="90" name="n_4mainValue【道路】&#10;有形固定資産減価償却率">
          <a:extLst>
            <a:ext uri="{FF2B5EF4-FFF2-40B4-BE49-F238E27FC236}">
              <a16:creationId xmlns:a16="http://schemas.microsoft.com/office/drawing/2014/main" id="{121DDBA2-F58D-409A-ABCD-438F80418994}"/>
            </a:ext>
          </a:extLst>
        </xdr:cNvPr>
        <xdr:cNvSpPr txBox="1"/>
      </xdr:nvSpPr>
      <xdr:spPr>
        <a:xfrm>
          <a:off x="927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5A3DD22-A823-40BB-ADEC-95039DC12A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E53A2C4-31D8-422E-B77D-7F4888EE78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C3E815B-0272-4E19-80A1-D1628C0640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7653162-572F-4F51-AA29-4279495E46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9ED437-E482-41C7-91C6-2E3536CA72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B9270C0-DFBC-40CB-8E79-47386D9BCF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F1FA546-6C79-4C57-B15B-D7BDA8AEC7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B21039D-382E-4ABE-8DD4-AE3069EB01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F7689CD-F500-45AC-B79F-10D210099DD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903080E-9409-4762-9125-F986EDE464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C79E514-1E8B-4583-BE39-B500FA5BAB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12ABC32-9E13-4F86-A9BE-005BF250F5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D4D67D4-3869-4523-B9E9-9A3CA438A4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183E0EC-0178-4539-AB5A-6B6CA3519D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374B83E-EFF7-494F-A6B7-9DEEEDC5AC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6772D88D-9C22-46CB-88EE-79C34973F5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0F0C8E0-1C7B-4BD8-B60B-822567BE673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B56253F2-B7A1-4DB3-ABFB-FB24C4FFF33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720D9A4-94DA-4840-B0F2-EDFEC055AC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48D05B30-6DB7-40B8-9C99-742BD613745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A4B966-3DF9-42CF-B4C0-CE9B55CDF4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D8150E1-E35F-497D-A1FD-8045AEFD4DB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A9369B8-8699-458E-8A9D-550E382856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4" name="直線コネクタ 113">
          <a:extLst>
            <a:ext uri="{FF2B5EF4-FFF2-40B4-BE49-F238E27FC236}">
              <a16:creationId xmlns:a16="http://schemas.microsoft.com/office/drawing/2014/main" id="{84992CBF-7174-4E79-A364-5870691B4A9A}"/>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5" name="【道路】&#10;一人当たり延長最小値テキスト">
          <a:extLst>
            <a:ext uri="{FF2B5EF4-FFF2-40B4-BE49-F238E27FC236}">
              <a16:creationId xmlns:a16="http://schemas.microsoft.com/office/drawing/2014/main" id="{BB71CF01-D6DF-4288-ACBB-EF06515CEA34}"/>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6" name="直線コネクタ 115">
          <a:extLst>
            <a:ext uri="{FF2B5EF4-FFF2-40B4-BE49-F238E27FC236}">
              <a16:creationId xmlns:a16="http://schemas.microsoft.com/office/drawing/2014/main" id="{A66F6DBB-1939-4C85-81BB-CCAF9C242517}"/>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7" name="【道路】&#10;一人当たり延長最大値テキスト">
          <a:extLst>
            <a:ext uri="{FF2B5EF4-FFF2-40B4-BE49-F238E27FC236}">
              <a16:creationId xmlns:a16="http://schemas.microsoft.com/office/drawing/2014/main" id="{F2E115AA-CD88-4D56-8E3B-AAB1E34F1714}"/>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8" name="直線コネクタ 117">
          <a:extLst>
            <a:ext uri="{FF2B5EF4-FFF2-40B4-BE49-F238E27FC236}">
              <a16:creationId xmlns:a16="http://schemas.microsoft.com/office/drawing/2014/main" id="{DD8E97FF-34F4-43F7-840E-DB1908A59E31}"/>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9" name="【道路】&#10;一人当たり延長平均値テキスト">
          <a:extLst>
            <a:ext uri="{FF2B5EF4-FFF2-40B4-BE49-F238E27FC236}">
              <a16:creationId xmlns:a16="http://schemas.microsoft.com/office/drawing/2014/main" id="{BFB6A34C-F19C-4AE8-86B6-9822FC58ABA1}"/>
            </a:ext>
          </a:extLst>
        </xdr:cNvPr>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20" name="フローチャート: 判断 119">
          <a:extLst>
            <a:ext uri="{FF2B5EF4-FFF2-40B4-BE49-F238E27FC236}">
              <a16:creationId xmlns:a16="http://schemas.microsoft.com/office/drawing/2014/main" id="{1079B87D-FD9C-42F7-BB3A-254192E77C43}"/>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21" name="フローチャート: 判断 120">
          <a:extLst>
            <a:ext uri="{FF2B5EF4-FFF2-40B4-BE49-F238E27FC236}">
              <a16:creationId xmlns:a16="http://schemas.microsoft.com/office/drawing/2014/main" id="{6547C3C7-8102-486F-AE88-D4C074E9464D}"/>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2" name="フローチャート: 判断 121">
          <a:extLst>
            <a:ext uri="{FF2B5EF4-FFF2-40B4-BE49-F238E27FC236}">
              <a16:creationId xmlns:a16="http://schemas.microsoft.com/office/drawing/2014/main" id="{E9EDFB1E-5DB6-4880-8D63-1C625592FA60}"/>
            </a:ext>
          </a:extLst>
        </xdr:cNvPr>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3" name="フローチャート: 判断 122">
          <a:extLst>
            <a:ext uri="{FF2B5EF4-FFF2-40B4-BE49-F238E27FC236}">
              <a16:creationId xmlns:a16="http://schemas.microsoft.com/office/drawing/2014/main" id="{ABA415F4-6DC9-4663-8C35-6F6B7E58C524}"/>
            </a:ext>
          </a:extLst>
        </xdr:cNvPr>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4" name="フローチャート: 判断 123">
          <a:extLst>
            <a:ext uri="{FF2B5EF4-FFF2-40B4-BE49-F238E27FC236}">
              <a16:creationId xmlns:a16="http://schemas.microsoft.com/office/drawing/2014/main" id="{935D2662-ADEF-40A1-A8D9-5346C53CD6C6}"/>
            </a:ext>
          </a:extLst>
        </xdr:cNvPr>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C679FF-AA1B-4345-9C15-2CBE933B9B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A863A51-4C03-4525-997C-75124547B83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85CAB2-816C-4FFD-8ACB-46136E0BFB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30F147-78DA-48C9-98D1-792E4FFE83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D408299-98A8-4C60-A341-A117CA5E8F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93264</xdr:rowOff>
    </xdr:from>
    <xdr:to>
      <xdr:col>55</xdr:col>
      <xdr:colOff>50800</xdr:colOff>
      <xdr:row>42</xdr:row>
      <xdr:rowOff>23414</xdr:rowOff>
    </xdr:to>
    <xdr:sp macro="" textlink="">
      <xdr:nvSpPr>
        <xdr:cNvPr id="130" name="楕円 129">
          <a:extLst>
            <a:ext uri="{FF2B5EF4-FFF2-40B4-BE49-F238E27FC236}">
              <a16:creationId xmlns:a16="http://schemas.microsoft.com/office/drawing/2014/main" id="{8B72BB6F-E3EE-413A-8B5C-00642B2B2E2D}"/>
            </a:ext>
          </a:extLst>
        </xdr:cNvPr>
        <xdr:cNvSpPr/>
      </xdr:nvSpPr>
      <xdr:spPr>
        <a:xfrm>
          <a:off x="10426700" y="71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8191</xdr:rowOff>
    </xdr:from>
    <xdr:ext cx="469744" cy="259045"/>
    <xdr:sp macro="" textlink="">
      <xdr:nvSpPr>
        <xdr:cNvPr id="131" name="【道路】&#10;一人当たり延長該当値テキスト">
          <a:extLst>
            <a:ext uri="{FF2B5EF4-FFF2-40B4-BE49-F238E27FC236}">
              <a16:creationId xmlns:a16="http://schemas.microsoft.com/office/drawing/2014/main" id="{2E1BD631-305D-472E-ACA0-E1054C807CBC}"/>
            </a:ext>
          </a:extLst>
        </xdr:cNvPr>
        <xdr:cNvSpPr txBox="1"/>
      </xdr:nvSpPr>
      <xdr:spPr>
        <a:xfrm>
          <a:off x="10515600" y="70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95184</xdr:rowOff>
    </xdr:from>
    <xdr:to>
      <xdr:col>50</xdr:col>
      <xdr:colOff>165100</xdr:colOff>
      <xdr:row>42</xdr:row>
      <xdr:rowOff>25334</xdr:rowOff>
    </xdr:to>
    <xdr:sp macro="" textlink="">
      <xdr:nvSpPr>
        <xdr:cNvPr id="132" name="楕円 131">
          <a:extLst>
            <a:ext uri="{FF2B5EF4-FFF2-40B4-BE49-F238E27FC236}">
              <a16:creationId xmlns:a16="http://schemas.microsoft.com/office/drawing/2014/main" id="{C6AF4696-F8D5-4C49-A467-B8B693A75741}"/>
            </a:ext>
          </a:extLst>
        </xdr:cNvPr>
        <xdr:cNvSpPr/>
      </xdr:nvSpPr>
      <xdr:spPr>
        <a:xfrm>
          <a:off x="9588500" y="71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144064</xdr:rowOff>
    </xdr:from>
    <xdr:to>
      <xdr:col>55</xdr:col>
      <xdr:colOff>0</xdr:colOff>
      <xdr:row>41</xdr:row>
      <xdr:rowOff>145984</xdr:rowOff>
    </xdr:to>
    <xdr:cxnSp macro="">
      <xdr:nvCxnSpPr>
        <xdr:cNvPr id="133" name="直線コネクタ 132">
          <a:extLst>
            <a:ext uri="{FF2B5EF4-FFF2-40B4-BE49-F238E27FC236}">
              <a16:creationId xmlns:a16="http://schemas.microsoft.com/office/drawing/2014/main" id="{3A9F6606-529F-4FD5-AD6C-7B3B587DFE41}"/>
            </a:ext>
          </a:extLst>
        </xdr:cNvPr>
        <xdr:cNvCxnSpPr/>
      </xdr:nvCxnSpPr>
      <xdr:spPr>
        <a:xfrm flipV="1">
          <a:off x="9639300" y="7173514"/>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86672</xdr:rowOff>
    </xdr:from>
    <xdr:to>
      <xdr:col>46</xdr:col>
      <xdr:colOff>38100</xdr:colOff>
      <xdr:row>42</xdr:row>
      <xdr:rowOff>16822</xdr:rowOff>
    </xdr:to>
    <xdr:sp macro="" textlink="">
      <xdr:nvSpPr>
        <xdr:cNvPr id="134" name="楕円 133">
          <a:extLst>
            <a:ext uri="{FF2B5EF4-FFF2-40B4-BE49-F238E27FC236}">
              <a16:creationId xmlns:a16="http://schemas.microsoft.com/office/drawing/2014/main" id="{B0DC42F0-C05B-451D-AAFA-75C9EAFCDE6B}"/>
            </a:ext>
          </a:extLst>
        </xdr:cNvPr>
        <xdr:cNvSpPr/>
      </xdr:nvSpPr>
      <xdr:spPr>
        <a:xfrm>
          <a:off x="8699500" y="7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137472</xdr:rowOff>
    </xdr:from>
    <xdr:to>
      <xdr:col>50</xdr:col>
      <xdr:colOff>114300</xdr:colOff>
      <xdr:row>41</xdr:row>
      <xdr:rowOff>145984</xdr:rowOff>
    </xdr:to>
    <xdr:cxnSp macro="">
      <xdr:nvCxnSpPr>
        <xdr:cNvPr id="135" name="直線コネクタ 134">
          <a:extLst>
            <a:ext uri="{FF2B5EF4-FFF2-40B4-BE49-F238E27FC236}">
              <a16:creationId xmlns:a16="http://schemas.microsoft.com/office/drawing/2014/main" id="{3E922586-7BD8-4ACE-A5A0-21B764A12E7E}"/>
            </a:ext>
          </a:extLst>
        </xdr:cNvPr>
        <xdr:cNvCxnSpPr/>
      </xdr:nvCxnSpPr>
      <xdr:spPr>
        <a:xfrm>
          <a:off x="8750300" y="7166922"/>
          <a:ext cx="8890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97257</xdr:rowOff>
    </xdr:from>
    <xdr:to>
      <xdr:col>41</xdr:col>
      <xdr:colOff>101600</xdr:colOff>
      <xdr:row>42</xdr:row>
      <xdr:rowOff>27407</xdr:rowOff>
    </xdr:to>
    <xdr:sp macro="" textlink="">
      <xdr:nvSpPr>
        <xdr:cNvPr id="136" name="楕円 135">
          <a:extLst>
            <a:ext uri="{FF2B5EF4-FFF2-40B4-BE49-F238E27FC236}">
              <a16:creationId xmlns:a16="http://schemas.microsoft.com/office/drawing/2014/main" id="{70DF5768-3673-4CDF-AEE6-FC3CCA0EB5BC}"/>
            </a:ext>
          </a:extLst>
        </xdr:cNvPr>
        <xdr:cNvSpPr/>
      </xdr:nvSpPr>
      <xdr:spPr>
        <a:xfrm>
          <a:off x="7810500" y="712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137472</xdr:rowOff>
    </xdr:from>
    <xdr:to>
      <xdr:col>45</xdr:col>
      <xdr:colOff>177800</xdr:colOff>
      <xdr:row>41</xdr:row>
      <xdr:rowOff>148057</xdr:rowOff>
    </xdr:to>
    <xdr:cxnSp macro="">
      <xdr:nvCxnSpPr>
        <xdr:cNvPr id="137" name="直線コネクタ 136">
          <a:extLst>
            <a:ext uri="{FF2B5EF4-FFF2-40B4-BE49-F238E27FC236}">
              <a16:creationId xmlns:a16="http://schemas.microsoft.com/office/drawing/2014/main" id="{51B1B1F8-AB80-4074-9757-A8764F2B0023}"/>
            </a:ext>
          </a:extLst>
        </xdr:cNvPr>
        <xdr:cNvCxnSpPr/>
      </xdr:nvCxnSpPr>
      <xdr:spPr>
        <a:xfrm flipV="1">
          <a:off x="7861300" y="7166922"/>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98179</xdr:rowOff>
    </xdr:from>
    <xdr:to>
      <xdr:col>36</xdr:col>
      <xdr:colOff>165100</xdr:colOff>
      <xdr:row>42</xdr:row>
      <xdr:rowOff>28329</xdr:rowOff>
    </xdr:to>
    <xdr:sp macro="" textlink="">
      <xdr:nvSpPr>
        <xdr:cNvPr id="138" name="楕円 137">
          <a:extLst>
            <a:ext uri="{FF2B5EF4-FFF2-40B4-BE49-F238E27FC236}">
              <a16:creationId xmlns:a16="http://schemas.microsoft.com/office/drawing/2014/main" id="{8A7A0BAE-4461-42B9-B455-7DDEE58B9946}"/>
            </a:ext>
          </a:extLst>
        </xdr:cNvPr>
        <xdr:cNvSpPr/>
      </xdr:nvSpPr>
      <xdr:spPr>
        <a:xfrm>
          <a:off x="6921500" y="71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148057</xdr:rowOff>
    </xdr:from>
    <xdr:to>
      <xdr:col>41</xdr:col>
      <xdr:colOff>50800</xdr:colOff>
      <xdr:row>41</xdr:row>
      <xdr:rowOff>148979</xdr:rowOff>
    </xdr:to>
    <xdr:cxnSp macro="">
      <xdr:nvCxnSpPr>
        <xdr:cNvPr id="139" name="直線コネクタ 138">
          <a:extLst>
            <a:ext uri="{FF2B5EF4-FFF2-40B4-BE49-F238E27FC236}">
              <a16:creationId xmlns:a16="http://schemas.microsoft.com/office/drawing/2014/main" id="{CAB86EB6-8BFD-4967-9F07-8E10D5F57341}"/>
            </a:ext>
          </a:extLst>
        </xdr:cNvPr>
        <xdr:cNvCxnSpPr/>
      </xdr:nvCxnSpPr>
      <xdr:spPr>
        <a:xfrm flipV="1">
          <a:off x="6972300" y="7177507"/>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40" name="n_1aveValue【道路】&#10;一人当たり延長">
          <a:extLst>
            <a:ext uri="{FF2B5EF4-FFF2-40B4-BE49-F238E27FC236}">
              <a16:creationId xmlns:a16="http://schemas.microsoft.com/office/drawing/2014/main" id="{4C3AABD1-2D04-4103-9A67-CD10420B813C}"/>
            </a:ext>
          </a:extLst>
        </xdr:cNvPr>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41" name="n_2aveValue【道路】&#10;一人当たり延長">
          <a:extLst>
            <a:ext uri="{FF2B5EF4-FFF2-40B4-BE49-F238E27FC236}">
              <a16:creationId xmlns:a16="http://schemas.microsoft.com/office/drawing/2014/main" id="{D53C0B1E-9A76-4013-87FE-75ED8133D573}"/>
            </a:ext>
          </a:extLst>
        </xdr:cNvPr>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2" name="n_3aveValue【道路】&#10;一人当たり延長">
          <a:extLst>
            <a:ext uri="{FF2B5EF4-FFF2-40B4-BE49-F238E27FC236}">
              <a16:creationId xmlns:a16="http://schemas.microsoft.com/office/drawing/2014/main" id="{399714C9-2DC6-4B09-8C67-B24362A9C7B0}"/>
            </a:ext>
          </a:extLst>
        </xdr:cNvPr>
        <xdr:cNvSpPr txBox="1"/>
      </xdr:nvSpPr>
      <xdr:spPr>
        <a:xfrm>
          <a:off x="75941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3" name="n_4aveValue【道路】&#10;一人当たり延長">
          <a:extLst>
            <a:ext uri="{FF2B5EF4-FFF2-40B4-BE49-F238E27FC236}">
              <a16:creationId xmlns:a16="http://schemas.microsoft.com/office/drawing/2014/main" id="{33DD75D4-A678-4A17-9839-07EBF863E52D}"/>
            </a:ext>
          </a:extLst>
        </xdr:cNvPr>
        <xdr:cNvSpPr txBox="1"/>
      </xdr:nvSpPr>
      <xdr:spPr>
        <a:xfrm>
          <a:off x="6705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16461</xdr:rowOff>
    </xdr:from>
    <xdr:ext cx="469744" cy="259045"/>
    <xdr:sp macro="" textlink="">
      <xdr:nvSpPr>
        <xdr:cNvPr id="144" name="n_1mainValue【道路】&#10;一人当たり延長">
          <a:extLst>
            <a:ext uri="{FF2B5EF4-FFF2-40B4-BE49-F238E27FC236}">
              <a16:creationId xmlns:a16="http://schemas.microsoft.com/office/drawing/2014/main" id="{5AF302D3-2236-4F27-8B38-BA1987C4D970}"/>
            </a:ext>
          </a:extLst>
        </xdr:cNvPr>
        <xdr:cNvSpPr txBox="1"/>
      </xdr:nvSpPr>
      <xdr:spPr>
        <a:xfrm>
          <a:off x="9391727" y="721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7949</xdr:rowOff>
    </xdr:from>
    <xdr:ext cx="469744" cy="259045"/>
    <xdr:sp macro="" textlink="">
      <xdr:nvSpPr>
        <xdr:cNvPr id="145" name="n_2mainValue【道路】&#10;一人当たり延長">
          <a:extLst>
            <a:ext uri="{FF2B5EF4-FFF2-40B4-BE49-F238E27FC236}">
              <a16:creationId xmlns:a16="http://schemas.microsoft.com/office/drawing/2014/main" id="{A36DC8C6-6D11-4431-B7C1-FC27EECD63DD}"/>
            </a:ext>
          </a:extLst>
        </xdr:cNvPr>
        <xdr:cNvSpPr txBox="1"/>
      </xdr:nvSpPr>
      <xdr:spPr>
        <a:xfrm>
          <a:off x="8515427" y="720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18534</xdr:rowOff>
    </xdr:from>
    <xdr:ext cx="469744" cy="259045"/>
    <xdr:sp macro="" textlink="">
      <xdr:nvSpPr>
        <xdr:cNvPr id="146" name="n_3mainValue【道路】&#10;一人当たり延長">
          <a:extLst>
            <a:ext uri="{FF2B5EF4-FFF2-40B4-BE49-F238E27FC236}">
              <a16:creationId xmlns:a16="http://schemas.microsoft.com/office/drawing/2014/main" id="{8436CDB1-A5D9-4324-A316-DA87FF55149A}"/>
            </a:ext>
          </a:extLst>
        </xdr:cNvPr>
        <xdr:cNvSpPr txBox="1"/>
      </xdr:nvSpPr>
      <xdr:spPr>
        <a:xfrm>
          <a:off x="7626427" y="7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19456</xdr:rowOff>
    </xdr:from>
    <xdr:ext cx="469744" cy="259045"/>
    <xdr:sp macro="" textlink="">
      <xdr:nvSpPr>
        <xdr:cNvPr id="147" name="n_4mainValue【道路】&#10;一人当たり延長">
          <a:extLst>
            <a:ext uri="{FF2B5EF4-FFF2-40B4-BE49-F238E27FC236}">
              <a16:creationId xmlns:a16="http://schemas.microsoft.com/office/drawing/2014/main" id="{F07B9516-6AF3-4955-996B-82D54B60B88E}"/>
            </a:ext>
          </a:extLst>
        </xdr:cNvPr>
        <xdr:cNvSpPr txBox="1"/>
      </xdr:nvSpPr>
      <xdr:spPr>
        <a:xfrm>
          <a:off x="6737427" y="722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EBBAF3-7A3C-4341-A91E-B34C0DF3B83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D3121F8-6654-4B43-AB87-FB79495F26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D60BCAF-52A3-4233-B556-2A0E60E2FE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1439D00-F080-46F7-AF0F-2881BD4B79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39559E8-6F24-446B-927D-2822B5BD8B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B4147FF-2D87-4755-AFB5-DA391A0B87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D39DDDB-6102-4706-BD80-62A3056BD8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6E3E65D-D406-4DA9-869E-62A3A59DA4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2017A3E-4DD3-498B-A334-6F7BAE05701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12A9CDC-3E33-4ED8-A98A-9AE4A5D62A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4D58784-BD60-449D-B0FA-71B8D9659C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EA56FD3-A131-48B0-8EA7-8108EF6D1C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6D181D8-8A35-4A87-B6BF-06A31F849F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CE7C746-C656-4B62-9BEB-3A4F1D726D5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B626AE6-4DE5-479D-A95E-34A77A016B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CA95C4D-E25E-4799-8E73-452683EC6B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EDC3343-FD51-4041-B35A-FAD9CC11F68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C561532-499E-4366-BA83-629A4645CB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D03B74C-11F7-4B79-99D4-421947AD9F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B7F6C0-85E7-4B23-9618-5926A62D172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4AA3BB0-63A7-47FD-AA3E-EE5B61E14E8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57986D4-867D-4CC2-9EBB-DA80E8B3EB8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F83E53E-8C66-4C02-B39B-099B173B74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49A726-6D93-4A17-B02D-89B7EF5AF1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DEFA5C-DDF7-422D-9E6F-625FF6C5A3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77C2B718-A890-430A-AA20-D84D44FAA469}"/>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21DDDB2-F80F-490D-8DC2-210CF8DF4F1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87BC5D6-F2AF-430B-8206-ADEB36ADD78A}"/>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1967CE2-3D89-40A4-85E9-F6ADF5EA4368}"/>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7" name="直線コネクタ 176">
          <a:extLst>
            <a:ext uri="{FF2B5EF4-FFF2-40B4-BE49-F238E27FC236}">
              <a16:creationId xmlns:a16="http://schemas.microsoft.com/office/drawing/2014/main" id="{5279C1EE-7201-4B79-8030-DA05C622FFC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CA4F10F-633C-49BB-A1FC-172E36EF4EA1}"/>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9" name="フローチャート: 判断 178">
          <a:extLst>
            <a:ext uri="{FF2B5EF4-FFF2-40B4-BE49-F238E27FC236}">
              <a16:creationId xmlns:a16="http://schemas.microsoft.com/office/drawing/2014/main" id="{C5E17B32-5D6D-4FDD-81D9-2E0DA89C608B}"/>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80" name="フローチャート: 判断 179">
          <a:extLst>
            <a:ext uri="{FF2B5EF4-FFF2-40B4-BE49-F238E27FC236}">
              <a16:creationId xmlns:a16="http://schemas.microsoft.com/office/drawing/2014/main" id="{C68C2576-AD4F-4B6C-AEC4-31AAF2C04191}"/>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1" name="フローチャート: 判断 180">
          <a:extLst>
            <a:ext uri="{FF2B5EF4-FFF2-40B4-BE49-F238E27FC236}">
              <a16:creationId xmlns:a16="http://schemas.microsoft.com/office/drawing/2014/main" id="{E58D7376-EB59-4E45-97D3-A164AFE44665}"/>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2" name="フローチャート: 判断 181">
          <a:extLst>
            <a:ext uri="{FF2B5EF4-FFF2-40B4-BE49-F238E27FC236}">
              <a16:creationId xmlns:a16="http://schemas.microsoft.com/office/drawing/2014/main" id="{7D8C1610-01D0-416E-BAF1-09CCE8268725}"/>
            </a:ext>
          </a:extLst>
        </xdr:cNvPr>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3" name="フローチャート: 判断 182">
          <a:extLst>
            <a:ext uri="{FF2B5EF4-FFF2-40B4-BE49-F238E27FC236}">
              <a16:creationId xmlns:a16="http://schemas.microsoft.com/office/drawing/2014/main" id="{29300A7F-3B94-4BEE-898A-85CFF008F507}"/>
            </a:ext>
          </a:extLst>
        </xdr:cNvPr>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B71BED-93D1-488B-8450-900ADBD372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676192-3292-4CAD-A6B7-B7D42A2789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4CD8D0-9FED-44E0-8A38-5E0235CE9F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075F1CA-B735-4FC4-B3BE-86320987E7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31FF299-52D6-4686-BC17-49F0ED577AE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a:extLst>
            <a:ext uri="{FF2B5EF4-FFF2-40B4-BE49-F238E27FC236}">
              <a16:creationId xmlns:a16="http://schemas.microsoft.com/office/drawing/2014/main" id="{54FA06DB-172D-42B7-8FBC-1C89D8BDA6B7}"/>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B8A98A3-7AAE-4AD2-9BCB-834710B81099}"/>
            </a:ext>
          </a:extLst>
        </xdr:cNvPr>
        <xdr:cNvSpPr txBox="1"/>
      </xdr:nvSpPr>
      <xdr:spPr>
        <a:xfrm>
          <a:off x="4673600" y="1033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91" name="楕円 190">
          <a:extLst>
            <a:ext uri="{FF2B5EF4-FFF2-40B4-BE49-F238E27FC236}">
              <a16:creationId xmlns:a16="http://schemas.microsoft.com/office/drawing/2014/main" id="{72D98C5D-8B5A-44FA-935B-866AB293BF72}"/>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148590</xdr:rowOff>
    </xdr:to>
    <xdr:cxnSp macro="">
      <xdr:nvCxnSpPr>
        <xdr:cNvPr id="192" name="直線コネクタ 191">
          <a:extLst>
            <a:ext uri="{FF2B5EF4-FFF2-40B4-BE49-F238E27FC236}">
              <a16:creationId xmlns:a16="http://schemas.microsoft.com/office/drawing/2014/main" id="{26F1E828-6B73-48B1-AABA-AE22A7DED5BA}"/>
            </a:ext>
          </a:extLst>
        </xdr:cNvPr>
        <xdr:cNvCxnSpPr/>
      </xdr:nvCxnSpPr>
      <xdr:spPr>
        <a:xfrm flipV="1">
          <a:off x="3797300" y="105351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3" name="楕円 192">
          <a:extLst>
            <a:ext uri="{FF2B5EF4-FFF2-40B4-BE49-F238E27FC236}">
              <a16:creationId xmlns:a16="http://schemas.microsoft.com/office/drawing/2014/main" id="{7727754F-93E9-4F00-8F3C-A5DDA6A3C92A}"/>
            </a:ext>
          </a:extLst>
        </xdr:cNvPr>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156754</xdr:rowOff>
    </xdr:to>
    <xdr:cxnSp macro="">
      <xdr:nvCxnSpPr>
        <xdr:cNvPr id="194" name="直線コネクタ 193">
          <a:extLst>
            <a:ext uri="{FF2B5EF4-FFF2-40B4-BE49-F238E27FC236}">
              <a16:creationId xmlns:a16="http://schemas.microsoft.com/office/drawing/2014/main" id="{EF6A5737-85CE-4408-809C-D45556146EDE}"/>
            </a:ext>
          </a:extLst>
        </xdr:cNvPr>
        <xdr:cNvCxnSpPr/>
      </xdr:nvCxnSpPr>
      <xdr:spPr>
        <a:xfrm flipV="1">
          <a:off x="2908300" y="106070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5" name="楕円 194">
          <a:extLst>
            <a:ext uri="{FF2B5EF4-FFF2-40B4-BE49-F238E27FC236}">
              <a16:creationId xmlns:a16="http://schemas.microsoft.com/office/drawing/2014/main" id="{1DFB8A84-14E4-4B5A-8A03-908587F88F90}"/>
            </a:ext>
          </a:extLst>
        </xdr:cNvPr>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6531</xdr:rowOff>
    </xdr:to>
    <xdr:cxnSp macro="">
      <xdr:nvCxnSpPr>
        <xdr:cNvPr id="196" name="直線コネクタ 195">
          <a:extLst>
            <a:ext uri="{FF2B5EF4-FFF2-40B4-BE49-F238E27FC236}">
              <a16:creationId xmlns:a16="http://schemas.microsoft.com/office/drawing/2014/main" id="{080A7891-C79E-4C37-8F6D-DF902D4882D5}"/>
            </a:ext>
          </a:extLst>
        </xdr:cNvPr>
        <xdr:cNvCxnSpPr/>
      </xdr:nvCxnSpPr>
      <xdr:spPr>
        <a:xfrm flipV="1">
          <a:off x="2019300" y="106152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37374</xdr:rowOff>
    </xdr:from>
    <xdr:to>
      <xdr:col>6</xdr:col>
      <xdr:colOff>38100</xdr:colOff>
      <xdr:row>62</xdr:row>
      <xdr:rowOff>138974</xdr:rowOff>
    </xdr:to>
    <xdr:sp macro="" textlink="">
      <xdr:nvSpPr>
        <xdr:cNvPr id="197" name="楕円 196">
          <a:extLst>
            <a:ext uri="{FF2B5EF4-FFF2-40B4-BE49-F238E27FC236}">
              <a16:creationId xmlns:a16="http://schemas.microsoft.com/office/drawing/2014/main" id="{1DF8F1A3-D0CD-40BF-BD9E-2AF2AA8899A6}"/>
            </a:ext>
          </a:extLst>
        </xdr:cNvPr>
        <xdr:cNvSpPr/>
      </xdr:nvSpPr>
      <xdr:spPr>
        <a:xfrm>
          <a:off x="1079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xdr:rowOff>
    </xdr:from>
    <xdr:to>
      <xdr:col>10</xdr:col>
      <xdr:colOff>114300</xdr:colOff>
      <xdr:row>62</xdr:row>
      <xdr:rowOff>88174</xdr:rowOff>
    </xdr:to>
    <xdr:cxnSp macro="">
      <xdr:nvCxnSpPr>
        <xdr:cNvPr id="198" name="直線コネクタ 197">
          <a:extLst>
            <a:ext uri="{FF2B5EF4-FFF2-40B4-BE49-F238E27FC236}">
              <a16:creationId xmlns:a16="http://schemas.microsoft.com/office/drawing/2014/main" id="{BB550970-1A5D-4E87-8FD6-4D41BDF91A45}"/>
            </a:ext>
          </a:extLst>
        </xdr:cNvPr>
        <xdr:cNvCxnSpPr/>
      </xdr:nvCxnSpPr>
      <xdr:spPr>
        <a:xfrm flipV="1">
          <a:off x="1130300" y="1063643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BCF534C-1FD7-48C9-9A19-DADCF5A22AC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DAD9670-0063-43F7-8462-9E355FBB1B6F}"/>
            </a:ext>
          </a:extLst>
        </xdr:cNvPr>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F14BA52-C3D6-489E-92BE-79011915D36F}"/>
            </a:ext>
          </a:extLst>
        </xdr:cNvPr>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B3956E1-D40A-498D-98D5-40A7B36D939C}"/>
            </a:ext>
          </a:extLst>
        </xdr:cNvPr>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44467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F006B2-7BEB-4635-8A8F-8E30DCB70622}"/>
            </a:ext>
          </a:extLst>
        </xdr:cNvPr>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3CD182A-CB9D-4A1F-B113-C2B1D3DEF6AD}"/>
            </a:ext>
          </a:extLst>
        </xdr:cNvPr>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5D17FA9-22E8-4066-93B5-0367D2655590}"/>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130101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9EDAFB8-67D8-45B3-8D03-A32A7830300D}"/>
            </a:ext>
          </a:extLst>
        </xdr:cNvPr>
        <xdr:cNvSpPr txBox="1"/>
      </xdr:nvSpPr>
      <xdr:spPr>
        <a:xfrm>
          <a:off x="927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A6B3E9B-BD95-457E-B82D-83182569F3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BCB457D-E2FC-48BB-BA15-8DADD2EC88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43F238B-D51E-4CB4-A37F-28BD3DB847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D431E76-8E44-4779-8B63-328DF5A674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D428568-3364-40FD-912D-61AA2D0166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C2BD60C-E6DC-4DD7-BA31-DEA6C06AF4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FD2AF56-C1FE-4372-9B5B-CD2F5D74D0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D424F2A-6C37-4479-9EE1-C8DCB05A80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E1E06E1-F00F-4E44-A0BF-115ADC7D75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038944-99FD-431D-A44E-7A3371F8D22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E2B6481E-54B2-46D7-B8F1-33CCBBF4E7C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4593D56-2C93-4E09-9C00-AE3B56100B6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29F5E6A-15C0-4966-825A-9D86D986495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B2A94F59-B217-46B5-B26C-A74743884BD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412AC76-A82D-4476-9AF3-E55A8A9E26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B7FF524C-368C-41AA-9A68-4BEAA852F3A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8022262-D478-41EE-B579-33EC57C6AB1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5DFC2B07-053F-4216-BF44-D1354F970C3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63A2EEA-0B8D-4701-A8F8-4DE05A7EE57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FC16070-FFB0-407D-8A3C-5408BCBBA05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AC22D49-E266-40F1-8CC8-406F77E961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8" name="テキスト ボックス 227">
          <a:extLst>
            <a:ext uri="{FF2B5EF4-FFF2-40B4-BE49-F238E27FC236}">
              <a16:creationId xmlns:a16="http://schemas.microsoft.com/office/drawing/2014/main" id="{753BD1A4-E08C-427F-A868-DD7650E060B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34D4F26-6100-407A-8DA1-96E21E2A04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30" name="テキスト ボックス 229">
          <a:extLst>
            <a:ext uri="{FF2B5EF4-FFF2-40B4-BE49-F238E27FC236}">
              <a16:creationId xmlns:a16="http://schemas.microsoft.com/office/drawing/2014/main" id="{638604D1-B9D4-4AB4-9DE8-F4D6F1F9AF4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CBB891F-5AA4-48B4-A29D-90C29ECA40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2" name="直線コネクタ 231">
          <a:extLst>
            <a:ext uri="{FF2B5EF4-FFF2-40B4-BE49-F238E27FC236}">
              <a16:creationId xmlns:a16="http://schemas.microsoft.com/office/drawing/2014/main" id="{152D37BA-B6F6-45D2-A12D-D1AFF9474C96}"/>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C91DA3CF-5A1E-4B90-90B0-A8823EFB703C}"/>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4" name="直線コネクタ 233">
          <a:extLst>
            <a:ext uri="{FF2B5EF4-FFF2-40B4-BE49-F238E27FC236}">
              <a16:creationId xmlns:a16="http://schemas.microsoft.com/office/drawing/2014/main" id="{1C4249A5-2BA0-4270-90F2-40B9DF0BDAA0}"/>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8B7012D-141B-4658-A82A-6FD35DC783FB}"/>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6" name="直線コネクタ 235">
          <a:extLst>
            <a:ext uri="{FF2B5EF4-FFF2-40B4-BE49-F238E27FC236}">
              <a16:creationId xmlns:a16="http://schemas.microsoft.com/office/drawing/2014/main" id="{843C98FD-153F-450D-AA7C-DBB0A1A62CB2}"/>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7" name="【橋りょう・トンネル】&#10;一人当たり有形固定資産（償却資産）額平均値テキスト">
          <a:extLst>
            <a:ext uri="{FF2B5EF4-FFF2-40B4-BE49-F238E27FC236}">
              <a16:creationId xmlns:a16="http://schemas.microsoft.com/office/drawing/2014/main" id="{C8D0FC7D-1563-48A9-B2AD-8945DD5B4868}"/>
            </a:ext>
          </a:extLst>
        </xdr:cNvPr>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8" name="フローチャート: 判断 237">
          <a:extLst>
            <a:ext uri="{FF2B5EF4-FFF2-40B4-BE49-F238E27FC236}">
              <a16:creationId xmlns:a16="http://schemas.microsoft.com/office/drawing/2014/main" id="{30657CB6-9914-41FE-AF90-29BF1B9875DB}"/>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9" name="フローチャート: 判断 238">
          <a:extLst>
            <a:ext uri="{FF2B5EF4-FFF2-40B4-BE49-F238E27FC236}">
              <a16:creationId xmlns:a16="http://schemas.microsoft.com/office/drawing/2014/main" id="{53F38ECF-37D0-45C1-BFBE-91C318E8D4AC}"/>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40" name="フローチャート: 判断 239">
          <a:extLst>
            <a:ext uri="{FF2B5EF4-FFF2-40B4-BE49-F238E27FC236}">
              <a16:creationId xmlns:a16="http://schemas.microsoft.com/office/drawing/2014/main" id="{4CB53F90-62CF-4201-89B8-E3F1A2367BBF}"/>
            </a:ext>
          </a:extLst>
        </xdr:cNvPr>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41" name="フローチャート: 判断 240">
          <a:extLst>
            <a:ext uri="{FF2B5EF4-FFF2-40B4-BE49-F238E27FC236}">
              <a16:creationId xmlns:a16="http://schemas.microsoft.com/office/drawing/2014/main" id="{069A398F-4551-4968-85A3-D56A0BD0AC18}"/>
            </a:ext>
          </a:extLst>
        </xdr:cNvPr>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2" name="フローチャート: 判断 241">
          <a:extLst>
            <a:ext uri="{FF2B5EF4-FFF2-40B4-BE49-F238E27FC236}">
              <a16:creationId xmlns:a16="http://schemas.microsoft.com/office/drawing/2014/main" id="{8B366878-FC5A-47B2-9B9C-9DDE7F10D420}"/>
            </a:ext>
          </a:extLst>
        </xdr:cNvPr>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BD8527-9F83-453E-9F6E-98984BF8B6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1ABD18-5875-4985-9C53-C1755E4246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BBD5296-4334-4983-9E9B-36601EFF60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EC37A1B-1DDA-4A6D-ABB9-BFD92C889A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8B592D5-6DD2-4DE7-8B86-8E265D2E43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22330</xdr:rowOff>
    </xdr:from>
    <xdr:to>
      <xdr:col>55</xdr:col>
      <xdr:colOff>50800</xdr:colOff>
      <xdr:row>64</xdr:row>
      <xdr:rowOff>123930</xdr:rowOff>
    </xdr:to>
    <xdr:sp macro="" textlink="">
      <xdr:nvSpPr>
        <xdr:cNvPr id="248" name="楕円 247">
          <a:extLst>
            <a:ext uri="{FF2B5EF4-FFF2-40B4-BE49-F238E27FC236}">
              <a16:creationId xmlns:a16="http://schemas.microsoft.com/office/drawing/2014/main" id="{40B38E59-DB1A-4C6A-B961-8381C64E4EBE}"/>
            </a:ext>
          </a:extLst>
        </xdr:cNvPr>
        <xdr:cNvSpPr/>
      </xdr:nvSpPr>
      <xdr:spPr>
        <a:xfrm>
          <a:off x="10426700" y="109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108707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EFED5EDE-6526-42F9-8919-E78FD7EDC5B5}"/>
            </a:ext>
          </a:extLst>
        </xdr:cNvPr>
        <xdr:cNvSpPr txBox="1"/>
      </xdr:nvSpPr>
      <xdr:spPr>
        <a:xfrm>
          <a:off x="10515600" y="1091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27580</xdr:rowOff>
    </xdr:from>
    <xdr:to>
      <xdr:col>50</xdr:col>
      <xdr:colOff>165100</xdr:colOff>
      <xdr:row>64</xdr:row>
      <xdr:rowOff>129180</xdr:rowOff>
    </xdr:to>
    <xdr:sp macro="" textlink="">
      <xdr:nvSpPr>
        <xdr:cNvPr id="250" name="楕円 249">
          <a:extLst>
            <a:ext uri="{FF2B5EF4-FFF2-40B4-BE49-F238E27FC236}">
              <a16:creationId xmlns:a16="http://schemas.microsoft.com/office/drawing/2014/main" id="{E64F4134-1831-4025-9B64-C8FAB669BD11}"/>
            </a:ext>
          </a:extLst>
        </xdr:cNvPr>
        <xdr:cNvSpPr/>
      </xdr:nvSpPr>
      <xdr:spPr>
        <a:xfrm>
          <a:off x="9588500" y="11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73130</xdr:rowOff>
    </xdr:from>
    <xdr:to>
      <xdr:col>55</xdr:col>
      <xdr:colOff>0</xdr:colOff>
      <xdr:row>64</xdr:row>
      <xdr:rowOff>78380</xdr:rowOff>
    </xdr:to>
    <xdr:cxnSp macro="">
      <xdr:nvCxnSpPr>
        <xdr:cNvPr id="251" name="直線コネクタ 250">
          <a:extLst>
            <a:ext uri="{FF2B5EF4-FFF2-40B4-BE49-F238E27FC236}">
              <a16:creationId xmlns:a16="http://schemas.microsoft.com/office/drawing/2014/main" id="{FA36ACBF-C37D-4079-928E-7A163B40958C}"/>
            </a:ext>
          </a:extLst>
        </xdr:cNvPr>
        <xdr:cNvCxnSpPr/>
      </xdr:nvCxnSpPr>
      <xdr:spPr>
        <a:xfrm flipV="1">
          <a:off x="9639300" y="11045930"/>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29678</xdr:rowOff>
    </xdr:from>
    <xdr:to>
      <xdr:col>46</xdr:col>
      <xdr:colOff>38100</xdr:colOff>
      <xdr:row>64</xdr:row>
      <xdr:rowOff>131278</xdr:rowOff>
    </xdr:to>
    <xdr:sp macro="" textlink="">
      <xdr:nvSpPr>
        <xdr:cNvPr id="252" name="楕円 251">
          <a:extLst>
            <a:ext uri="{FF2B5EF4-FFF2-40B4-BE49-F238E27FC236}">
              <a16:creationId xmlns:a16="http://schemas.microsoft.com/office/drawing/2014/main" id="{EDD283E8-5B80-4C34-AF34-66B21C2FDC1C}"/>
            </a:ext>
          </a:extLst>
        </xdr:cNvPr>
        <xdr:cNvSpPr/>
      </xdr:nvSpPr>
      <xdr:spPr>
        <a:xfrm>
          <a:off x="8699500" y="110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78380</xdr:rowOff>
    </xdr:from>
    <xdr:to>
      <xdr:col>50</xdr:col>
      <xdr:colOff>114300</xdr:colOff>
      <xdr:row>64</xdr:row>
      <xdr:rowOff>80478</xdr:rowOff>
    </xdr:to>
    <xdr:cxnSp macro="">
      <xdr:nvCxnSpPr>
        <xdr:cNvPr id="253" name="直線コネクタ 252">
          <a:extLst>
            <a:ext uri="{FF2B5EF4-FFF2-40B4-BE49-F238E27FC236}">
              <a16:creationId xmlns:a16="http://schemas.microsoft.com/office/drawing/2014/main" id="{08688832-C4F2-4E58-BA8E-9EFD9105DEF3}"/>
            </a:ext>
          </a:extLst>
        </xdr:cNvPr>
        <xdr:cNvCxnSpPr/>
      </xdr:nvCxnSpPr>
      <xdr:spPr>
        <a:xfrm flipV="1">
          <a:off x="8750300" y="11051180"/>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32375</xdr:rowOff>
    </xdr:from>
    <xdr:to>
      <xdr:col>41</xdr:col>
      <xdr:colOff>101600</xdr:colOff>
      <xdr:row>64</xdr:row>
      <xdr:rowOff>133975</xdr:rowOff>
    </xdr:to>
    <xdr:sp macro="" textlink="">
      <xdr:nvSpPr>
        <xdr:cNvPr id="254" name="楕円 253">
          <a:extLst>
            <a:ext uri="{FF2B5EF4-FFF2-40B4-BE49-F238E27FC236}">
              <a16:creationId xmlns:a16="http://schemas.microsoft.com/office/drawing/2014/main" id="{06BB8442-E26D-41E6-B313-D7F527A841AD}"/>
            </a:ext>
          </a:extLst>
        </xdr:cNvPr>
        <xdr:cNvSpPr/>
      </xdr:nvSpPr>
      <xdr:spPr>
        <a:xfrm>
          <a:off x="7810500" y="11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80478</xdr:rowOff>
    </xdr:from>
    <xdr:to>
      <xdr:col>45</xdr:col>
      <xdr:colOff>177800</xdr:colOff>
      <xdr:row>64</xdr:row>
      <xdr:rowOff>83175</xdr:rowOff>
    </xdr:to>
    <xdr:cxnSp macro="">
      <xdr:nvCxnSpPr>
        <xdr:cNvPr id="255" name="直線コネクタ 254">
          <a:extLst>
            <a:ext uri="{FF2B5EF4-FFF2-40B4-BE49-F238E27FC236}">
              <a16:creationId xmlns:a16="http://schemas.microsoft.com/office/drawing/2014/main" id="{5FDBA4D3-BF0B-4306-B923-832D3D264D99}"/>
            </a:ext>
          </a:extLst>
        </xdr:cNvPr>
        <xdr:cNvCxnSpPr/>
      </xdr:nvCxnSpPr>
      <xdr:spPr>
        <a:xfrm flipV="1">
          <a:off x="7861300" y="11053278"/>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36837</xdr:rowOff>
    </xdr:from>
    <xdr:to>
      <xdr:col>36</xdr:col>
      <xdr:colOff>165100</xdr:colOff>
      <xdr:row>64</xdr:row>
      <xdr:rowOff>138437</xdr:rowOff>
    </xdr:to>
    <xdr:sp macro="" textlink="">
      <xdr:nvSpPr>
        <xdr:cNvPr id="256" name="楕円 255">
          <a:extLst>
            <a:ext uri="{FF2B5EF4-FFF2-40B4-BE49-F238E27FC236}">
              <a16:creationId xmlns:a16="http://schemas.microsoft.com/office/drawing/2014/main" id="{7591635D-20CD-41B1-AE2E-347AF1C15BC1}"/>
            </a:ext>
          </a:extLst>
        </xdr:cNvPr>
        <xdr:cNvSpPr/>
      </xdr:nvSpPr>
      <xdr:spPr>
        <a:xfrm>
          <a:off x="6921500" y="110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83175</xdr:rowOff>
    </xdr:from>
    <xdr:to>
      <xdr:col>41</xdr:col>
      <xdr:colOff>50800</xdr:colOff>
      <xdr:row>64</xdr:row>
      <xdr:rowOff>87637</xdr:rowOff>
    </xdr:to>
    <xdr:cxnSp macro="">
      <xdr:nvCxnSpPr>
        <xdr:cNvPr id="257" name="直線コネクタ 256">
          <a:extLst>
            <a:ext uri="{FF2B5EF4-FFF2-40B4-BE49-F238E27FC236}">
              <a16:creationId xmlns:a16="http://schemas.microsoft.com/office/drawing/2014/main" id="{080F0DA4-1142-4780-B9BA-DDDA87BC83A2}"/>
            </a:ext>
          </a:extLst>
        </xdr:cNvPr>
        <xdr:cNvCxnSpPr/>
      </xdr:nvCxnSpPr>
      <xdr:spPr>
        <a:xfrm flipV="1">
          <a:off x="6972300" y="11055975"/>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8" name="n_1aveValue【橋りょう・トンネル】&#10;一人当たり有形固定資産（償却資産）額">
          <a:extLst>
            <a:ext uri="{FF2B5EF4-FFF2-40B4-BE49-F238E27FC236}">
              <a16:creationId xmlns:a16="http://schemas.microsoft.com/office/drawing/2014/main" id="{E6B8B35A-A191-40A9-ABD9-A940FC7EA1F1}"/>
            </a:ext>
          </a:extLst>
        </xdr:cNvPr>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9" name="n_2aveValue【橋りょう・トンネル】&#10;一人当たり有形固定資産（償却資産）額">
          <a:extLst>
            <a:ext uri="{FF2B5EF4-FFF2-40B4-BE49-F238E27FC236}">
              <a16:creationId xmlns:a16="http://schemas.microsoft.com/office/drawing/2014/main" id="{3313C8BA-7940-40B1-92DF-004A42490973}"/>
            </a:ext>
          </a:extLst>
        </xdr:cNvPr>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60" name="n_3aveValue【橋りょう・トンネル】&#10;一人当たり有形固定資産（償却資産）額">
          <a:extLst>
            <a:ext uri="{FF2B5EF4-FFF2-40B4-BE49-F238E27FC236}">
              <a16:creationId xmlns:a16="http://schemas.microsoft.com/office/drawing/2014/main" id="{B646072C-1970-4A26-A56F-FE50FFCEAC4D}"/>
            </a:ext>
          </a:extLst>
        </xdr:cNvPr>
        <xdr:cNvSpPr txBox="1"/>
      </xdr:nvSpPr>
      <xdr:spPr>
        <a:xfrm>
          <a:off x="75162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E7DD06FC-92E1-4815-BF89-C3F4032E0CBC}"/>
            </a:ext>
          </a:extLst>
        </xdr:cNvPr>
        <xdr:cNvSpPr txBox="1"/>
      </xdr:nvSpPr>
      <xdr:spPr>
        <a:xfrm>
          <a:off x="6672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120307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4BA427FE-CA59-4B92-A6E5-030BFB8C3068}"/>
            </a:ext>
          </a:extLst>
        </xdr:cNvPr>
        <xdr:cNvSpPr txBox="1"/>
      </xdr:nvSpPr>
      <xdr:spPr>
        <a:xfrm>
          <a:off x="9327095" y="1109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122405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5DA3F17-145D-4A7F-ABFE-9277C21FA379}"/>
            </a:ext>
          </a:extLst>
        </xdr:cNvPr>
        <xdr:cNvSpPr txBox="1"/>
      </xdr:nvSpPr>
      <xdr:spPr>
        <a:xfrm>
          <a:off x="8450795" y="110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125102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13EEA2F-4426-4BDF-BDD8-BB8E2BF34CD5}"/>
            </a:ext>
          </a:extLst>
        </xdr:cNvPr>
        <xdr:cNvSpPr txBox="1"/>
      </xdr:nvSpPr>
      <xdr:spPr>
        <a:xfrm>
          <a:off x="7561795" y="1109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129564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9A4AB7F-7EBF-4FAB-BD13-FCDE86359086}"/>
            </a:ext>
          </a:extLst>
        </xdr:cNvPr>
        <xdr:cNvSpPr txBox="1"/>
      </xdr:nvSpPr>
      <xdr:spPr>
        <a:xfrm>
          <a:off x="6672795" y="111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7959AC6-1779-4488-991B-1ABFDECFBD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D47CA7E-0AFF-415A-98E6-87C26BD8DC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BC7FFD1-CA79-409C-9BF3-5FF303A4E3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6CF15F4-2A5A-4100-A88E-99E7907261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4BC1FD-00CB-4E11-8A05-F5EE5293B0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256943B-5AD3-47CB-9B94-EA93077055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B272236-D1F7-4F93-B472-C015F5C617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F8783F3-E00D-462E-BC42-5BCBA89C4E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9C8BAA5C-E6EC-4E96-A049-9A29E26AA1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631F5FA-C281-4313-A559-EA6C9A0C51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3855C54-D219-4462-AD8E-647EE22E1D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DB04155-7D16-41BB-8C7F-9A6C8383AE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5281425-6A00-4425-9703-E41095B881C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E98A09C-A82A-405A-BA84-70A4979C83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9BDB90A-345A-4256-9657-8A22EB073D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84C0150-8E78-48F3-AE63-134E16FA2DA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10CA8D21-F2E1-4715-92F1-8E5B1452EA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C50FBD46-B5C0-45EC-BBBC-095B338467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27769A7-543C-4406-8266-E6F5A55222A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26779FA-F05A-418A-B146-90DA7D976C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4E0D9A80-9B87-436C-B6C4-F3991A99100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FEDFE14-1698-4158-8A84-40DC84F7E0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B22A522-1E8B-4682-9368-40492E4AA76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AD79F31-B4EC-4640-8AEA-801B3EE911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78DF4210-056A-4A87-B3E7-144191BCDDAC}"/>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F90A0C5-E09E-4CAA-9E7C-B79D91FF60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C88C1FD4-C2D5-4572-BD9A-DAEAA4B9B89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4600FE4-5AC9-4CAC-B280-579325732A06}"/>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4" name="直線コネクタ 293">
          <a:extLst>
            <a:ext uri="{FF2B5EF4-FFF2-40B4-BE49-F238E27FC236}">
              <a16:creationId xmlns:a16="http://schemas.microsoft.com/office/drawing/2014/main" id="{BEF8F89E-BD9D-446A-A131-37C8153A2222}"/>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19B23AA-FA0B-4ABB-A736-BCA1E5CC3851}"/>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6" name="フローチャート: 判断 295">
          <a:extLst>
            <a:ext uri="{FF2B5EF4-FFF2-40B4-BE49-F238E27FC236}">
              <a16:creationId xmlns:a16="http://schemas.microsoft.com/office/drawing/2014/main" id="{B578BAB9-3E59-4F5F-B412-047AEED8049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7" name="フローチャート: 判断 296">
          <a:extLst>
            <a:ext uri="{FF2B5EF4-FFF2-40B4-BE49-F238E27FC236}">
              <a16:creationId xmlns:a16="http://schemas.microsoft.com/office/drawing/2014/main" id="{F07ECA67-BAC2-4F91-9CD5-E5E62B4B0D78}"/>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8" name="フローチャート: 判断 297">
          <a:extLst>
            <a:ext uri="{FF2B5EF4-FFF2-40B4-BE49-F238E27FC236}">
              <a16:creationId xmlns:a16="http://schemas.microsoft.com/office/drawing/2014/main" id="{934276B4-D434-442C-A614-24DDD2A27CC4}"/>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9" name="フローチャート: 判断 298">
          <a:extLst>
            <a:ext uri="{FF2B5EF4-FFF2-40B4-BE49-F238E27FC236}">
              <a16:creationId xmlns:a16="http://schemas.microsoft.com/office/drawing/2014/main" id="{6DB4F636-F33A-4FA1-9513-2983A7D7DD5A}"/>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300" name="フローチャート: 判断 299">
          <a:extLst>
            <a:ext uri="{FF2B5EF4-FFF2-40B4-BE49-F238E27FC236}">
              <a16:creationId xmlns:a16="http://schemas.microsoft.com/office/drawing/2014/main" id="{C50A0412-157E-4803-9674-A815E27D45B7}"/>
            </a:ext>
          </a:extLst>
        </xdr:cNvPr>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5F904A-9E2E-41A1-A3D7-A299EA5CA2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9347BE3-A275-40CE-ACEE-5FEA2560B6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909E30B-4BBB-459A-9882-6BD862FBE7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49E5829-C702-47EF-94E7-2A0C5D18F9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1F8A25-7104-4E2F-9463-0D617CE730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6" name="楕円 305">
          <a:extLst>
            <a:ext uri="{FF2B5EF4-FFF2-40B4-BE49-F238E27FC236}">
              <a16:creationId xmlns:a16="http://schemas.microsoft.com/office/drawing/2014/main" id="{D329C3AB-4C40-47DB-9E82-22625D16336A}"/>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2467E587-CEC7-48CA-BA3B-F4C002AA126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8" name="楕円 307">
          <a:extLst>
            <a:ext uri="{FF2B5EF4-FFF2-40B4-BE49-F238E27FC236}">
              <a16:creationId xmlns:a16="http://schemas.microsoft.com/office/drawing/2014/main" id="{E7F81152-08C8-4928-8F41-23900C57048D}"/>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140970</xdr:rowOff>
    </xdr:to>
    <xdr:cxnSp macro="">
      <xdr:nvCxnSpPr>
        <xdr:cNvPr id="309" name="直線コネクタ 308">
          <a:extLst>
            <a:ext uri="{FF2B5EF4-FFF2-40B4-BE49-F238E27FC236}">
              <a16:creationId xmlns:a16="http://schemas.microsoft.com/office/drawing/2014/main" id="{3BC29FDC-FEF0-47BB-A052-C70E3577106A}"/>
            </a:ext>
          </a:extLst>
        </xdr:cNvPr>
        <xdr:cNvCxnSpPr/>
      </xdr:nvCxnSpPr>
      <xdr:spPr>
        <a:xfrm>
          <a:off x="3797300" y="14331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2539</xdr:rowOff>
    </xdr:from>
    <xdr:to>
      <xdr:col>15</xdr:col>
      <xdr:colOff>101600</xdr:colOff>
      <xdr:row>83</xdr:row>
      <xdr:rowOff>104139</xdr:rowOff>
    </xdr:to>
    <xdr:sp macro="" textlink="">
      <xdr:nvSpPr>
        <xdr:cNvPr id="310" name="楕円 309">
          <a:extLst>
            <a:ext uri="{FF2B5EF4-FFF2-40B4-BE49-F238E27FC236}">
              <a16:creationId xmlns:a16="http://schemas.microsoft.com/office/drawing/2014/main" id="{3548DD78-B04D-47A3-BA92-E2CFE571AFF4}"/>
            </a:ext>
          </a:extLst>
        </xdr:cNvPr>
        <xdr:cNvSpPr/>
      </xdr:nvSpPr>
      <xdr:spPr>
        <a:xfrm>
          <a:off x="2857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53339</xdr:rowOff>
    </xdr:from>
    <xdr:to>
      <xdr:col>19</xdr:col>
      <xdr:colOff>177800</xdr:colOff>
      <xdr:row>83</xdr:row>
      <xdr:rowOff>100964</xdr:rowOff>
    </xdr:to>
    <xdr:cxnSp macro="">
      <xdr:nvCxnSpPr>
        <xdr:cNvPr id="311" name="直線コネクタ 310">
          <a:extLst>
            <a:ext uri="{FF2B5EF4-FFF2-40B4-BE49-F238E27FC236}">
              <a16:creationId xmlns:a16="http://schemas.microsoft.com/office/drawing/2014/main" id="{07579F02-CCC3-4110-86AE-E03AD32C7EAA}"/>
            </a:ext>
          </a:extLst>
        </xdr:cNvPr>
        <xdr:cNvCxnSpPr/>
      </xdr:nvCxnSpPr>
      <xdr:spPr>
        <a:xfrm>
          <a:off x="2908300" y="142836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2" name="楕円 311">
          <a:extLst>
            <a:ext uri="{FF2B5EF4-FFF2-40B4-BE49-F238E27FC236}">
              <a16:creationId xmlns:a16="http://schemas.microsoft.com/office/drawing/2014/main" id="{A6A121B1-C577-42E0-8483-ADE8E7C628CD}"/>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53339</xdr:rowOff>
    </xdr:to>
    <xdr:cxnSp macro="">
      <xdr:nvCxnSpPr>
        <xdr:cNvPr id="313" name="直線コネクタ 312">
          <a:extLst>
            <a:ext uri="{FF2B5EF4-FFF2-40B4-BE49-F238E27FC236}">
              <a16:creationId xmlns:a16="http://schemas.microsoft.com/office/drawing/2014/main" id="{E8B83F58-57C9-46A3-9963-01F0A9BB74E1}"/>
            </a:ext>
          </a:extLst>
        </xdr:cNvPr>
        <xdr:cNvCxnSpPr/>
      </xdr:nvCxnSpPr>
      <xdr:spPr>
        <a:xfrm>
          <a:off x="2019300" y="142398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4" name="楕円 313">
          <a:extLst>
            <a:ext uri="{FF2B5EF4-FFF2-40B4-BE49-F238E27FC236}">
              <a16:creationId xmlns:a16="http://schemas.microsoft.com/office/drawing/2014/main" id="{C3F16960-7039-4C86-9009-02DD40B63AEE}"/>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9525</xdr:rowOff>
    </xdr:to>
    <xdr:cxnSp macro="">
      <xdr:nvCxnSpPr>
        <xdr:cNvPr id="315" name="直線コネクタ 314">
          <a:extLst>
            <a:ext uri="{FF2B5EF4-FFF2-40B4-BE49-F238E27FC236}">
              <a16:creationId xmlns:a16="http://schemas.microsoft.com/office/drawing/2014/main" id="{339FCB6E-30C9-40C7-BEC8-E9F7FF032C5C}"/>
            </a:ext>
          </a:extLst>
        </xdr:cNvPr>
        <xdr:cNvCxnSpPr/>
      </xdr:nvCxnSpPr>
      <xdr:spPr>
        <a:xfrm>
          <a:off x="1130300" y="141427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6" name="n_1aveValue【公営住宅】&#10;有形固定資産減価償却率">
          <a:extLst>
            <a:ext uri="{FF2B5EF4-FFF2-40B4-BE49-F238E27FC236}">
              <a16:creationId xmlns:a16="http://schemas.microsoft.com/office/drawing/2014/main" id="{A9A555A5-16BB-4039-B249-D0E94627B059}"/>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7" name="n_2aveValue【公営住宅】&#10;有形固定資産減価償却率">
          <a:extLst>
            <a:ext uri="{FF2B5EF4-FFF2-40B4-BE49-F238E27FC236}">
              <a16:creationId xmlns:a16="http://schemas.microsoft.com/office/drawing/2014/main" id="{77A5B15C-B39D-462B-8520-B505B274800B}"/>
            </a:ext>
          </a:extLst>
        </xdr:cNvPr>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8" name="n_3aveValue【公営住宅】&#10;有形固定資産減価償却率">
          <a:extLst>
            <a:ext uri="{FF2B5EF4-FFF2-40B4-BE49-F238E27FC236}">
              <a16:creationId xmlns:a16="http://schemas.microsoft.com/office/drawing/2014/main" id="{B1C409BA-E168-4D30-B35D-5DF473AD0A63}"/>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9" name="n_4aveValue【公営住宅】&#10;有形固定資産減価償却率">
          <a:extLst>
            <a:ext uri="{FF2B5EF4-FFF2-40B4-BE49-F238E27FC236}">
              <a16:creationId xmlns:a16="http://schemas.microsoft.com/office/drawing/2014/main" id="{E7727964-9239-4B6E-9154-06CC075F3CE7}"/>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20" name="n_1mainValue【公営住宅】&#10;有形固定資産減価償却率">
          <a:extLst>
            <a:ext uri="{FF2B5EF4-FFF2-40B4-BE49-F238E27FC236}">
              <a16:creationId xmlns:a16="http://schemas.microsoft.com/office/drawing/2014/main" id="{BF2DD7CA-E9C4-4EE9-AF8D-20399FB5E849}"/>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321" name="n_2mainValue【公営住宅】&#10;有形固定資産減価償却率">
          <a:extLst>
            <a:ext uri="{FF2B5EF4-FFF2-40B4-BE49-F238E27FC236}">
              <a16:creationId xmlns:a16="http://schemas.microsoft.com/office/drawing/2014/main" id="{40496049-C31F-4331-8AC0-9C3F4EA010E6}"/>
            </a:ext>
          </a:extLst>
        </xdr:cNvPr>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2" name="n_3mainValue【公営住宅】&#10;有形固定資産減価償却率">
          <a:extLst>
            <a:ext uri="{FF2B5EF4-FFF2-40B4-BE49-F238E27FC236}">
              <a16:creationId xmlns:a16="http://schemas.microsoft.com/office/drawing/2014/main" id="{1CD62DF9-E973-40DE-B542-2E86ADB933F0}"/>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23" name="n_4mainValue【公営住宅】&#10;有形固定資産減価償却率">
          <a:extLst>
            <a:ext uri="{FF2B5EF4-FFF2-40B4-BE49-F238E27FC236}">
              <a16:creationId xmlns:a16="http://schemas.microsoft.com/office/drawing/2014/main" id="{51320020-4E87-472C-B7CA-BE405D224C41}"/>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5CC9A7E-FE77-4291-BF61-43FE6E82E7E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1222B1B-7F13-470C-AFF3-24ADD865DE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10FF2E7-E2D3-4FAD-92B1-C0759A5146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8B70098-6A9C-4371-8119-B08E68B99D5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B822479-75E9-4A52-A13A-125068ABC2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91D86D2B-AC9D-4ACD-96AA-3F95A43FE6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75C8A36-B859-46CF-855D-6EA1F278C5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FB1C46E-EEF6-4B2D-BE01-B41B31F06A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15C3FF8-191A-4093-BEE1-0EE56554CA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E22C39C-395D-4CAF-A8C2-8DAA23C33F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0DA8447-6C3D-49F7-8732-793BAAF217A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DC71747-D320-46E2-9C69-0C0CE7E666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26ADCAE3-A1BA-4466-9A54-40C1FF61797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184894B-B977-4C08-B185-DEEA6EEC24F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76F9F274-A312-453E-BE5E-2E472F137F4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47115F58-4EB5-403A-A5B9-BD3ACA6FA26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0F2C369-CF54-4E74-8933-AD297E9749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ED43483-A3C6-4074-B8BF-0BCCD866AF5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E03E4AE-EE0B-44ED-AD01-A34C0E4A065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B96E4485-18C4-4F5B-B75F-4785679375A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19968AC-060F-449F-87AA-91654B0552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BA337B51-5555-4D8B-A31D-A37867E227A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2B41985-092E-4FE4-B387-C9CAE3B9ED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7" name="直線コネクタ 346">
          <a:extLst>
            <a:ext uri="{FF2B5EF4-FFF2-40B4-BE49-F238E27FC236}">
              <a16:creationId xmlns:a16="http://schemas.microsoft.com/office/drawing/2014/main" id="{A559511A-4215-4C20-9D73-F1279C9C2AD4}"/>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8" name="【公営住宅】&#10;一人当たり面積最小値テキスト">
          <a:extLst>
            <a:ext uri="{FF2B5EF4-FFF2-40B4-BE49-F238E27FC236}">
              <a16:creationId xmlns:a16="http://schemas.microsoft.com/office/drawing/2014/main" id="{775E7819-CCA9-4886-AE7C-84EA5459FC8C}"/>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9" name="直線コネクタ 348">
          <a:extLst>
            <a:ext uri="{FF2B5EF4-FFF2-40B4-BE49-F238E27FC236}">
              <a16:creationId xmlns:a16="http://schemas.microsoft.com/office/drawing/2014/main" id="{B96A641C-E2B1-42C7-AB66-9EC7A6DDDFBF}"/>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50" name="【公営住宅】&#10;一人当たり面積最大値テキスト">
          <a:extLst>
            <a:ext uri="{FF2B5EF4-FFF2-40B4-BE49-F238E27FC236}">
              <a16:creationId xmlns:a16="http://schemas.microsoft.com/office/drawing/2014/main" id="{538B01B4-D0BA-4E7E-A9F7-84369E1BFBDB}"/>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51" name="直線コネクタ 350">
          <a:extLst>
            <a:ext uri="{FF2B5EF4-FFF2-40B4-BE49-F238E27FC236}">
              <a16:creationId xmlns:a16="http://schemas.microsoft.com/office/drawing/2014/main" id="{2E4E8484-F4EA-4A4B-A3E2-243970543559}"/>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2" name="【公営住宅】&#10;一人当たり面積平均値テキスト">
          <a:extLst>
            <a:ext uri="{FF2B5EF4-FFF2-40B4-BE49-F238E27FC236}">
              <a16:creationId xmlns:a16="http://schemas.microsoft.com/office/drawing/2014/main" id="{B1B5CFA2-004B-4ACB-B5B9-D65A6B6858F6}"/>
            </a:ext>
          </a:extLst>
        </xdr:cNvPr>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3" name="フローチャート: 判断 352">
          <a:extLst>
            <a:ext uri="{FF2B5EF4-FFF2-40B4-BE49-F238E27FC236}">
              <a16:creationId xmlns:a16="http://schemas.microsoft.com/office/drawing/2014/main" id="{70DF424B-5635-4E88-A07B-43ED991234E3}"/>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4" name="フローチャート: 判断 353">
          <a:extLst>
            <a:ext uri="{FF2B5EF4-FFF2-40B4-BE49-F238E27FC236}">
              <a16:creationId xmlns:a16="http://schemas.microsoft.com/office/drawing/2014/main" id="{F25E25F3-BCE8-46E8-97E9-0754B0C13DDA}"/>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5" name="フローチャート: 判断 354">
          <a:extLst>
            <a:ext uri="{FF2B5EF4-FFF2-40B4-BE49-F238E27FC236}">
              <a16:creationId xmlns:a16="http://schemas.microsoft.com/office/drawing/2014/main" id="{5551A3C8-A30B-47AF-A2DD-49308050F39E}"/>
            </a:ext>
          </a:extLst>
        </xdr:cNvPr>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6" name="フローチャート: 判断 355">
          <a:extLst>
            <a:ext uri="{FF2B5EF4-FFF2-40B4-BE49-F238E27FC236}">
              <a16:creationId xmlns:a16="http://schemas.microsoft.com/office/drawing/2014/main" id="{089152AD-DC8A-42EB-9C70-99C6AE65998F}"/>
            </a:ext>
          </a:extLst>
        </xdr:cNvPr>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7" name="フローチャート: 判断 356">
          <a:extLst>
            <a:ext uri="{FF2B5EF4-FFF2-40B4-BE49-F238E27FC236}">
              <a16:creationId xmlns:a16="http://schemas.microsoft.com/office/drawing/2014/main" id="{E60D2EC6-FDB6-4223-918E-5F3216300A08}"/>
            </a:ext>
          </a:extLst>
        </xdr:cNvPr>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4D584D0-0B0B-41C8-B517-5D12005E6E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DBB4516-6A68-40BA-84D3-4D714C098D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65C7CCE-0FA5-466E-8E2B-F624EDD3E9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B555EC-F321-46D0-BA99-8FFC3C2B1F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1CE7F09-C5FE-4628-89F1-A253F14955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153163</xdr:rowOff>
    </xdr:from>
    <xdr:to>
      <xdr:col>55</xdr:col>
      <xdr:colOff>50800</xdr:colOff>
      <xdr:row>85</xdr:row>
      <xdr:rowOff>83313</xdr:rowOff>
    </xdr:to>
    <xdr:sp macro="" textlink="">
      <xdr:nvSpPr>
        <xdr:cNvPr id="363" name="楕円 362">
          <a:extLst>
            <a:ext uri="{FF2B5EF4-FFF2-40B4-BE49-F238E27FC236}">
              <a16:creationId xmlns:a16="http://schemas.microsoft.com/office/drawing/2014/main" id="{A1FA4F9E-F7B8-4292-9956-54642F784889}"/>
            </a:ext>
          </a:extLst>
        </xdr:cNvPr>
        <xdr:cNvSpPr/>
      </xdr:nvSpPr>
      <xdr:spPr>
        <a:xfrm>
          <a:off x="10426700" y="145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131590</xdr:rowOff>
    </xdr:from>
    <xdr:ext cx="469744" cy="259045"/>
    <xdr:sp macro="" textlink="">
      <xdr:nvSpPr>
        <xdr:cNvPr id="364" name="【公営住宅】&#10;一人当たり面積該当値テキスト">
          <a:extLst>
            <a:ext uri="{FF2B5EF4-FFF2-40B4-BE49-F238E27FC236}">
              <a16:creationId xmlns:a16="http://schemas.microsoft.com/office/drawing/2014/main" id="{9090AA6A-C65D-46A0-B0BB-BF76A466F25D}"/>
            </a:ext>
          </a:extLst>
        </xdr:cNvPr>
        <xdr:cNvSpPr txBox="1"/>
      </xdr:nvSpPr>
      <xdr:spPr>
        <a:xfrm>
          <a:off x="10515600" y="145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155956</xdr:rowOff>
    </xdr:from>
    <xdr:to>
      <xdr:col>50</xdr:col>
      <xdr:colOff>165100</xdr:colOff>
      <xdr:row>85</xdr:row>
      <xdr:rowOff>86106</xdr:rowOff>
    </xdr:to>
    <xdr:sp macro="" textlink="">
      <xdr:nvSpPr>
        <xdr:cNvPr id="365" name="楕円 364">
          <a:extLst>
            <a:ext uri="{FF2B5EF4-FFF2-40B4-BE49-F238E27FC236}">
              <a16:creationId xmlns:a16="http://schemas.microsoft.com/office/drawing/2014/main" id="{23AB04C5-12D6-4CBA-A55A-D4C68B989B76}"/>
            </a:ext>
          </a:extLst>
        </xdr:cNvPr>
        <xdr:cNvSpPr/>
      </xdr:nvSpPr>
      <xdr:spPr>
        <a:xfrm>
          <a:off x="9588500" y="1455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32513</xdr:rowOff>
    </xdr:from>
    <xdr:to>
      <xdr:col>55</xdr:col>
      <xdr:colOff>0</xdr:colOff>
      <xdr:row>85</xdr:row>
      <xdr:rowOff>35306</xdr:rowOff>
    </xdr:to>
    <xdr:cxnSp macro="">
      <xdr:nvCxnSpPr>
        <xdr:cNvPr id="366" name="直線コネクタ 365">
          <a:extLst>
            <a:ext uri="{FF2B5EF4-FFF2-40B4-BE49-F238E27FC236}">
              <a16:creationId xmlns:a16="http://schemas.microsoft.com/office/drawing/2014/main" id="{909B8B16-302C-4ABC-BBF3-BFC5D2596080}"/>
            </a:ext>
          </a:extLst>
        </xdr:cNvPr>
        <xdr:cNvCxnSpPr/>
      </xdr:nvCxnSpPr>
      <xdr:spPr>
        <a:xfrm flipV="1">
          <a:off x="9639300" y="14605763"/>
          <a:ext cx="8382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159765</xdr:rowOff>
    </xdr:from>
    <xdr:to>
      <xdr:col>46</xdr:col>
      <xdr:colOff>38100</xdr:colOff>
      <xdr:row>85</xdr:row>
      <xdr:rowOff>89915</xdr:rowOff>
    </xdr:to>
    <xdr:sp macro="" textlink="">
      <xdr:nvSpPr>
        <xdr:cNvPr id="367" name="楕円 366">
          <a:extLst>
            <a:ext uri="{FF2B5EF4-FFF2-40B4-BE49-F238E27FC236}">
              <a16:creationId xmlns:a16="http://schemas.microsoft.com/office/drawing/2014/main" id="{1C22285F-A51B-46CC-88B1-A9CCC8FC29CF}"/>
            </a:ext>
          </a:extLst>
        </xdr:cNvPr>
        <xdr:cNvSpPr/>
      </xdr:nvSpPr>
      <xdr:spPr>
        <a:xfrm>
          <a:off x="8699500" y="145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35306</xdr:rowOff>
    </xdr:from>
    <xdr:to>
      <xdr:col>50</xdr:col>
      <xdr:colOff>114300</xdr:colOff>
      <xdr:row>85</xdr:row>
      <xdr:rowOff>39115</xdr:rowOff>
    </xdr:to>
    <xdr:cxnSp macro="">
      <xdr:nvCxnSpPr>
        <xdr:cNvPr id="368" name="直線コネクタ 367">
          <a:extLst>
            <a:ext uri="{FF2B5EF4-FFF2-40B4-BE49-F238E27FC236}">
              <a16:creationId xmlns:a16="http://schemas.microsoft.com/office/drawing/2014/main" id="{935C24E1-FAA0-462A-835B-ABFD0DB47111}"/>
            </a:ext>
          </a:extLst>
        </xdr:cNvPr>
        <xdr:cNvCxnSpPr/>
      </xdr:nvCxnSpPr>
      <xdr:spPr>
        <a:xfrm flipV="1">
          <a:off x="8750300" y="146085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164085</xdr:rowOff>
    </xdr:from>
    <xdr:to>
      <xdr:col>41</xdr:col>
      <xdr:colOff>101600</xdr:colOff>
      <xdr:row>85</xdr:row>
      <xdr:rowOff>94235</xdr:rowOff>
    </xdr:to>
    <xdr:sp macro="" textlink="">
      <xdr:nvSpPr>
        <xdr:cNvPr id="369" name="楕円 368">
          <a:extLst>
            <a:ext uri="{FF2B5EF4-FFF2-40B4-BE49-F238E27FC236}">
              <a16:creationId xmlns:a16="http://schemas.microsoft.com/office/drawing/2014/main" id="{B153E05F-968A-4C0C-84C0-94F954FD1E74}"/>
            </a:ext>
          </a:extLst>
        </xdr:cNvPr>
        <xdr:cNvSpPr/>
      </xdr:nvSpPr>
      <xdr:spPr>
        <a:xfrm>
          <a:off x="78105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39115</xdr:rowOff>
    </xdr:from>
    <xdr:to>
      <xdr:col>45</xdr:col>
      <xdr:colOff>177800</xdr:colOff>
      <xdr:row>85</xdr:row>
      <xdr:rowOff>43435</xdr:rowOff>
    </xdr:to>
    <xdr:cxnSp macro="">
      <xdr:nvCxnSpPr>
        <xdr:cNvPr id="370" name="直線コネクタ 369">
          <a:extLst>
            <a:ext uri="{FF2B5EF4-FFF2-40B4-BE49-F238E27FC236}">
              <a16:creationId xmlns:a16="http://schemas.microsoft.com/office/drawing/2014/main" id="{A547990A-884D-4E73-997C-D76E4ADD1FC4}"/>
            </a:ext>
          </a:extLst>
        </xdr:cNvPr>
        <xdr:cNvCxnSpPr/>
      </xdr:nvCxnSpPr>
      <xdr:spPr>
        <a:xfrm flipV="1">
          <a:off x="7861300" y="14612365"/>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167767</xdr:rowOff>
    </xdr:from>
    <xdr:to>
      <xdr:col>36</xdr:col>
      <xdr:colOff>165100</xdr:colOff>
      <xdr:row>85</xdr:row>
      <xdr:rowOff>97917</xdr:rowOff>
    </xdr:to>
    <xdr:sp macro="" textlink="">
      <xdr:nvSpPr>
        <xdr:cNvPr id="371" name="楕円 370">
          <a:extLst>
            <a:ext uri="{FF2B5EF4-FFF2-40B4-BE49-F238E27FC236}">
              <a16:creationId xmlns:a16="http://schemas.microsoft.com/office/drawing/2014/main" id="{6D9A0C1C-295B-440E-8641-0D7F2DB529BF}"/>
            </a:ext>
          </a:extLst>
        </xdr:cNvPr>
        <xdr:cNvSpPr/>
      </xdr:nvSpPr>
      <xdr:spPr>
        <a:xfrm>
          <a:off x="6921500" y="145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43435</xdr:rowOff>
    </xdr:from>
    <xdr:to>
      <xdr:col>41</xdr:col>
      <xdr:colOff>50800</xdr:colOff>
      <xdr:row>85</xdr:row>
      <xdr:rowOff>47117</xdr:rowOff>
    </xdr:to>
    <xdr:cxnSp macro="">
      <xdr:nvCxnSpPr>
        <xdr:cNvPr id="372" name="直線コネクタ 371">
          <a:extLst>
            <a:ext uri="{FF2B5EF4-FFF2-40B4-BE49-F238E27FC236}">
              <a16:creationId xmlns:a16="http://schemas.microsoft.com/office/drawing/2014/main" id="{3649A3A6-1E01-42AB-83F1-F8D8753F611B}"/>
            </a:ext>
          </a:extLst>
        </xdr:cNvPr>
        <xdr:cNvCxnSpPr/>
      </xdr:nvCxnSpPr>
      <xdr:spPr>
        <a:xfrm flipV="1">
          <a:off x="6972300" y="14616685"/>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3" name="n_1aveValue【公営住宅】&#10;一人当たり面積">
          <a:extLst>
            <a:ext uri="{FF2B5EF4-FFF2-40B4-BE49-F238E27FC236}">
              <a16:creationId xmlns:a16="http://schemas.microsoft.com/office/drawing/2014/main" id="{55BD06B5-AE93-4F93-9ADA-3A131218A822}"/>
            </a:ext>
          </a:extLst>
        </xdr:cNvPr>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4" name="n_2aveValue【公営住宅】&#10;一人当たり面積">
          <a:extLst>
            <a:ext uri="{FF2B5EF4-FFF2-40B4-BE49-F238E27FC236}">
              <a16:creationId xmlns:a16="http://schemas.microsoft.com/office/drawing/2014/main" id="{E6D6075D-B9FC-4D54-AA75-89AD52F9CC2F}"/>
            </a:ext>
          </a:extLst>
        </xdr:cNvPr>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5" name="n_3aveValue【公営住宅】&#10;一人当たり面積">
          <a:extLst>
            <a:ext uri="{FF2B5EF4-FFF2-40B4-BE49-F238E27FC236}">
              <a16:creationId xmlns:a16="http://schemas.microsoft.com/office/drawing/2014/main" id="{1C3B1B12-B388-4DF7-814E-95408B91F10C}"/>
            </a:ext>
          </a:extLst>
        </xdr:cNvPr>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6" name="n_4aveValue【公営住宅】&#10;一人当たり面積">
          <a:extLst>
            <a:ext uri="{FF2B5EF4-FFF2-40B4-BE49-F238E27FC236}">
              <a16:creationId xmlns:a16="http://schemas.microsoft.com/office/drawing/2014/main" id="{AEF250AB-7114-4954-8108-1CBB40EEDBFC}"/>
            </a:ext>
          </a:extLst>
        </xdr:cNvPr>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77233</xdr:rowOff>
    </xdr:from>
    <xdr:ext cx="469744" cy="259045"/>
    <xdr:sp macro="" textlink="">
      <xdr:nvSpPr>
        <xdr:cNvPr id="377" name="n_1mainValue【公営住宅】&#10;一人当たり面積">
          <a:extLst>
            <a:ext uri="{FF2B5EF4-FFF2-40B4-BE49-F238E27FC236}">
              <a16:creationId xmlns:a16="http://schemas.microsoft.com/office/drawing/2014/main" id="{02EDA736-3B0C-45B8-9530-B001D3A8CA3D}"/>
            </a:ext>
          </a:extLst>
        </xdr:cNvPr>
        <xdr:cNvSpPr txBox="1"/>
      </xdr:nvSpPr>
      <xdr:spPr>
        <a:xfrm>
          <a:off x="9391727" y="1465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81042</xdr:rowOff>
    </xdr:from>
    <xdr:ext cx="469744" cy="259045"/>
    <xdr:sp macro="" textlink="">
      <xdr:nvSpPr>
        <xdr:cNvPr id="378" name="n_2mainValue【公営住宅】&#10;一人当たり面積">
          <a:extLst>
            <a:ext uri="{FF2B5EF4-FFF2-40B4-BE49-F238E27FC236}">
              <a16:creationId xmlns:a16="http://schemas.microsoft.com/office/drawing/2014/main" id="{C6345D2F-ED4E-45F6-B254-CBCE389638C2}"/>
            </a:ext>
          </a:extLst>
        </xdr:cNvPr>
        <xdr:cNvSpPr txBox="1"/>
      </xdr:nvSpPr>
      <xdr:spPr>
        <a:xfrm>
          <a:off x="8515427" y="1465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85362</xdr:rowOff>
    </xdr:from>
    <xdr:ext cx="469744" cy="259045"/>
    <xdr:sp macro="" textlink="">
      <xdr:nvSpPr>
        <xdr:cNvPr id="379" name="n_3mainValue【公営住宅】&#10;一人当たり面積">
          <a:extLst>
            <a:ext uri="{FF2B5EF4-FFF2-40B4-BE49-F238E27FC236}">
              <a16:creationId xmlns:a16="http://schemas.microsoft.com/office/drawing/2014/main" id="{743935BF-6E00-49FA-8446-F8341916CC57}"/>
            </a:ext>
          </a:extLst>
        </xdr:cNvPr>
        <xdr:cNvSpPr txBox="1"/>
      </xdr:nvSpPr>
      <xdr:spPr>
        <a:xfrm>
          <a:off x="7626427" y="146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89044</xdr:rowOff>
    </xdr:from>
    <xdr:ext cx="469744" cy="259045"/>
    <xdr:sp macro="" textlink="">
      <xdr:nvSpPr>
        <xdr:cNvPr id="380" name="n_4mainValue【公営住宅】&#10;一人当たり面積">
          <a:extLst>
            <a:ext uri="{FF2B5EF4-FFF2-40B4-BE49-F238E27FC236}">
              <a16:creationId xmlns:a16="http://schemas.microsoft.com/office/drawing/2014/main" id="{0DAA0320-98C4-487D-AEE1-AFFCA70D8BFF}"/>
            </a:ext>
          </a:extLst>
        </xdr:cNvPr>
        <xdr:cNvSpPr txBox="1"/>
      </xdr:nvSpPr>
      <xdr:spPr>
        <a:xfrm>
          <a:off x="6737427" y="1466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86C475E-D82F-42A5-A953-B623983E48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66DC46C-F8A3-473A-9D73-AA14AF448B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624FE70-F2E7-4D94-9154-CB4E35F41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6999D11-1AB0-4017-8B9B-2197DBED61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B8AF7F8-3C05-430B-B2A6-3541F48469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D83C161-96D2-4B5F-91FE-895707B9D9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E496D81-BF7E-4E1C-BEE5-8AD06C1E39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233AB82-A36A-4591-B762-DA4CF49BEB3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DE341F6-DC18-43AA-BA5F-1768F99441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785B931-A77B-4F8E-BCFD-8893FB8676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96C4E3B-0E82-48A0-8DB5-571F1E1ED1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5BA0C18-C891-4C18-BAE9-F4EE1845FC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CE7CE39-77A8-40A6-BF71-B86491BA11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2BE113F-1345-4CBB-8126-A1031DBF0F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DCEEC6F8-02D5-4B5E-BF7E-4A45E97B29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C35AE6E-4FD3-497A-BD41-1C12F7BE0F9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83DB685-9834-48C3-97D5-5BBF0F089D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EA78484-EFBB-4C44-B214-C55E96CBCA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8F874430-9B44-46B9-8D79-FAFC9F6D63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05AD465-320B-4760-8DB3-C2A5198968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4A3B8FB-14F6-4C21-8042-8AE312585E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B14C1D3-3661-4093-B485-3455FAD6CC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B03E3D34-E2CE-425F-983F-C3F0E561DC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3FC81558-5F3A-492E-953C-2CFBC846FC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E4B6C94-1CD7-4327-B25F-6A73701B6E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E435A69-CB83-4759-B794-519177B64A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F4250302-EC43-4558-B999-3A5820E235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3D8D3C39-DC1D-4152-B2C2-E6BD6C927CC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AF919BD-863B-437C-A5D8-35DB47D386E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B9835BD-50EC-43EB-ABDC-9230F95FDA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759EA16-EEFF-487E-A5AD-490F009AFC3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71A493F-C7AE-472A-91C0-692306AA11F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433C99E1-DDAC-4D4D-829E-AC4AA940DA2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1929A9F9-E24F-4412-A981-37EFBD93C0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E78D6E8F-0BA8-4273-82C8-39EECD45FA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CF2F85B-79C8-45B4-A62C-BB1338321B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BA0F790-008C-4579-99DC-B798D450A7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816A7C39-81D9-4AB6-A3D4-9157A99F622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F7E3383B-79F6-452B-B750-45D923A5D2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3D45B1A-8CC8-454D-8D70-FDBBE52FF9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5504616-723C-4BA5-AECA-6C225F73CD1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9958B119-F283-4618-BFCF-BE93F59165C0}"/>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954D45DA-1876-4CFA-942A-486F5CC648B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FC8DA4EC-FAAF-417F-B6BE-1F9CAA910E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44B0D397-15C6-4A5E-90C6-C502393D77EA}"/>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6" name="直線コネクタ 425">
          <a:extLst>
            <a:ext uri="{FF2B5EF4-FFF2-40B4-BE49-F238E27FC236}">
              <a16:creationId xmlns:a16="http://schemas.microsoft.com/office/drawing/2014/main" id="{5A111545-8B44-4606-BA01-173D456EF51C}"/>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41383</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A234D184-2229-45EF-8DC7-B160715A1C37}"/>
            </a:ext>
          </a:extLst>
        </xdr:cNvPr>
        <xdr:cNvSpPr txBox="1"/>
      </xdr:nvSpPr>
      <xdr:spPr>
        <a:xfrm>
          <a:off x="16357600" y="655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8" name="フローチャート: 判断 427">
          <a:extLst>
            <a:ext uri="{FF2B5EF4-FFF2-40B4-BE49-F238E27FC236}">
              <a16:creationId xmlns:a16="http://schemas.microsoft.com/office/drawing/2014/main" id="{608EF969-3917-43CB-A079-924F87273FE0}"/>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9" name="フローチャート: 判断 428">
          <a:extLst>
            <a:ext uri="{FF2B5EF4-FFF2-40B4-BE49-F238E27FC236}">
              <a16:creationId xmlns:a16="http://schemas.microsoft.com/office/drawing/2014/main" id="{C6C3AD8E-7B2C-4338-83F4-2736D92FEA9C}"/>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30" name="フローチャート: 判断 429">
          <a:extLst>
            <a:ext uri="{FF2B5EF4-FFF2-40B4-BE49-F238E27FC236}">
              <a16:creationId xmlns:a16="http://schemas.microsoft.com/office/drawing/2014/main" id="{3F1CC097-6A90-40D7-9A8E-D2E944B44120}"/>
            </a:ext>
          </a:extLst>
        </xdr:cNvPr>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31" name="フローチャート: 判断 430">
          <a:extLst>
            <a:ext uri="{FF2B5EF4-FFF2-40B4-BE49-F238E27FC236}">
              <a16:creationId xmlns:a16="http://schemas.microsoft.com/office/drawing/2014/main" id="{A7310CC8-4168-4E01-846D-85210B00AE47}"/>
            </a:ext>
          </a:extLst>
        </xdr:cNvPr>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2" name="フローチャート: 判断 431">
          <a:extLst>
            <a:ext uri="{FF2B5EF4-FFF2-40B4-BE49-F238E27FC236}">
              <a16:creationId xmlns:a16="http://schemas.microsoft.com/office/drawing/2014/main" id="{EB237821-9021-4A0F-8AC6-B6184E730DBF}"/>
            </a:ext>
          </a:extLst>
        </xdr:cNvPr>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EEDA2D6-1F98-4C63-9640-B1E4983C40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DCA4F52-8A5E-4FAA-9762-E32B6F0B73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A980EEA-2460-41C3-8943-A57CD5F280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1A5888F-3962-4A8E-BCD4-B5A4AA8D94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FA77349-6E30-43ED-9CCD-C6E52E3F97D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4173</xdr:rowOff>
    </xdr:from>
    <xdr:to>
      <xdr:col>85</xdr:col>
      <xdr:colOff>177800</xdr:colOff>
      <xdr:row>35</xdr:row>
      <xdr:rowOff>105773</xdr:rowOff>
    </xdr:to>
    <xdr:sp macro="" textlink="">
      <xdr:nvSpPr>
        <xdr:cNvPr id="438" name="楕円 437">
          <a:extLst>
            <a:ext uri="{FF2B5EF4-FFF2-40B4-BE49-F238E27FC236}">
              <a16:creationId xmlns:a16="http://schemas.microsoft.com/office/drawing/2014/main" id="{6BD4E761-CCC6-41D0-A43C-84DD102C9DA8}"/>
            </a:ext>
          </a:extLst>
        </xdr:cNvPr>
        <xdr:cNvSpPr/>
      </xdr:nvSpPr>
      <xdr:spPr>
        <a:xfrm>
          <a:off x="162687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27050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C091F99B-1F66-4A51-B445-C48F2719EBE4}"/>
            </a:ext>
          </a:extLst>
        </xdr:cNvPr>
        <xdr:cNvSpPr txBox="1"/>
      </xdr:nvSpPr>
      <xdr:spPr>
        <a:xfrm>
          <a:off x="16357600"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139700</xdr:rowOff>
    </xdr:from>
    <xdr:to>
      <xdr:col>81</xdr:col>
      <xdr:colOff>101600</xdr:colOff>
      <xdr:row>35</xdr:row>
      <xdr:rowOff>69850</xdr:rowOff>
    </xdr:to>
    <xdr:sp macro="" textlink="">
      <xdr:nvSpPr>
        <xdr:cNvPr id="440" name="楕円 439">
          <a:extLst>
            <a:ext uri="{FF2B5EF4-FFF2-40B4-BE49-F238E27FC236}">
              <a16:creationId xmlns:a16="http://schemas.microsoft.com/office/drawing/2014/main" id="{F7C084FB-7AAF-474A-948A-0811C99C2B69}"/>
            </a:ext>
          </a:extLst>
        </xdr:cNvPr>
        <xdr:cNvSpPr/>
      </xdr:nvSpPr>
      <xdr:spPr>
        <a:xfrm>
          <a:off x="15430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54973</xdr:rowOff>
    </xdr:to>
    <xdr:cxnSp macro="">
      <xdr:nvCxnSpPr>
        <xdr:cNvPr id="441" name="直線コネクタ 440">
          <a:extLst>
            <a:ext uri="{FF2B5EF4-FFF2-40B4-BE49-F238E27FC236}">
              <a16:creationId xmlns:a16="http://schemas.microsoft.com/office/drawing/2014/main" id="{91BC2470-7151-40FD-BDF6-C8149F4D71FA}"/>
            </a:ext>
          </a:extLst>
        </xdr:cNvPr>
        <xdr:cNvCxnSpPr/>
      </xdr:nvCxnSpPr>
      <xdr:spPr>
        <a:xfrm>
          <a:off x="15481300" y="601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103777</xdr:rowOff>
    </xdr:from>
    <xdr:to>
      <xdr:col>76</xdr:col>
      <xdr:colOff>165100</xdr:colOff>
      <xdr:row>35</xdr:row>
      <xdr:rowOff>33927</xdr:rowOff>
    </xdr:to>
    <xdr:sp macro="" textlink="">
      <xdr:nvSpPr>
        <xdr:cNvPr id="442" name="楕円 441">
          <a:extLst>
            <a:ext uri="{FF2B5EF4-FFF2-40B4-BE49-F238E27FC236}">
              <a16:creationId xmlns:a16="http://schemas.microsoft.com/office/drawing/2014/main" id="{2B6098BF-9B56-4C4E-99AB-443D59A0406E}"/>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19050</xdr:rowOff>
    </xdr:to>
    <xdr:cxnSp macro="">
      <xdr:nvCxnSpPr>
        <xdr:cNvPr id="443" name="直線コネクタ 442">
          <a:extLst>
            <a:ext uri="{FF2B5EF4-FFF2-40B4-BE49-F238E27FC236}">
              <a16:creationId xmlns:a16="http://schemas.microsoft.com/office/drawing/2014/main" id="{6C1C3317-385B-4C3D-BC2E-713ED2C8544D}"/>
            </a:ext>
          </a:extLst>
        </xdr:cNvPr>
        <xdr:cNvCxnSpPr/>
      </xdr:nvCxnSpPr>
      <xdr:spPr>
        <a:xfrm>
          <a:off x="14592300" y="598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67854</xdr:rowOff>
    </xdr:from>
    <xdr:to>
      <xdr:col>72</xdr:col>
      <xdr:colOff>38100</xdr:colOff>
      <xdr:row>34</xdr:row>
      <xdr:rowOff>169454</xdr:rowOff>
    </xdr:to>
    <xdr:sp macro="" textlink="">
      <xdr:nvSpPr>
        <xdr:cNvPr id="444" name="楕円 443">
          <a:extLst>
            <a:ext uri="{FF2B5EF4-FFF2-40B4-BE49-F238E27FC236}">
              <a16:creationId xmlns:a16="http://schemas.microsoft.com/office/drawing/2014/main" id="{6460DC8D-B055-4EB3-B422-399C92FF717E}"/>
            </a:ext>
          </a:extLst>
        </xdr:cNvPr>
        <xdr:cNvSpPr/>
      </xdr:nvSpPr>
      <xdr:spPr>
        <a:xfrm>
          <a:off x="13652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118654</xdr:rowOff>
    </xdr:from>
    <xdr:to>
      <xdr:col>76</xdr:col>
      <xdr:colOff>114300</xdr:colOff>
      <xdr:row>34</xdr:row>
      <xdr:rowOff>154577</xdr:rowOff>
    </xdr:to>
    <xdr:cxnSp macro="">
      <xdr:nvCxnSpPr>
        <xdr:cNvPr id="445" name="直線コネクタ 444">
          <a:extLst>
            <a:ext uri="{FF2B5EF4-FFF2-40B4-BE49-F238E27FC236}">
              <a16:creationId xmlns:a16="http://schemas.microsoft.com/office/drawing/2014/main" id="{9373D372-5295-426A-9AB6-DC6BF1BEC1D2}"/>
            </a:ext>
          </a:extLst>
        </xdr:cNvPr>
        <xdr:cNvCxnSpPr/>
      </xdr:nvCxnSpPr>
      <xdr:spPr>
        <a:xfrm>
          <a:off x="13703300" y="5947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31931</xdr:rowOff>
    </xdr:from>
    <xdr:to>
      <xdr:col>67</xdr:col>
      <xdr:colOff>101600</xdr:colOff>
      <xdr:row>34</xdr:row>
      <xdr:rowOff>133531</xdr:rowOff>
    </xdr:to>
    <xdr:sp macro="" textlink="">
      <xdr:nvSpPr>
        <xdr:cNvPr id="446" name="楕円 445">
          <a:extLst>
            <a:ext uri="{FF2B5EF4-FFF2-40B4-BE49-F238E27FC236}">
              <a16:creationId xmlns:a16="http://schemas.microsoft.com/office/drawing/2014/main" id="{F2AF3E6D-12D1-417A-A18F-8CCA6AB442ED}"/>
            </a:ext>
          </a:extLst>
        </xdr:cNvPr>
        <xdr:cNvSpPr/>
      </xdr:nvSpPr>
      <xdr:spPr>
        <a:xfrm>
          <a:off x="12763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82731</xdr:rowOff>
    </xdr:from>
    <xdr:to>
      <xdr:col>71</xdr:col>
      <xdr:colOff>177800</xdr:colOff>
      <xdr:row>34</xdr:row>
      <xdr:rowOff>118654</xdr:rowOff>
    </xdr:to>
    <xdr:cxnSp macro="">
      <xdr:nvCxnSpPr>
        <xdr:cNvPr id="447" name="直線コネクタ 446">
          <a:extLst>
            <a:ext uri="{FF2B5EF4-FFF2-40B4-BE49-F238E27FC236}">
              <a16:creationId xmlns:a16="http://schemas.microsoft.com/office/drawing/2014/main" id="{80BB70C3-E6DE-4530-A9E3-8D509E27B376}"/>
            </a:ext>
          </a:extLst>
        </xdr:cNvPr>
        <xdr:cNvCxnSpPr/>
      </xdr:nvCxnSpPr>
      <xdr:spPr>
        <a:xfrm>
          <a:off x="12814300" y="59120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64601A4A-9BF1-446B-8B32-37431176B95C}"/>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F3B970F-CB48-4496-ADB4-753ADFFD2750}"/>
            </a:ext>
          </a:extLst>
        </xdr:cNvPr>
        <xdr:cNvSpPr txBox="1"/>
      </xdr:nvSpPr>
      <xdr:spPr>
        <a:xfrm>
          <a:off x="14389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121393</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C49239FB-4D9C-4A8E-B03B-725DD4A918B4}"/>
            </a:ext>
          </a:extLst>
        </xdr:cNvPr>
        <xdr:cNvSpPr txBox="1"/>
      </xdr:nvSpPr>
      <xdr:spPr>
        <a:xfrm>
          <a:off x="13500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F5E6FBC4-F49D-470F-A200-92CE9291681B}"/>
            </a:ext>
          </a:extLst>
        </xdr:cNvPr>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86377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BC26D5D7-6855-4AE7-B41C-88D635582F88}"/>
            </a:ext>
          </a:extLst>
        </xdr:cNvPr>
        <xdr:cNvSpPr txBox="1"/>
      </xdr:nvSpPr>
      <xdr:spPr>
        <a:xfrm>
          <a:off x="15266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148820CC-C6BE-4EEA-AE06-95669857233F}"/>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14531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49ABDBC6-44B4-4047-B9AA-3D578D64A2D4}"/>
            </a:ext>
          </a:extLst>
        </xdr:cNvPr>
        <xdr:cNvSpPr txBox="1"/>
      </xdr:nvSpPr>
      <xdr:spPr>
        <a:xfrm>
          <a:off x="13500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150058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AFDBD206-2100-4BC3-93B3-6B0D17F6D094}"/>
            </a:ext>
          </a:extLst>
        </xdr:cNvPr>
        <xdr:cNvSpPr txBox="1"/>
      </xdr:nvSpPr>
      <xdr:spPr>
        <a:xfrm>
          <a:off x="12611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59B73902-33F0-459E-A676-242180AF17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3A666C5D-9418-4354-870E-10EDEE1024F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D529EA2-C315-4802-AC5F-7727A5D958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239561F-4F11-4861-9F3A-8A063DC4EC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634E08D7-C644-4D81-9F73-E57289F9AA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B7C77A1-A568-47C7-B486-009159E89A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7F24F6C-63A5-45AA-9CBC-F57C127ED7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8FBE25EA-3284-4019-92DE-5EC922C63C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AACDDF88-83BF-429C-86BD-D37549F481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DBB99A6-0F0A-4A86-A38E-8F8D2DC880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EB14C8AE-D2EB-4369-B8F8-B6C2E950AFB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1EBB2402-3DF5-4F70-B026-0DEE5A5EE18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605719DC-8B41-490A-8719-3D3DA982151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FE4BEA17-D77E-40CB-BCFB-5860143080D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EA90576A-255D-4F22-ACA6-584B46D2179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28A257AD-5E0A-47B2-AA8D-398EDAD5FCE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F47EBDBB-DDF1-491E-9494-DCBA86A8683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57A97534-B83D-43BC-B06C-6A093B89D1C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7F596AC7-372E-4E95-A143-57F349293D5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2343C108-895E-43B5-89AC-15DA758E4C7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9D409179-A7E0-4A23-B498-6021A710371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364C08E2-BDA8-4EF2-A9A7-91E12082A5D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2445D1A9-7523-4E34-8628-DF6CBADCB5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FB0807D6-3436-4DE0-A03B-49F97692EA3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83E0D83D-CEF3-4804-8CA2-8DC71C50BE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81" name="直線コネクタ 480">
          <a:extLst>
            <a:ext uri="{FF2B5EF4-FFF2-40B4-BE49-F238E27FC236}">
              <a16:creationId xmlns:a16="http://schemas.microsoft.com/office/drawing/2014/main" id="{69521CAB-2811-469C-90A9-74CEFE92AAA5}"/>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2366EEFD-13D8-4933-BB77-493884CB5AD7}"/>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3" name="直線コネクタ 482">
          <a:extLst>
            <a:ext uri="{FF2B5EF4-FFF2-40B4-BE49-F238E27FC236}">
              <a16:creationId xmlns:a16="http://schemas.microsoft.com/office/drawing/2014/main" id="{752BC865-31AD-41AE-A80A-9BF78836DADA}"/>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816ABD3A-898E-42C4-ACA5-0AB8B71712B7}"/>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5" name="直線コネクタ 484">
          <a:extLst>
            <a:ext uri="{FF2B5EF4-FFF2-40B4-BE49-F238E27FC236}">
              <a16:creationId xmlns:a16="http://schemas.microsoft.com/office/drawing/2014/main" id="{BD854433-25D9-4D16-BE64-AB239DEDEA46}"/>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125021</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B515A40A-1E3D-431A-9AF7-FFCEA5A60150}"/>
            </a:ext>
          </a:extLst>
        </xdr:cNvPr>
        <xdr:cNvSpPr txBox="1"/>
      </xdr:nvSpPr>
      <xdr:spPr>
        <a:xfrm>
          <a:off x="22199600" y="664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7" name="フローチャート: 判断 486">
          <a:extLst>
            <a:ext uri="{FF2B5EF4-FFF2-40B4-BE49-F238E27FC236}">
              <a16:creationId xmlns:a16="http://schemas.microsoft.com/office/drawing/2014/main" id="{EF8C9CF1-BF69-4400-B0C2-A54F70459732}"/>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8" name="フローチャート: 判断 487">
          <a:extLst>
            <a:ext uri="{FF2B5EF4-FFF2-40B4-BE49-F238E27FC236}">
              <a16:creationId xmlns:a16="http://schemas.microsoft.com/office/drawing/2014/main" id="{F5AAA75F-BDEC-41F6-8F51-C1EF9C832CDD}"/>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9" name="フローチャート: 判断 488">
          <a:extLst>
            <a:ext uri="{FF2B5EF4-FFF2-40B4-BE49-F238E27FC236}">
              <a16:creationId xmlns:a16="http://schemas.microsoft.com/office/drawing/2014/main" id="{06DB0848-A379-429C-A4D6-2185EDC3C543}"/>
            </a:ext>
          </a:extLst>
        </xdr:cNvPr>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90" name="フローチャート: 判断 489">
          <a:extLst>
            <a:ext uri="{FF2B5EF4-FFF2-40B4-BE49-F238E27FC236}">
              <a16:creationId xmlns:a16="http://schemas.microsoft.com/office/drawing/2014/main" id="{8416202D-F100-47C6-9502-A0103AB158EA}"/>
            </a:ext>
          </a:extLst>
        </xdr:cNvPr>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91" name="フローチャート: 判断 490">
          <a:extLst>
            <a:ext uri="{FF2B5EF4-FFF2-40B4-BE49-F238E27FC236}">
              <a16:creationId xmlns:a16="http://schemas.microsoft.com/office/drawing/2014/main" id="{704D231B-B0F9-4EDE-A8FC-2491B03E0211}"/>
            </a:ext>
          </a:extLst>
        </xdr:cNvPr>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2B83BB8-9FAE-42E6-A241-DA6B19ECC2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E8899D4-0980-463B-955B-FCF6CF3481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87F075A-41D0-42B3-9B7A-D0B08002F5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28FA4497-9D69-4152-9315-812F446A24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9FEE1C87-89C3-4AD9-A6DD-3D420A28B4C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64588</xdr:rowOff>
    </xdr:from>
    <xdr:to>
      <xdr:col>116</xdr:col>
      <xdr:colOff>114300</xdr:colOff>
      <xdr:row>40</xdr:row>
      <xdr:rowOff>166188</xdr:rowOff>
    </xdr:to>
    <xdr:sp macro="" textlink="">
      <xdr:nvSpPr>
        <xdr:cNvPr id="497" name="楕円 496">
          <a:extLst>
            <a:ext uri="{FF2B5EF4-FFF2-40B4-BE49-F238E27FC236}">
              <a16:creationId xmlns:a16="http://schemas.microsoft.com/office/drawing/2014/main" id="{1CC3A875-E9C6-43FF-B598-D53157C2E40C}"/>
            </a:ext>
          </a:extLst>
        </xdr:cNvPr>
        <xdr:cNvSpPr/>
      </xdr:nvSpPr>
      <xdr:spPr>
        <a:xfrm>
          <a:off x="22110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43015</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E6B18EAA-B6DA-4300-BCF9-AB1A514777E1}"/>
            </a:ext>
          </a:extLst>
        </xdr:cNvPr>
        <xdr:cNvSpPr txBox="1"/>
      </xdr:nvSpPr>
      <xdr:spPr>
        <a:xfrm>
          <a:off x="22199600"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67854</xdr:rowOff>
    </xdr:from>
    <xdr:to>
      <xdr:col>112</xdr:col>
      <xdr:colOff>38100</xdr:colOff>
      <xdr:row>40</xdr:row>
      <xdr:rowOff>169454</xdr:rowOff>
    </xdr:to>
    <xdr:sp macro="" textlink="">
      <xdr:nvSpPr>
        <xdr:cNvPr id="499" name="楕円 498">
          <a:extLst>
            <a:ext uri="{FF2B5EF4-FFF2-40B4-BE49-F238E27FC236}">
              <a16:creationId xmlns:a16="http://schemas.microsoft.com/office/drawing/2014/main" id="{B219FB5D-BF59-486C-B3B6-373EF034D678}"/>
            </a:ext>
          </a:extLst>
        </xdr:cNvPr>
        <xdr:cNvSpPr/>
      </xdr:nvSpPr>
      <xdr:spPr>
        <a:xfrm>
          <a:off x="2127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115388</xdr:rowOff>
    </xdr:from>
    <xdr:to>
      <xdr:col>116</xdr:col>
      <xdr:colOff>63500</xdr:colOff>
      <xdr:row>40</xdr:row>
      <xdr:rowOff>118654</xdr:rowOff>
    </xdr:to>
    <xdr:cxnSp macro="">
      <xdr:nvCxnSpPr>
        <xdr:cNvPr id="500" name="直線コネクタ 499">
          <a:extLst>
            <a:ext uri="{FF2B5EF4-FFF2-40B4-BE49-F238E27FC236}">
              <a16:creationId xmlns:a16="http://schemas.microsoft.com/office/drawing/2014/main" id="{6B2A32CC-C0A3-4193-9A9E-9DC57749C5F8}"/>
            </a:ext>
          </a:extLst>
        </xdr:cNvPr>
        <xdr:cNvCxnSpPr/>
      </xdr:nvCxnSpPr>
      <xdr:spPr>
        <a:xfrm flipV="1">
          <a:off x="21323300" y="697338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72209</xdr:rowOff>
    </xdr:from>
    <xdr:to>
      <xdr:col>107</xdr:col>
      <xdr:colOff>101600</xdr:colOff>
      <xdr:row>41</xdr:row>
      <xdr:rowOff>2359</xdr:rowOff>
    </xdr:to>
    <xdr:sp macro="" textlink="">
      <xdr:nvSpPr>
        <xdr:cNvPr id="501" name="楕円 500">
          <a:extLst>
            <a:ext uri="{FF2B5EF4-FFF2-40B4-BE49-F238E27FC236}">
              <a16:creationId xmlns:a16="http://schemas.microsoft.com/office/drawing/2014/main" id="{E540A47D-2B0D-48CC-8B2C-13D920445B00}"/>
            </a:ext>
          </a:extLst>
        </xdr:cNvPr>
        <xdr:cNvSpPr/>
      </xdr:nvSpPr>
      <xdr:spPr>
        <a:xfrm>
          <a:off x="20383500" y="69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118654</xdr:rowOff>
    </xdr:from>
    <xdr:to>
      <xdr:col>111</xdr:col>
      <xdr:colOff>177800</xdr:colOff>
      <xdr:row>40</xdr:row>
      <xdr:rowOff>123009</xdr:rowOff>
    </xdr:to>
    <xdr:cxnSp macro="">
      <xdr:nvCxnSpPr>
        <xdr:cNvPr id="502" name="直線コネクタ 501">
          <a:extLst>
            <a:ext uri="{FF2B5EF4-FFF2-40B4-BE49-F238E27FC236}">
              <a16:creationId xmlns:a16="http://schemas.microsoft.com/office/drawing/2014/main" id="{4DFC89B4-B0EE-4D31-9CA4-D981D49C19EF}"/>
            </a:ext>
          </a:extLst>
        </xdr:cNvPr>
        <xdr:cNvCxnSpPr/>
      </xdr:nvCxnSpPr>
      <xdr:spPr>
        <a:xfrm flipV="1">
          <a:off x="20434300" y="697665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77651</xdr:rowOff>
    </xdr:from>
    <xdr:to>
      <xdr:col>102</xdr:col>
      <xdr:colOff>165100</xdr:colOff>
      <xdr:row>41</xdr:row>
      <xdr:rowOff>7801</xdr:rowOff>
    </xdr:to>
    <xdr:sp macro="" textlink="">
      <xdr:nvSpPr>
        <xdr:cNvPr id="503" name="楕円 502">
          <a:extLst>
            <a:ext uri="{FF2B5EF4-FFF2-40B4-BE49-F238E27FC236}">
              <a16:creationId xmlns:a16="http://schemas.microsoft.com/office/drawing/2014/main" id="{05A262D0-307C-4484-B686-227F65927F1A}"/>
            </a:ext>
          </a:extLst>
        </xdr:cNvPr>
        <xdr:cNvSpPr/>
      </xdr:nvSpPr>
      <xdr:spPr>
        <a:xfrm>
          <a:off x="19494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123009</xdr:rowOff>
    </xdr:from>
    <xdr:to>
      <xdr:col>107</xdr:col>
      <xdr:colOff>50800</xdr:colOff>
      <xdr:row>40</xdr:row>
      <xdr:rowOff>128451</xdr:rowOff>
    </xdr:to>
    <xdr:cxnSp macro="">
      <xdr:nvCxnSpPr>
        <xdr:cNvPr id="504" name="直線コネクタ 503">
          <a:extLst>
            <a:ext uri="{FF2B5EF4-FFF2-40B4-BE49-F238E27FC236}">
              <a16:creationId xmlns:a16="http://schemas.microsoft.com/office/drawing/2014/main" id="{559F037E-9230-4188-8BBE-7D57E5352605}"/>
            </a:ext>
          </a:extLst>
        </xdr:cNvPr>
        <xdr:cNvCxnSpPr/>
      </xdr:nvCxnSpPr>
      <xdr:spPr>
        <a:xfrm flipV="1">
          <a:off x="19545300" y="698100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83094</xdr:rowOff>
    </xdr:from>
    <xdr:to>
      <xdr:col>98</xdr:col>
      <xdr:colOff>38100</xdr:colOff>
      <xdr:row>41</xdr:row>
      <xdr:rowOff>13244</xdr:rowOff>
    </xdr:to>
    <xdr:sp macro="" textlink="">
      <xdr:nvSpPr>
        <xdr:cNvPr id="505" name="楕円 504">
          <a:extLst>
            <a:ext uri="{FF2B5EF4-FFF2-40B4-BE49-F238E27FC236}">
              <a16:creationId xmlns:a16="http://schemas.microsoft.com/office/drawing/2014/main" id="{F0CF8CE6-01C3-41CB-B8D2-BEFB4B8B6768}"/>
            </a:ext>
          </a:extLst>
        </xdr:cNvPr>
        <xdr:cNvSpPr/>
      </xdr:nvSpPr>
      <xdr:spPr>
        <a:xfrm>
          <a:off x="18605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128451</xdr:rowOff>
    </xdr:from>
    <xdr:to>
      <xdr:col>102</xdr:col>
      <xdr:colOff>114300</xdr:colOff>
      <xdr:row>40</xdr:row>
      <xdr:rowOff>133894</xdr:rowOff>
    </xdr:to>
    <xdr:cxnSp macro="">
      <xdr:nvCxnSpPr>
        <xdr:cNvPr id="506" name="直線コネクタ 505">
          <a:extLst>
            <a:ext uri="{FF2B5EF4-FFF2-40B4-BE49-F238E27FC236}">
              <a16:creationId xmlns:a16="http://schemas.microsoft.com/office/drawing/2014/main" id="{4CBAA946-9EB2-4998-8DC7-F9A87E50BCE8}"/>
            </a:ext>
          </a:extLst>
        </xdr:cNvPr>
        <xdr:cNvCxnSpPr/>
      </xdr:nvCxnSpPr>
      <xdr:spPr>
        <a:xfrm flipV="1">
          <a:off x="18656300" y="698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5A15687A-FB33-49C3-A89C-79F43AC5C498}"/>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1CC81847-6897-41BC-91CD-F76DE4D9004C}"/>
            </a:ext>
          </a:extLst>
        </xdr:cNvPr>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22696</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8117AD06-4C61-4795-9A9D-A080029304B9}"/>
            </a:ext>
          </a:extLst>
        </xdr:cNvPr>
        <xdr:cNvSpPr txBox="1"/>
      </xdr:nvSpPr>
      <xdr:spPr>
        <a:xfrm>
          <a:off x="19310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7A44ACC9-4C32-45D3-8B6E-4A4A8A7BDC1C}"/>
            </a:ext>
          </a:extLst>
        </xdr:cNvPr>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160581</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F1A01379-6797-40F8-BE20-937E6C386B3B}"/>
            </a:ext>
          </a:extLst>
        </xdr:cNvPr>
        <xdr:cNvSpPr txBox="1"/>
      </xdr:nvSpPr>
      <xdr:spPr>
        <a:xfrm>
          <a:off x="21075727" y="701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164936</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C06A33E4-4B09-4080-86F1-FFD0CBD86BD1}"/>
            </a:ext>
          </a:extLst>
        </xdr:cNvPr>
        <xdr:cNvSpPr txBox="1"/>
      </xdr:nvSpPr>
      <xdr:spPr>
        <a:xfrm>
          <a:off x="20199427" y="702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170378</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99165FD7-3C6D-4303-95D9-7FEA7197BB92}"/>
            </a:ext>
          </a:extLst>
        </xdr:cNvPr>
        <xdr:cNvSpPr txBox="1"/>
      </xdr:nvSpPr>
      <xdr:spPr>
        <a:xfrm>
          <a:off x="19310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4371</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A95B651B-B0FD-41B0-9B28-CA1EA9CFCD54}"/>
            </a:ext>
          </a:extLst>
        </xdr:cNvPr>
        <xdr:cNvSpPr txBox="1"/>
      </xdr:nvSpPr>
      <xdr:spPr>
        <a:xfrm>
          <a:off x="184214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F8F8148F-5A3E-48D6-B5A6-2F952601E87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FE52DCFB-A08A-4B8A-83CA-0555E48144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6E9BE93E-47B7-4461-9B25-85FDD4D580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C6B6408-D96B-4801-803F-165B187805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42F80E4E-1B05-439D-8923-D164802E28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B2679C0F-4ABE-4561-A60A-98EEB8BBD1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CBEB9C1B-BC16-451F-B119-D95C28C73B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FE6DD75A-FB30-4398-827C-95109A0592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B7877B4C-1F57-4921-A418-F6729C0E01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CF3D4EA-0EAC-4BC2-9D49-6E31B9493F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ADFE51D4-AD83-4B3E-85B1-09EF409E63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D2D0A97A-8670-4449-B756-D52E9A1F70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D9100EE5-8B55-4A02-87F2-AC8F901E7FA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684803C2-D7A1-479F-8F21-082E274C77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02355A57-E66B-4F74-B7BE-984EA948705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F65E38E4-C9E5-4F22-811E-FAB0111B569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5507A478-D132-4F0E-9B38-EC0E603D82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A7079793-CC1A-4C70-A3FC-637EC9A5BC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FECBCC3C-DEDA-492A-A145-62FEF3E9EA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48D3FAE0-2F2C-4751-8F99-F44F30F752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EB0C09B6-8B1A-4899-96D3-B15B9B4D960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416BD7F0-BAA5-4B76-AF41-02448CE830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724CB55B-063C-4118-9130-92D25A9162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8604F5F0-FE12-43AE-A852-AE65ECA22D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9" name="直線コネクタ 538">
          <a:extLst>
            <a:ext uri="{FF2B5EF4-FFF2-40B4-BE49-F238E27FC236}">
              <a16:creationId xmlns:a16="http://schemas.microsoft.com/office/drawing/2014/main" id="{F1D9FAEA-38E7-4808-A9E8-7FFF14762DCB}"/>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21DD836A-3BF3-4F0E-BA40-3D3D3DA6FB3C}"/>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41" name="直線コネクタ 540">
          <a:extLst>
            <a:ext uri="{FF2B5EF4-FFF2-40B4-BE49-F238E27FC236}">
              <a16:creationId xmlns:a16="http://schemas.microsoft.com/office/drawing/2014/main" id="{065FE155-AF4F-428C-BA1F-0C57FA6562F7}"/>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85A05DA2-CA53-451A-A07A-0824E25A0FB4}"/>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3" name="直線コネクタ 542">
          <a:extLst>
            <a:ext uri="{FF2B5EF4-FFF2-40B4-BE49-F238E27FC236}">
              <a16:creationId xmlns:a16="http://schemas.microsoft.com/office/drawing/2014/main" id="{B76C7587-437C-4695-90EB-7B220FCC699D}"/>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B882ED95-5D64-48B7-ABD0-28E07AFE3FC4}"/>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5" name="フローチャート: 判断 544">
          <a:extLst>
            <a:ext uri="{FF2B5EF4-FFF2-40B4-BE49-F238E27FC236}">
              <a16:creationId xmlns:a16="http://schemas.microsoft.com/office/drawing/2014/main" id="{7E6F168A-2384-4F95-9839-124F313CAF12}"/>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6" name="フローチャート: 判断 545">
          <a:extLst>
            <a:ext uri="{FF2B5EF4-FFF2-40B4-BE49-F238E27FC236}">
              <a16:creationId xmlns:a16="http://schemas.microsoft.com/office/drawing/2014/main" id="{700FE9D7-DEA3-4950-AC8B-BB815AEB959F}"/>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7" name="フローチャート: 判断 546">
          <a:extLst>
            <a:ext uri="{FF2B5EF4-FFF2-40B4-BE49-F238E27FC236}">
              <a16:creationId xmlns:a16="http://schemas.microsoft.com/office/drawing/2014/main" id="{19D55C62-B6AC-4452-883E-584C5492C2EA}"/>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8" name="フローチャート: 判断 547">
          <a:extLst>
            <a:ext uri="{FF2B5EF4-FFF2-40B4-BE49-F238E27FC236}">
              <a16:creationId xmlns:a16="http://schemas.microsoft.com/office/drawing/2014/main" id="{2785D776-E299-437C-8265-E31B972C9244}"/>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9" name="フローチャート: 判断 548">
          <a:extLst>
            <a:ext uri="{FF2B5EF4-FFF2-40B4-BE49-F238E27FC236}">
              <a16:creationId xmlns:a16="http://schemas.microsoft.com/office/drawing/2014/main" id="{2212F20C-DCA3-4E28-BC6B-E19353B08DB2}"/>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156DDA5-BD2B-4219-B274-1432CE89BCB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A372517-53E4-40E5-B555-EC124DF161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796B02C-C806-4EA1-85D9-922354E558C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70A4961-60D5-4BDB-83FC-E98EB9BAB8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F80015B-419F-4E4B-87B9-19255E6F79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55" name="楕円 554">
          <a:extLst>
            <a:ext uri="{FF2B5EF4-FFF2-40B4-BE49-F238E27FC236}">
              <a16:creationId xmlns:a16="http://schemas.microsoft.com/office/drawing/2014/main" id="{FD373D27-4FBF-46C3-8389-E2AD75FA8849}"/>
            </a:ext>
          </a:extLst>
        </xdr:cNvPr>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F4B4C2BE-E675-4B72-B144-F0A2EADCAACD}"/>
            </a:ext>
          </a:extLst>
        </xdr:cNvPr>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557" name="楕円 556">
          <a:extLst>
            <a:ext uri="{FF2B5EF4-FFF2-40B4-BE49-F238E27FC236}">
              <a16:creationId xmlns:a16="http://schemas.microsoft.com/office/drawing/2014/main" id="{F140486E-3F34-41D6-883C-F6344FC4054C}"/>
            </a:ext>
          </a:extLst>
        </xdr:cNvPr>
        <xdr:cNvSpPr/>
      </xdr:nvSpPr>
      <xdr:spPr>
        <a:xfrm>
          <a:off x="15430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116205</xdr:rowOff>
    </xdr:to>
    <xdr:cxnSp macro="">
      <xdr:nvCxnSpPr>
        <xdr:cNvPr id="558" name="直線コネクタ 557">
          <a:extLst>
            <a:ext uri="{FF2B5EF4-FFF2-40B4-BE49-F238E27FC236}">
              <a16:creationId xmlns:a16="http://schemas.microsoft.com/office/drawing/2014/main" id="{8C5B68FC-6488-4F4C-9D5D-FE2D88260D47}"/>
            </a:ext>
          </a:extLst>
        </xdr:cNvPr>
        <xdr:cNvCxnSpPr/>
      </xdr:nvCxnSpPr>
      <xdr:spPr>
        <a:xfrm>
          <a:off x="15481300" y="101898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559" name="楕円 558">
          <a:extLst>
            <a:ext uri="{FF2B5EF4-FFF2-40B4-BE49-F238E27FC236}">
              <a16:creationId xmlns:a16="http://schemas.microsoft.com/office/drawing/2014/main" id="{20669D7A-6FBF-4FF0-8366-1ABA60977333}"/>
            </a:ext>
          </a:extLst>
        </xdr:cNvPr>
        <xdr:cNvSpPr/>
      </xdr:nvSpPr>
      <xdr:spPr>
        <a:xfrm>
          <a:off x="14541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74295</xdr:rowOff>
    </xdr:to>
    <xdr:cxnSp macro="">
      <xdr:nvCxnSpPr>
        <xdr:cNvPr id="560" name="直線コネクタ 559">
          <a:extLst>
            <a:ext uri="{FF2B5EF4-FFF2-40B4-BE49-F238E27FC236}">
              <a16:creationId xmlns:a16="http://schemas.microsoft.com/office/drawing/2014/main" id="{5266A84B-9DD7-4093-B70B-28197B67300E}"/>
            </a:ext>
          </a:extLst>
        </xdr:cNvPr>
        <xdr:cNvCxnSpPr/>
      </xdr:nvCxnSpPr>
      <xdr:spPr>
        <a:xfrm>
          <a:off x="14592300" y="1014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105410</xdr:rowOff>
    </xdr:from>
    <xdr:to>
      <xdr:col>72</xdr:col>
      <xdr:colOff>38100</xdr:colOff>
      <xdr:row>59</xdr:row>
      <xdr:rowOff>35560</xdr:rowOff>
    </xdr:to>
    <xdr:sp macro="" textlink="">
      <xdr:nvSpPr>
        <xdr:cNvPr id="561" name="楕円 560">
          <a:extLst>
            <a:ext uri="{FF2B5EF4-FFF2-40B4-BE49-F238E27FC236}">
              <a16:creationId xmlns:a16="http://schemas.microsoft.com/office/drawing/2014/main" id="{6324464D-C838-4AEE-922E-48B796CC90A9}"/>
            </a:ext>
          </a:extLst>
        </xdr:cNvPr>
        <xdr:cNvSpPr/>
      </xdr:nvSpPr>
      <xdr:spPr>
        <a:xfrm>
          <a:off x="13652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30480</xdr:rowOff>
    </xdr:to>
    <xdr:cxnSp macro="">
      <xdr:nvCxnSpPr>
        <xdr:cNvPr id="562" name="直線コネクタ 561">
          <a:extLst>
            <a:ext uri="{FF2B5EF4-FFF2-40B4-BE49-F238E27FC236}">
              <a16:creationId xmlns:a16="http://schemas.microsoft.com/office/drawing/2014/main" id="{9CE44EA7-58BA-4518-B2AF-4398512CF690}"/>
            </a:ext>
          </a:extLst>
        </xdr:cNvPr>
        <xdr:cNvCxnSpPr/>
      </xdr:nvCxnSpPr>
      <xdr:spPr>
        <a:xfrm>
          <a:off x="13703300" y="10100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563" name="楕円 562">
          <a:extLst>
            <a:ext uri="{FF2B5EF4-FFF2-40B4-BE49-F238E27FC236}">
              <a16:creationId xmlns:a16="http://schemas.microsoft.com/office/drawing/2014/main" id="{C2A940DC-68F9-4838-A164-8A492D7D631D}"/>
            </a:ext>
          </a:extLst>
        </xdr:cNvPr>
        <xdr:cNvSpPr/>
      </xdr:nvSpPr>
      <xdr:spPr>
        <a:xfrm>
          <a:off x="1276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156210</xdr:rowOff>
    </xdr:to>
    <xdr:cxnSp macro="">
      <xdr:nvCxnSpPr>
        <xdr:cNvPr id="564" name="直線コネクタ 563">
          <a:extLst>
            <a:ext uri="{FF2B5EF4-FFF2-40B4-BE49-F238E27FC236}">
              <a16:creationId xmlns:a16="http://schemas.microsoft.com/office/drawing/2014/main" id="{481F5F20-AB73-4ACC-A1E6-AAAC5B5B29B0}"/>
            </a:ext>
          </a:extLst>
        </xdr:cNvPr>
        <xdr:cNvCxnSpPr/>
      </xdr:nvCxnSpPr>
      <xdr:spPr>
        <a:xfrm>
          <a:off x="12814300" y="1004506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5" name="n_1aveValue【学校施設】&#10;有形固定資産減価償却率">
          <a:extLst>
            <a:ext uri="{FF2B5EF4-FFF2-40B4-BE49-F238E27FC236}">
              <a16:creationId xmlns:a16="http://schemas.microsoft.com/office/drawing/2014/main" id="{337A7212-3F0C-4546-A202-1E84BA9D423B}"/>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6" name="n_2aveValue【学校施設】&#10;有形固定資産減価償却率">
          <a:extLst>
            <a:ext uri="{FF2B5EF4-FFF2-40B4-BE49-F238E27FC236}">
              <a16:creationId xmlns:a16="http://schemas.microsoft.com/office/drawing/2014/main" id="{5CFF7C0F-EC2C-4D02-B0D8-1D08970E773C}"/>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7" name="n_3aveValue【学校施設】&#10;有形固定資産減価償却率">
          <a:extLst>
            <a:ext uri="{FF2B5EF4-FFF2-40B4-BE49-F238E27FC236}">
              <a16:creationId xmlns:a16="http://schemas.microsoft.com/office/drawing/2014/main" id="{881884C0-BA65-4043-8602-7CDF8C5AC2C9}"/>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8" name="n_4aveValue【学校施設】&#10;有形固定資産減価償却率">
          <a:extLst>
            <a:ext uri="{FF2B5EF4-FFF2-40B4-BE49-F238E27FC236}">
              <a16:creationId xmlns:a16="http://schemas.microsoft.com/office/drawing/2014/main" id="{6B86A816-5E49-44B4-87A4-CCB6C83F27B5}"/>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569" name="n_1mainValue【学校施設】&#10;有形固定資産減価償却率">
          <a:extLst>
            <a:ext uri="{FF2B5EF4-FFF2-40B4-BE49-F238E27FC236}">
              <a16:creationId xmlns:a16="http://schemas.microsoft.com/office/drawing/2014/main" id="{B5C3ECA4-8ADB-461F-9D0C-75572E74DD3D}"/>
            </a:ext>
          </a:extLst>
        </xdr:cNvPr>
        <xdr:cNvSpPr txBox="1"/>
      </xdr:nvSpPr>
      <xdr:spPr>
        <a:xfrm>
          <a:off x="15266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570" name="n_2mainValue【学校施設】&#10;有形固定資産減価償却率">
          <a:extLst>
            <a:ext uri="{FF2B5EF4-FFF2-40B4-BE49-F238E27FC236}">
              <a16:creationId xmlns:a16="http://schemas.microsoft.com/office/drawing/2014/main" id="{5C96FE49-9F4D-4933-A1AF-3BC4ED99E757}"/>
            </a:ext>
          </a:extLst>
        </xdr:cNvPr>
        <xdr:cNvSpPr txBox="1"/>
      </xdr:nvSpPr>
      <xdr:spPr>
        <a:xfrm>
          <a:off x="14389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52087</xdr:rowOff>
    </xdr:from>
    <xdr:ext cx="405111" cy="259045"/>
    <xdr:sp macro="" textlink="">
      <xdr:nvSpPr>
        <xdr:cNvPr id="571" name="n_3mainValue【学校施設】&#10;有形固定資産減価償却率">
          <a:extLst>
            <a:ext uri="{FF2B5EF4-FFF2-40B4-BE49-F238E27FC236}">
              <a16:creationId xmlns:a16="http://schemas.microsoft.com/office/drawing/2014/main" id="{0B348D32-18DE-4253-B99F-2D36495FE7B6}"/>
            </a:ext>
          </a:extLst>
        </xdr:cNvPr>
        <xdr:cNvSpPr txBox="1"/>
      </xdr:nvSpPr>
      <xdr:spPr>
        <a:xfrm>
          <a:off x="13500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572" name="n_4mainValue【学校施設】&#10;有形固定資産減価償却率">
          <a:extLst>
            <a:ext uri="{FF2B5EF4-FFF2-40B4-BE49-F238E27FC236}">
              <a16:creationId xmlns:a16="http://schemas.microsoft.com/office/drawing/2014/main" id="{FE539803-1D35-486C-9022-784E49D5B8C9}"/>
            </a:ext>
          </a:extLst>
        </xdr:cNvPr>
        <xdr:cNvSpPr txBox="1"/>
      </xdr:nvSpPr>
      <xdr:spPr>
        <a:xfrm>
          <a:off x="12611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EB3716DE-C910-44EB-AD6D-7D78209124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B8F49833-4609-4F4E-AC86-3EB91F717B8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28BC085B-30D1-4392-9469-A0870AFA75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3BA8FD62-B721-4E3A-A0C5-C97D10C0BB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E1FA599E-A93A-487C-BEA0-3773022232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9BA7192A-EB46-4917-A731-C7B7A8EE31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392BEE5E-95C8-40EB-9442-821D33C981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8947EA97-DB03-4070-AB07-2529AB3BF7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1343A61E-171B-473B-B9FC-4E717754EE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D8D03AA8-91D9-4212-88CC-B4B265AAAAA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1F8DAFE9-2CB4-4780-8D29-5B051AF23B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C091FD8C-C22E-4EDD-A2AA-174AE6C37B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6AB367DC-DF4F-4F16-B046-A5BA7DF1FD3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B434594-B6C6-40E9-BD16-87A0E3FD27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917598E7-2CF4-4A50-AC31-580A90F9594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BFE92A1C-1435-4DBD-B2CC-547C02847CE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8A8A1D7C-0213-4FF8-BB99-0BD34301305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86BF228D-DF75-47BF-854E-5A9E48A171E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6D1A91B6-3E34-43F1-A1B9-04A0196B1F1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B83FCCD-D7ED-4DA5-A42F-9338C26AEFA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211F3E95-EA6A-4D9C-949C-CBA1553A33E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a:extLst>
            <a:ext uri="{FF2B5EF4-FFF2-40B4-BE49-F238E27FC236}">
              <a16:creationId xmlns:a16="http://schemas.microsoft.com/office/drawing/2014/main" id="{8D4CA691-52D8-4100-BE3B-CCC0ACD3E3D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40F30B3-140E-48D0-94B1-0EB3C85767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33C4D4AF-9FC4-4A87-9ED1-4FCE5108812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1EEFF0A3-616A-4D10-BC5F-B68D5F5A35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8" name="直線コネクタ 597">
          <a:extLst>
            <a:ext uri="{FF2B5EF4-FFF2-40B4-BE49-F238E27FC236}">
              <a16:creationId xmlns:a16="http://schemas.microsoft.com/office/drawing/2014/main" id="{39AA7FBE-BFB1-4FF9-BFEE-D92E800D01A5}"/>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9" name="【学校施設】&#10;一人当たり面積最小値テキスト">
          <a:extLst>
            <a:ext uri="{FF2B5EF4-FFF2-40B4-BE49-F238E27FC236}">
              <a16:creationId xmlns:a16="http://schemas.microsoft.com/office/drawing/2014/main" id="{EEEFAF1B-4C43-48DA-B115-2F0BD648A351}"/>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600" name="直線コネクタ 599">
          <a:extLst>
            <a:ext uri="{FF2B5EF4-FFF2-40B4-BE49-F238E27FC236}">
              <a16:creationId xmlns:a16="http://schemas.microsoft.com/office/drawing/2014/main" id="{9A5D7205-5E4E-4ADE-8965-C4481ADD5861}"/>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601" name="【学校施設】&#10;一人当たり面積最大値テキスト">
          <a:extLst>
            <a:ext uri="{FF2B5EF4-FFF2-40B4-BE49-F238E27FC236}">
              <a16:creationId xmlns:a16="http://schemas.microsoft.com/office/drawing/2014/main" id="{93616B62-AD7E-431C-84C5-142FE6D3EE88}"/>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2" name="直線コネクタ 601">
          <a:extLst>
            <a:ext uri="{FF2B5EF4-FFF2-40B4-BE49-F238E27FC236}">
              <a16:creationId xmlns:a16="http://schemas.microsoft.com/office/drawing/2014/main" id="{BEDB8835-C654-4C1C-9006-579044D1211F}"/>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03" name="【学校施設】&#10;一人当たり面積平均値テキスト">
          <a:extLst>
            <a:ext uri="{FF2B5EF4-FFF2-40B4-BE49-F238E27FC236}">
              <a16:creationId xmlns:a16="http://schemas.microsoft.com/office/drawing/2014/main" id="{6807677B-64C5-44F6-AB71-FE4FA27DD090}"/>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4" name="フローチャート: 判断 603">
          <a:extLst>
            <a:ext uri="{FF2B5EF4-FFF2-40B4-BE49-F238E27FC236}">
              <a16:creationId xmlns:a16="http://schemas.microsoft.com/office/drawing/2014/main" id="{E78F1691-C2CF-4EF8-9660-40A1A54057CD}"/>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5" name="フローチャート: 判断 604">
          <a:extLst>
            <a:ext uri="{FF2B5EF4-FFF2-40B4-BE49-F238E27FC236}">
              <a16:creationId xmlns:a16="http://schemas.microsoft.com/office/drawing/2014/main" id="{5C230C18-E6D1-45AA-A4E3-748C91C1F12F}"/>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6" name="フローチャート: 判断 605">
          <a:extLst>
            <a:ext uri="{FF2B5EF4-FFF2-40B4-BE49-F238E27FC236}">
              <a16:creationId xmlns:a16="http://schemas.microsoft.com/office/drawing/2014/main" id="{406F4870-3CF0-4A1F-B050-D0173B38B583}"/>
            </a:ext>
          </a:extLst>
        </xdr:cNvPr>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7" name="フローチャート: 判断 606">
          <a:extLst>
            <a:ext uri="{FF2B5EF4-FFF2-40B4-BE49-F238E27FC236}">
              <a16:creationId xmlns:a16="http://schemas.microsoft.com/office/drawing/2014/main" id="{41E2C196-0B36-4B8E-8E45-2937A2B3A876}"/>
            </a:ext>
          </a:extLst>
        </xdr:cNvPr>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8" name="フローチャート: 判断 607">
          <a:extLst>
            <a:ext uri="{FF2B5EF4-FFF2-40B4-BE49-F238E27FC236}">
              <a16:creationId xmlns:a16="http://schemas.microsoft.com/office/drawing/2014/main" id="{BEBB928B-806E-4C63-9851-2FE14738F409}"/>
            </a:ext>
          </a:extLst>
        </xdr:cNvPr>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E0745A6-6281-48B9-BCC3-EC72CF0A4D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DF0FE50-C097-4330-AFB1-4904F35DDA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5A5AA9B-BD43-4B83-837D-D8530C02FC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34ED1E0-77E8-461D-AB91-227B79C384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F4CA108-C6EA-4F94-96B1-B18ABF6413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77869</xdr:rowOff>
    </xdr:from>
    <xdr:to>
      <xdr:col>116</xdr:col>
      <xdr:colOff>114300</xdr:colOff>
      <xdr:row>62</xdr:row>
      <xdr:rowOff>8019</xdr:rowOff>
    </xdr:to>
    <xdr:sp macro="" textlink="">
      <xdr:nvSpPr>
        <xdr:cNvPr id="614" name="楕円 613">
          <a:extLst>
            <a:ext uri="{FF2B5EF4-FFF2-40B4-BE49-F238E27FC236}">
              <a16:creationId xmlns:a16="http://schemas.microsoft.com/office/drawing/2014/main" id="{52864F1E-727C-4685-857B-C3E70284E0D4}"/>
            </a:ext>
          </a:extLst>
        </xdr:cNvPr>
        <xdr:cNvSpPr/>
      </xdr:nvSpPr>
      <xdr:spPr>
        <a:xfrm>
          <a:off x="22110700" y="105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56296</xdr:rowOff>
    </xdr:from>
    <xdr:ext cx="469744" cy="259045"/>
    <xdr:sp macro="" textlink="">
      <xdr:nvSpPr>
        <xdr:cNvPr id="615" name="【学校施設】&#10;一人当たり面積該当値テキスト">
          <a:extLst>
            <a:ext uri="{FF2B5EF4-FFF2-40B4-BE49-F238E27FC236}">
              <a16:creationId xmlns:a16="http://schemas.microsoft.com/office/drawing/2014/main" id="{2DBB0BBF-5425-4C73-9741-68EBF74C5BBE}"/>
            </a:ext>
          </a:extLst>
        </xdr:cNvPr>
        <xdr:cNvSpPr txBox="1"/>
      </xdr:nvSpPr>
      <xdr:spPr>
        <a:xfrm>
          <a:off x="22199600" y="1051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83584</xdr:rowOff>
    </xdr:from>
    <xdr:to>
      <xdr:col>112</xdr:col>
      <xdr:colOff>38100</xdr:colOff>
      <xdr:row>62</xdr:row>
      <xdr:rowOff>13734</xdr:rowOff>
    </xdr:to>
    <xdr:sp macro="" textlink="">
      <xdr:nvSpPr>
        <xdr:cNvPr id="616" name="楕円 615">
          <a:extLst>
            <a:ext uri="{FF2B5EF4-FFF2-40B4-BE49-F238E27FC236}">
              <a16:creationId xmlns:a16="http://schemas.microsoft.com/office/drawing/2014/main" id="{EED5A307-8907-4192-BE83-4BAF00DFC442}"/>
            </a:ext>
          </a:extLst>
        </xdr:cNvPr>
        <xdr:cNvSpPr/>
      </xdr:nvSpPr>
      <xdr:spPr>
        <a:xfrm>
          <a:off x="21272500" y="1054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128669</xdr:rowOff>
    </xdr:from>
    <xdr:to>
      <xdr:col>116</xdr:col>
      <xdr:colOff>63500</xdr:colOff>
      <xdr:row>61</xdr:row>
      <xdr:rowOff>134384</xdr:rowOff>
    </xdr:to>
    <xdr:cxnSp macro="">
      <xdr:nvCxnSpPr>
        <xdr:cNvPr id="617" name="直線コネクタ 616">
          <a:extLst>
            <a:ext uri="{FF2B5EF4-FFF2-40B4-BE49-F238E27FC236}">
              <a16:creationId xmlns:a16="http://schemas.microsoft.com/office/drawing/2014/main" id="{8DFBB7AB-3823-4AEA-AAF6-842E62FE612D}"/>
            </a:ext>
          </a:extLst>
        </xdr:cNvPr>
        <xdr:cNvCxnSpPr/>
      </xdr:nvCxnSpPr>
      <xdr:spPr>
        <a:xfrm flipV="1">
          <a:off x="21323300" y="1058711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92728</xdr:rowOff>
    </xdr:from>
    <xdr:to>
      <xdr:col>107</xdr:col>
      <xdr:colOff>101600</xdr:colOff>
      <xdr:row>62</xdr:row>
      <xdr:rowOff>22878</xdr:rowOff>
    </xdr:to>
    <xdr:sp macro="" textlink="">
      <xdr:nvSpPr>
        <xdr:cNvPr id="618" name="楕円 617">
          <a:extLst>
            <a:ext uri="{FF2B5EF4-FFF2-40B4-BE49-F238E27FC236}">
              <a16:creationId xmlns:a16="http://schemas.microsoft.com/office/drawing/2014/main" id="{1C571479-DEF6-424A-852D-A8259C777838}"/>
            </a:ext>
          </a:extLst>
        </xdr:cNvPr>
        <xdr:cNvSpPr/>
      </xdr:nvSpPr>
      <xdr:spPr>
        <a:xfrm>
          <a:off x="20383500" y="105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134384</xdr:rowOff>
    </xdr:from>
    <xdr:to>
      <xdr:col>111</xdr:col>
      <xdr:colOff>177800</xdr:colOff>
      <xdr:row>61</xdr:row>
      <xdr:rowOff>143528</xdr:rowOff>
    </xdr:to>
    <xdr:cxnSp macro="">
      <xdr:nvCxnSpPr>
        <xdr:cNvPr id="619" name="直線コネクタ 618">
          <a:extLst>
            <a:ext uri="{FF2B5EF4-FFF2-40B4-BE49-F238E27FC236}">
              <a16:creationId xmlns:a16="http://schemas.microsoft.com/office/drawing/2014/main" id="{0A498030-7CB8-4746-AAE0-6CD775F6C10F}"/>
            </a:ext>
          </a:extLst>
        </xdr:cNvPr>
        <xdr:cNvCxnSpPr/>
      </xdr:nvCxnSpPr>
      <xdr:spPr>
        <a:xfrm flipV="1">
          <a:off x="20434300" y="105928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20" name="楕円 619">
          <a:extLst>
            <a:ext uri="{FF2B5EF4-FFF2-40B4-BE49-F238E27FC236}">
              <a16:creationId xmlns:a16="http://schemas.microsoft.com/office/drawing/2014/main" id="{352A9EA5-5158-41ED-ABB4-D980F33881DD}"/>
            </a:ext>
          </a:extLst>
        </xdr:cNvPr>
        <xdr:cNvSpPr/>
      </xdr:nvSpPr>
      <xdr:spPr>
        <a:xfrm>
          <a:off x="19494500" y="1055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143528</xdr:rowOff>
    </xdr:from>
    <xdr:to>
      <xdr:col>107</xdr:col>
      <xdr:colOff>50800</xdr:colOff>
      <xdr:row>61</xdr:row>
      <xdr:rowOff>152346</xdr:rowOff>
    </xdr:to>
    <xdr:cxnSp macro="">
      <xdr:nvCxnSpPr>
        <xdr:cNvPr id="621" name="直線コネクタ 620">
          <a:extLst>
            <a:ext uri="{FF2B5EF4-FFF2-40B4-BE49-F238E27FC236}">
              <a16:creationId xmlns:a16="http://schemas.microsoft.com/office/drawing/2014/main" id="{2F239A6C-7946-4A2F-872B-48804FC686E8}"/>
            </a:ext>
          </a:extLst>
        </xdr:cNvPr>
        <xdr:cNvCxnSpPr/>
      </xdr:nvCxnSpPr>
      <xdr:spPr>
        <a:xfrm flipV="1">
          <a:off x="19545300" y="10601978"/>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109057</xdr:rowOff>
    </xdr:from>
    <xdr:to>
      <xdr:col>98</xdr:col>
      <xdr:colOff>38100</xdr:colOff>
      <xdr:row>62</xdr:row>
      <xdr:rowOff>39207</xdr:rowOff>
    </xdr:to>
    <xdr:sp macro="" textlink="">
      <xdr:nvSpPr>
        <xdr:cNvPr id="622" name="楕円 621">
          <a:extLst>
            <a:ext uri="{FF2B5EF4-FFF2-40B4-BE49-F238E27FC236}">
              <a16:creationId xmlns:a16="http://schemas.microsoft.com/office/drawing/2014/main" id="{5E40C11F-4B79-42EF-BB53-2188A4A83D16}"/>
            </a:ext>
          </a:extLst>
        </xdr:cNvPr>
        <xdr:cNvSpPr/>
      </xdr:nvSpPr>
      <xdr:spPr>
        <a:xfrm>
          <a:off x="18605500" y="105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152346</xdr:rowOff>
    </xdr:from>
    <xdr:to>
      <xdr:col>102</xdr:col>
      <xdr:colOff>114300</xdr:colOff>
      <xdr:row>61</xdr:row>
      <xdr:rowOff>159857</xdr:rowOff>
    </xdr:to>
    <xdr:cxnSp macro="">
      <xdr:nvCxnSpPr>
        <xdr:cNvPr id="623" name="直線コネクタ 622">
          <a:extLst>
            <a:ext uri="{FF2B5EF4-FFF2-40B4-BE49-F238E27FC236}">
              <a16:creationId xmlns:a16="http://schemas.microsoft.com/office/drawing/2014/main" id="{F6A5AA7F-3259-4608-9090-5B0A964F187D}"/>
            </a:ext>
          </a:extLst>
        </xdr:cNvPr>
        <xdr:cNvCxnSpPr/>
      </xdr:nvCxnSpPr>
      <xdr:spPr>
        <a:xfrm flipV="1">
          <a:off x="18656300" y="1061079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624" name="n_1aveValue【学校施設】&#10;一人当たり面積">
          <a:extLst>
            <a:ext uri="{FF2B5EF4-FFF2-40B4-BE49-F238E27FC236}">
              <a16:creationId xmlns:a16="http://schemas.microsoft.com/office/drawing/2014/main" id="{19E0086A-75FC-4D7E-80ED-336992C65B9A}"/>
            </a:ext>
          </a:extLst>
        </xdr:cNvPr>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625" name="n_2aveValue【学校施設】&#10;一人当たり面積">
          <a:extLst>
            <a:ext uri="{FF2B5EF4-FFF2-40B4-BE49-F238E27FC236}">
              <a16:creationId xmlns:a16="http://schemas.microsoft.com/office/drawing/2014/main" id="{15919035-29E3-4F6F-9850-50665DA8DD00}"/>
            </a:ext>
          </a:extLst>
        </xdr:cNvPr>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109945</xdr:rowOff>
    </xdr:from>
    <xdr:ext cx="469744" cy="259045"/>
    <xdr:sp macro="" textlink="">
      <xdr:nvSpPr>
        <xdr:cNvPr id="626" name="n_3aveValue【学校施設】&#10;一人当たり面積">
          <a:extLst>
            <a:ext uri="{FF2B5EF4-FFF2-40B4-BE49-F238E27FC236}">
              <a16:creationId xmlns:a16="http://schemas.microsoft.com/office/drawing/2014/main" id="{48AB7BB0-A61E-4DDA-B598-EF9B88C32AC3}"/>
            </a:ext>
          </a:extLst>
        </xdr:cNvPr>
        <xdr:cNvSpPr txBox="1"/>
      </xdr:nvSpPr>
      <xdr:spPr>
        <a:xfrm>
          <a:off x="19310427" y="102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627" name="n_4aveValue【学校施設】&#10;一人当たり面積">
          <a:extLst>
            <a:ext uri="{FF2B5EF4-FFF2-40B4-BE49-F238E27FC236}">
              <a16:creationId xmlns:a16="http://schemas.microsoft.com/office/drawing/2014/main" id="{53F486E6-F53A-4548-A81C-2A9DFA20D685}"/>
            </a:ext>
          </a:extLst>
        </xdr:cNvPr>
        <xdr:cNvSpPr txBox="1"/>
      </xdr:nvSpPr>
      <xdr:spPr>
        <a:xfrm>
          <a:off x="18421427" y="102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4861</xdr:rowOff>
    </xdr:from>
    <xdr:ext cx="469744" cy="259045"/>
    <xdr:sp macro="" textlink="">
      <xdr:nvSpPr>
        <xdr:cNvPr id="628" name="n_1mainValue【学校施設】&#10;一人当たり面積">
          <a:extLst>
            <a:ext uri="{FF2B5EF4-FFF2-40B4-BE49-F238E27FC236}">
              <a16:creationId xmlns:a16="http://schemas.microsoft.com/office/drawing/2014/main" id="{E036E227-FDBD-411F-BB0E-E1ED6C90D4C6}"/>
            </a:ext>
          </a:extLst>
        </xdr:cNvPr>
        <xdr:cNvSpPr txBox="1"/>
      </xdr:nvSpPr>
      <xdr:spPr>
        <a:xfrm>
          <a:off x="21075727" y="1063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14005</xdr:rowOff>
    </xdr:from>
    <xdr:ext cx="469744" cy="259045"/>
    <xdr:sp macro="" textlink="">
      <xdr:nvSpPr>
        <xdr:cNvPr id="629" name="n_2mainValue【学校施設】&#10;一人当たり面積">
          <a:extLst>
            <a:ext uri="{FF2B5EF4-FFF2-40B4-BE49-F238E27FC236}">
              <a16:creationId xmlns:a16="http://schemas.microsoft.com/office/drawing/2014/main" id="{CC0B023D-76E7-4CC2-B8A2-69DC80C8A31B}"/>
            </a:ext>
          </a:extLst>
        </xdr:cNvPr>
        <xdr:cNvSpPr txBox="1"/>
      </xdr:nvSpPr>
      <xdr:spPr>
        <a:xfrm>
          <a:off x="20199427" y="106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630" name="n_3mainValue【学校施設】&#10;一人当たり面積">
          <a:extLst>
            <a:ext uri="{FF2B5EF4-FFF2-40B4-BE49-F238E27FC236}">
              <a16:creationId xmlns:a16="http://schemas.microsoft.com/office/drawing/2014/main" id="{17D9FAD8-D3F3-4CF1-A2EE-F6D1F535A264}"/>
            </a:ext>
          </a:extLst>
        </xdr:cNvPr>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30334</xdr:rowOff>
    </xdr:from>
    <xdr:ext cx="469744" cy="259045"/>
    <xdr:sp macro="" textlink="">
      <xdr:nvSpPr>
        <xdr:cNvPr id="631" name="n_4mainValue【学校施設】&#10;一人当たり面積">
          <a:extLst>
            <a:ext uri="{FF2B5EF4-FFF2-40B4-BE49-F238E27FC236}">
              <a16:creationId xmlns:a16="http://schemas.microsoft.com/office/drawing/2014/main" id="{32F4BA18-68A7-4890-8311-906D3BCE6F5D}"/>
            </a:ext>
          </a:extLst>
        </xdr:cNvPr>
        <xdr:cNvSpPr txBox="1"/>
      </xdr:nvSpPr>
      <xdr:spPr>
        <a:xfrm>
          <a:off x="18421427" y="1066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2CC6C681-4DD4-4CE6-B85D-9673969F70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EBB00DA6-FB81-48B6-8F90-35CA0346ED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A08A7BC4-A048-43B8-B970-D061F9B0C7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1BA8E6BE-D8AB-4163-8DEB-6B0C6679C0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EA606B4D-43B5-4CFF-A0D0-916640FF04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5F8D1C7D-AD4E-45FB-AF07-5E8E460453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DA491672-6D3F-40F1-99EF-887E873E27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7FA4E63B-C2B3-43AC-8587-5884C03AD80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1CDB7862-2DFC-4A1B-AF25-632905884E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FCE4F848-CAEB-4027-8FB4-1A363FB44A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027C5485-1328-4E1B-BDE4-88EAF9D3A8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7CB4BFB4-C5BD-42AB-94EB-3CE2B80D55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6F0CAE4C-FD6B-4147-91AF-EED536C998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D772756C-D2DE-478F-9926-82B6D03691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7C75870E-EE80-4C06-B10F-5626288329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D0D47A23-3B5F-4B21-A1D9-9D27D57E47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AE410CB-5CEE-45B8-9EE7-F3E8646EC6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0E93E7E3-B5FC-47DC-A530-04E836980C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99883C46-159A-4A4B-80CE-4C4C9D1D80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CCC6DA69-D5D9-42CD-B333-73FD01DDE6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810E973B-9709-4740-A3E6-6025BDDF70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35CFD639-08C2-4542-B91A-E1F3FC6E22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E2B27A44-963B-40C7-A7F1-A4F3DECE7B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4B8AECAD-FC02-4CD8-A3EE-712276A82A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9323C2F7-AC8E-4D61-ABF1-4B169557068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9168D39D-27D6-41BA-8FB9-D2AA421234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949DFD31-398C-4BDF-8513-0966B6D9916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1459214F-6C7C-4F82-922D-CB0A2CAABF8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a:extLst>
            <a:ext uri="{FF2B5EF4-FFF2-40B4-BE49-F238E27FC236}">
              <a16:creationId xmlns:a16="http://schemas.microsoft.com/office/drawing/2014/main" id="{5045D41A-71B6-4192-9A85-7EAFC72E66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613F8E48-98FB-44F4-ADB9-080244F5ED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7087F4BA-1901-4E12-909A-75E9CB9161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E3DB3D43-9E09-4ABA-AF86-BDF5B84A128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7A5D5013-0322-4EE3-8771-425D713ECE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30E6451B-228E-4072-84E7-A47B46FC92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95686960-7B6E-4F3C-BBE0-9CF7A68DD7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7E261B51-632E-433C-B281-49604A30BD9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C5D37357-846A-4F5D-A481-B3CAE5DBCA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58C02B7B-2021-47C9-BF28-1C4C25EC47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a:extLst>
            <a:ext uri="{FF2B5EF4-FFF2-40B4-BE49-F238E27FC236}">
              <a16:creationId xmlns:a16="http://schemas.microsoft.com/office/drawing/2014/main" id="{1DD69166-6740-499D-9374-9C39A965EC5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9D545D93-3C92-43D0-A2E2-82338D4574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C05F9D86-F1B3-424F-920C-B8882821C7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3" name="直線コネクタ 672">
          <a:extLst>
            <a:ext uri="{FF2B5EF4-FFF2-40B4-BE49-F238E27FC236}">
              <a16:creationId xmlns:a16="http://schemas.microsoft.com/office/drawing/2014/main" id="{7334C228-C672-46DF-AA3F-73CD0113D0E1}"/>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公民館】&#10;有形固定資産減価償却率最小値テキスト">
          <a:extLst>
            <a:ext uri="{FF2B5EF4-FFF2-40B4-BE49-F238E27FC236}">
              <a16:creationId xmlns:a16="http://schemas.microsoft.com/office/drawing/2014/main" id="{1E922A3D-AE60-48CC-BA75-F45F4947AF3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a:extLst>
            <a:ext uri="{FF2B5EF4-FFF2-40B4-BE49-F238E27FC236}">
              <a16:creationId xmlns:a16="http://schemas.microsoft.com/office/drawing/2014/main" id="{3A08A783-F76E-4432-9535-6B9574FAE34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6" name="【公民館】&#10;有形固定資産減価償却率最大値テキスト">
          <a:extLst>
            <a:ext uri="{FF2B5EF4-FFF2-40B4-BE49-F238E27FC236}">
              <a16:creationId xmlns:a16="http://schemas.microsoft.com/office/drawing/2014/main" id="{41E016CD-4D15-4E40-B536-C4F9132D7DF3}"/>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7" name="直線コネクタ 676">
          <a:extLst>
            <a:ext uri="{FF2B5EF4-FFF2-40B4-BE49-F238E27FC236}">
              <a16:creationId xmlns:a16="http://schemas.microsoft.com/office/drawing/2014/main" id="{1CDA4839-CE47-43E2-9E46-1155E4A24555}"/>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124658</xdr:rowOff>
    </xdr:from>
    <xdr:ext cx="405111" cy="259045"/>
    <xdr:sp macro="" textlink="">
      <xdr:nvSpPr>
        <xdr:cNvPr id="678" name="【公民館】&#10;有形固定資産減価償却率平均値テキスト">
          <a:extLst>
            <a:ext uri="{FF2B5EF4-FFF2-40B4-BE49-F238E27FC236}">
              <a16:creationId xmlns:a16="http://schemas.microsoft.com/office/drawing/2014/main" id="{3D6D88B8-BE21-4978-B941-039968C7709C}"/>
            </a:ext>
          </a:extLst>
        </xdr:cNvPr>
        <xdr:cNvSpPr txBox="1"/>
      </xdr:nvSpPr>
      <xdr:spPr>
        <a:xfrm>
          <a:off x="16357600" y="1812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9" name="フローチャート: 判断 678">
          <a:extLst>
            <a:ext uri="{FF2B5EF4-FFF2-40B4-BE49-F238E27FC236}">
              <a16:creationId xmlns:a16="http://schemas.microsoft.com/office/drawing/2014/main" id="{348A914D-242C-4E58-9A31-16663EC931B8}"/>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80" name="フローチャート: 判断 679">
          <a:extLst>
            <a:ext uri="{FF2B5EF4-FFF2-40B4-BE49-F238E27FC236}">
              <a16:creationId xmlns:a16="http://schemas.microsoft.com/office/drawing/2014/main" id="{DB887CEB-5379-4642-B2BA-0325E95B1171}"/>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81" name="フローチャート: 判断 680">
          <a:extLst>
            <a:ext uri="{FF2B5EF4-FFF2-40B4-BE49-F238E27FC236}">
              <a16:creationId xmlns:a16="http://schemas.microsoft.com/office/drawing/2014/main" id="{23091DD3-3298-4C8C-BB50-DD59D956F73E}"/>
            </a:ext>
          </a:extLst>
        </xdr:cNvPr>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2" name="フローチャート: 判断 681">
          <a:extLst>
            <a:ext uri="{FF2B5EF4-FFF2-40B4-BE49-F238E27FC236}">
              <a16:creationId xmlns:a16="http://schemas.microsoft.com/office/drawing/2014/main" id="{C2CBA1FB-C6A7-4EF8-95E9-34F2C1EB7671}"/>
            </a:ext>
          </a:extLst>
        </xdr:cNvPr>
        <xdr:cNvSpPr/>
      </xdr:nvSpPr>
      <xdr:spPr>
        <a:xfrm>
          <a:off x="1365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3" name="フローチャート: 判断 682">
          <a:extLst>
            <a:ext uri="{FF2B5EF4-FFF2-40B4-BE49-F238E27FC236}">
              <a16:creationId xmlns:a16="http://schemas.microsoft.com/office/drawing/2014/main" id="{3ED19617-35E4-4416-BE19-1BA38CC19445}"/>
            </a:ext>
          </a:extLst>
        </xdr:cNvPr>
        <xdr:cNvSpPr/>
      </xdr:nvSpPr>
      <xdr:spPr>
        <a:xfrm>
          <a:off x="127635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E2A26BD-AD0C-4250-BDEB-F081507971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F27400F5-BE2A-455A-9431-C5B14DA4A3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2AC21F5-DC64-4899-9B13-AFC097C70B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FECB4F54-389F-48D2-BCFB-8C053F8B9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4047684-5A62-4C7F-ABD0-7F69A7E11D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89" name="楕円 688">
          <a:extLst>
            <a:ext uri="{FF2B5EF4-FFF2-40B4-BE49-F238E27FC236}">
              <a16:creationId xmlns:a16="http://schemas.microsoft.com/office/drawing/2014/main" id="{AB6DD201-2F19-45E4-BF55-D5FCA4059616}"/>
            </a:ext>
          </a:extLst>
        </xdr:cNvPr>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170741</xdr:rowOff>
    </xdr:from>
    <xdr:ext cx="405111" cy="259045"/>
    <xdr:sp macro="" textlink="">
      <xdr:nvSpPr>
        <xdr:cNvPr id="690" name="【公民館】&#10;有形固定資産減価償却率該当値テキスト">
          <a:extLst>
            <a:ext uri="{FF2B5EF4-FFF2-40B4-BE49-F238E27FC236}">
              <a16:creationId xmlns:a16="http://schemas.microsoft.com/office/drawing/2014/main" id="{23628702-21AC-4590-8382-D8DD781E017B}"/>
            </a:ext>
          </a:extLst>
        </xdr:cNvPr>
        <xdr:cNvSpPr txBox="1"/>
      </xdr:nvSpPr>
      <xdr:spPr>
        <a:xfrm>
          <a:off x="16357600" y="1783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91" name="楕円 690">
          <a:extLst>
            <a:ext uri="{FF2B5EF4-FFF2-40B4-BE49-F238E27FC236}">
              <a16:creationId xmlns:a16="http://schemas.microsoft.com/office/drawing/2014/main" id="{E512B586-02B0-4F2D-A8A9-CF8E9C58896E}"/>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72934</xdr:rowOff>
    </xdr:to>
    <xdr:cxnSp macro="">
      <xdr:nvCxnSpPr>
        <xdr:cNvPr id="692" name="直線コネクタ 691">
          <a:extLst>
            <a:ext uri="{FF2B5EF4-FFF2-40B4-BE49-F238E27FC236}">
              <a16:creationId xmlns:a16="http://schemas.microsoft.com/office/drawing/2014/main" id="{F090FFE7-491D-49AD-8357-41DFF87117B2}"/>
            </a:ext>
          </a:extLst>
        </xdr:cNvPr>
        <xdr:cNvCxnSpPr/>
      </xdr:nvCxnSpPr>
      <xdr:spPr>
        <a:xfrm flipV="1">
          <a:off x="15481300" y="18029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693" name="楕円 692">
          <a:extLst>
            <a:ext uri="{FF2B5EF4-FFF2-40B4-BE49-F238E27FC236}">
              <a16:creationId xmlns:a16="http://schemas.microsoft.com/office/drawing/2014/main" id="{05EDEA05-66C7-48A3-B286-E8415C0E8C8B}"/>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105</xdr:row>
      <xdr:rowOff>72934</xdr:rowOff>
    </xdr:to>
    <xdr:cxnSp macro="">
      <xdr:nvCxnSpPr>
        <xdr:cNvPr id="694" name="直線コネクタ 693">
          <a:extLst>
            <a:ext uri="{FF2B5EF4-FFF2-40B4-BE49-F238E27FC236}">
              <a16:creationId xmlns:a16="http://schemas.microsoft.com/office/drawing/2014/main" id="{268CC5EB-104E-4D5D-9C22-22CEC8151B6B}"/>
            </a:ext>
          </a:extLst>
        </xdr:cNvPr>
        <xdr:cNvCxnSpPr/>
      </xdr:nvCxnSpPr>
      <xdr:spPr>
        <a:xfrm>
          <a:off x="14592300" y="1792659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164193</xdr:rowOff>
    </xdr:from>
    <xdr:to>
      <xdr:col>72</xdr:col>
      <xdr:colOff>38100</xdr:colOff>
      <xdr:row>104</xdr:row>
      <xdr:rowOff>94343</xdr:rowOff>
    </xdr:to>
    <xdr:sp macro="" textlink="">
      <xdr:nvSpPr>
        <xdr:cNvPr id="695" name="楕円 694">
          <a:extLst>
            <a:ext uri="{FF2B5EF4-FFF2-40B4-BE49-F238E27FC236}">
              <a16:creationId xmlns:a16="http://schemas.microsoft.com/office/drawing/2014/main" id="{6A00D578-3DCA-46ED-8E3B-DB7C6F06BB7C}"/>
            </a:ext>
          </a:extLst>
        </xdr:cNvPr>
        <xdr:cNvSpPr/>
      </xdr:nvSpPr>
      <xdr:spPr>
        <a:xfrm>
          <a:off x="13652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43543</xdr:rowOff>
    </xdr:from>
    <xdr:to>
      <xdr:col>76</xdr:col>
      <xdr:colOff>114300</xdr:colOff>
      <xdr:row>104</xdr:row>
      <xdr:rowOff>95794</xdr:rowOff>
    </xdr:to>
    <xdr:cxnSp macro="">
      <xdr:nvCxnSpPr>
        <xdr:cNvPr id="696" name="直線コネクタ 695">
          <a:extLst>
            <a:ext uri="{FF2B5EF4-FFF2-40B4-BE49-F238E27FC236}">
              <a16:creationId xmlns:a16="http://schemas.microsoft.com/office/drawing/2014/main" id="{2D860A22-A533-4871-B93E-9EAFC5D0F8B3}"/>
            </a:ext>
          </a:extLst>
        </xdr:cNvPr>
        <xdr:cNvCxnSpPr/>
      </xdr:nvCxnSpPr>
      <xdr:spPr>
        <a:xfrm>
          <a:off x="13703300" y="178743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697" name="楕円 696">
          <a:extLst>
            <a:ext uri="{FF2B5EF4-FFF2-40B4-BE49-F238E27FC236}">
              <a16:creationId xmlns:a16="http://schemas.microsoft.com/office/drawing/2014/main" id="{A632056B-E45E-46ED-AFD9-DE9831DEDA1A}"/>
            </a:ext>
          </a:extLst>
        </xdr:cNvPr>
        <xdr:cNvSpPr/>
      </xdr:nvSpPr>
      <xdr:spPr>
        <a:xfrm>
          <a:off x="12763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43543</xdr:rowOff>
    </xdr:to>
    <xdr:cxnSp macro="">
      <xdr:nvCxnSpPr>
        <xdr:cNvPr id="698" name="直線コネクタ 697">
          <a:extLst>
            <a:ext uri="{FF2B5EF4-FFF2-40B4-BE49-F238E27FC236}">
              <a16:creationId xmlns:a16="http://schemas.microsoft.com/office/drawing/2014/main" id="{BBF9AA11-0AFD-4B1B-AA00-1EF2CA5D2505}"/>
            </a:ext>
          </a:extLst>
        </xdr:cNvPr>
        <xdr:cNvCxnSpPr/>
      </xdr:nvCxnSpPr>
      <xdr:spPr>
        <a:xfrm>
          <a:off x="12814300" y="178237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699" name="n_1aveValue【公民館】&#10;有形固定資産減価償却率">
          <a:extLst>
            <a:ext uri="{FF2B5EF4-FFF2-40B4-BE49-F238E27FC236}">
              <a16:creationId xmlns:a16="http://schemas.microsoft.com/office/drawing/2014/main" id="{F5B92A75-E7B7-4B90-8234-C226B63C3A42}"/>
            </a:ext>
          </a:extLst>
        </xdr:cNvPr>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00" name="n_2aveValue【公民館】&#10;有形固定資産減価償却率">
          <a:extLst>
            <a:ext uri="{FF2B5EF4-FFF2-40B4-BE49-F238E27FC236}">
              <a16:creationId xmlns:a16="http://schemas.microsoft.com/office/drawing/2014/main" id="{09C2D2B2-36A5-4297-A5AB-070A56277E9D}"/>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01" name="n_3aveValue【公民館】&#10;有形固定資産減価償却率">
          <a:extLst>
            <a:ext uri="{FF2B5EF4-FFF2-40B4-BE49-F238E27FC236}">
              <a16:creationId xmlns:a16="http://schemas.microsoft.com/office/drawing/2014/main" id="{90E8AA32-76FE-4F7A-82E7-5F87ABDC3E70}"/>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702" name="n_4aveValue【公民館】&#10;有形固定資産減価償却率">
          <a:extLst>
            <a:ext uri="{FF2B5EF4-FFF2-40B4-BE49-F238E27FC236}">
              <a16:creationId xmlns:a16="http://schemas.microsoft.com/office/drawing/2014/main" id="{F33E6385-4397-40B3-A3C0-D8DA5643CC18}"/>
            </a:ext>
          </a:extLst>
        </xdr:cNvPr>
        <xdr:cNvSpPr txBox="1"/>
      </xdr:nvSpPr>
      <xdr:spPr>
        <a:xfrm>
          <a:off x="12611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140261</xdr:rowOff>
    </xdr:from>
    <xdr:ext cx="405111" cy="259045"/>
    <xdr:sp macro="" textlink="">
      <xdr:nvSpPr>
        <xdr:cNvPr id="703" name="n_1mainValue【公民館】&#10;有形固定資産減価償却率">
          <a:extLst>
            <a:ext uri="{FF2B5EF4-FFF2-40B4-BE49-F238E27FC236}">
              <a16:creationId xmlns:a16="http://schemas.microsoft.com/office/drawing/2014/main" id="{93B14C96-9985-4A78-BC11-644B94955B42}"/>
            </a:ext>
          </a:extLst>
        </xdr:cNvPr>
        <xdr:cNvSpPr txBox="1"/>
      </xdr:nvSpPr>
      <xdr:spPr>
        <a:xfrm>
          <a:off x="15266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704" name="n_2mainValue【公民館】&#10;有形固定資産減価償却率">
          <a:extLst>
            <a:ext uri="{FF2B5EF4-FFF2-40B4-BE49-F238E27FC236}">
              <a16:creationId xmlns:a16="http://schemas.microsoft.com/office/drawing/2014/main" id="{3694D395-4B40-42B0-9C37-03481A89B719}"/>
            </a:ext>
          </a:extLst>
        </xdr:cNvPr>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110870</xdr:rowOff>
    </xdr:from>
    <xdr:ext cx="405111" cy="259045"/>
    <xdr:sp macro="" textlink="">
      <xdr:nvSpPr>
        <xdr:cNvPr id="705" name="n_3mainValue【公民館】&#10;有形固定資産減価償却率">
          <a:extLst>
            <a:ext uri="{FF2B5EF4-FFF2-40B4-BE49-F238E27FC236}">
              <a16:creationId xmlns:a16="http://schemas.microsoft.com/office/drawing/2014/main" id="{7C4C54FF-39A5-4064-BB07-CC8CB9B5AE22}"/>
            </a:ext>
          </a:extLst>
        </xdr:cNvPr>
        <xdr:cNvSpPr txBox="1"/>
      </xdr:nvSpPr>
      <xdr:spPr>
        <a:xfrm>
          <a:off x="13500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706" name="n_4mainValue【公民館】&#10;有形固定資産減価償却率">
          <a:extLst>
            <a:ext uri="{FF2B5EF4-FFF2-40B4-BE49-F238E27FC236}">
              <a16:creationId xmlns:a16="http://schemas.microsoft.com/office/drawing/2014/main" id="{959CE7E2-40D6-48A6-990E-7F5E8A11DE1B}"/>
            </a:ext>
          </a:extLst>
        </xdr:cNvPr>
        <xdr:cNvSpPr txBox="1"/>
      </xdr:nvSpPr>
      <xdr:spPr>
        <a:xfrm>
          <a:off x="12611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25501391-F48B-49C7-AED4-723C360DB7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847924B5-C18C-44D7-88F1-A367467114A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CA387913-D051-4C53-BC28-7188CBD5A1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26300B08-6A24-4BDB-A51E-F29ED5651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45D4D6B4-299A-4EBD-AB56-359B2E5BFC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F8DC986A-972E-408D-B879-56AFBD295F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EDC3E7A8-4BAA-4AA0-B716-B1E3A5AB83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C4D24CC3-D651-40E9-A756-C4254F6DB2A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BD233A15-A073-4710-92DB-41E3566A52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9D78AD17-BB80-40AA-ABF7-F724815884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DEE11E67-A994-4F1D-8BEF-81A72F95274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802A3C9D-F7AE-461A-84EE-EE270BFAF1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4809505C-E9BE-4A4A-B1E5-DAC5326E11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F6B816F7-32B8-4A33-8D3E-0157614402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1EB0CF2B-F9D6-4387-B562-7206FD05C4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BCB1CF36-156E-4FF9-A787-99A46D9B68E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75490E8D-19FA-425C-991E-E3E2FBEB3F6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B0605E43-C20F-4128-AC3D-FC2A4F6F779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876EBAA7-5D5B-40D4-B47E-C5EFD3BFC74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4E552A82-8637-4857-AB7E-BE6AD3CC4B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9CCA5F31-969A-4D4E-85A4-A96CF282DC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8" name="テキスト ボックス 727">
          <a:extLst>
            <a:ext uri="{FF2B5EF4-FFF2-40B4-BE49-F238E27FC236}">
              <a16:creationId xmlns:a16="http://schemas.microsoft.com/office/drawing/2014/main" id="{84AE29C0-3322-4BAC-A70D-D6D374FDEBA3}"/>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46F38175-0579-4C73-9846-ED86B50500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30" name="直線コネクタ 729">
          <a:extLst>
            <a:ext uri="{FF2B5EF4-FFF2-40B4-BE49-F238E27FC236}">
              <a16:creationId xmlns:a16="http://schemas.microsoft.com/office/drawing/2014/main" id="{E861BBE2-C805-4FA7-8225-A1A3F511C00E}"/>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31" name="【公民館】&#10;一人当たり面積最小値テキスト">
          <a:extLst>
            <a:ext uri="{FF2B5EF4-FFF2-40B4-BE49-F238E27FC236}">
              <a16:creationId xmlns:a16="http://schemas.microsoft.com/office/drawing/2014/main" id="{970F1006-94A1-4122-AA76-89AED2364182}"/>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2" name="直線コネクタ 731">
          <a:extLst>
            <a:ext uri="{FF2B5EF4-FFF2-40B4-BE49-F238E27FC236}">
              <a16:creationId xmlns:a16="http://schemas.microsoft.com/office/drawing/2014/main" id="{1B1D3897-2C16-490B-8338-8499CEEE2096}"/>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3" name="【公民館】&#10;一人当たり面積最大値テキスト">
          <a:extLst>
            <a:ext uri="{FF2B5EF4-FFF2-40B4-BE49-F238E27FC236}">
              <a16:creationId xmlns:a16="http://schemas.microsoft.com/office/drawing/2014/main" id="{7FA2FB8A-B3FA-4B96-B9BA-4A440EDE89E1}"/>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4" name="直線コネクタ 733">
          <a:extLst>
            <a:ext uri="{FF2B5EF4-FFF2-40B4-BE49-F238E27FC236}">
              <a16:creationId xmlns:a16="http://schemas.microsoft.com/office/drawing/2014/main" id="{64C24999-3F39-4E2D-997F-DBB4915F58DE}"/>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5" name="【公民館】&#10;一人当たり面積平均値テキスト">
          <a:extLst>
            <a:ext uri="{FF2B5EF4-FFF2-40B4-BE49-F238E27FC236}">
              <a16:creationId xmlns:a16="http://schemas.microsoft.com/office/drawing/2014/main" id="{EFD572D5-5B10-4725-AC30-F76BF95A7A15}"/>
            </a:ext>
          </a:extLst>
        </xdr:cNvPr>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6" name="フローチャート: 判断 735">
          <a:extLst>
            <a:ext uri="{FF2B5EF4-FFF2-40B4-BE49-F238E27FC236}">
              <a16:creationId xmlns:a16="http://schemas.microsoft.com/office/drawing/2014/main" id="{366D30BD-BD97-4B77-B991-0CAC8DB36151}"/>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7" name="フローチャート: 判断 736">
          <a:extLst>
            <a:ext uri="{FF2B5EF4-FFF2-40B4-BE49-F238E27FC236}">
              <a16:creationId xmlns:a16="http://schemas.microsoft.com/office/drawing/2014/main" id="{21565563-F6DD-45A5-81DC-6D99C5C986CE}"/>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8" name="フローチャート: 判断 737">
          <a:extLst>
            <a:ext uri="{FF2B5EF4-FFF2-40B4-BE49-F238E27FC236}">
              <a16:creationId xmlns:a16="http://schemas.microsoft.com/office/drawing/2014/main" id="{31CCAF83-8039-4D4D-BC62-46F5735359BE}"/>
            </a:ext>
          </a:extLst>
        </xdr:cNvPr>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9" name="フローチャート: 判断 738">
          <a:extLst>
            <a:ext uri="{FF2B5EF4-FFF2-40B4-BE49-F238E27FC236}">
              <a16:creationId xmlns:a16="http://schemas.microsoft.com/office/drawing/2014/main" id="{FB52AE4D-3797-46D3-B4F7-7A36039C3683}"/>
            </a:ext>
          </a:extLst>
        </xdr:cNvPr>
        <xdr:cNvSpPr/>
      </xdr:nvSpPr>
      <xdr:spPr>
        <a:xfrm>
          <a:off x="19494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40" name="フローチャート: 判断 739">
          <a:extLst>
            <a:ext uri="{FF2B5EF4-FFF2-40B4-BE49-F238E27FC236}">
              <a16:creationId xmlns:a16="http://schemas.microsoft.com/office/drawing/2014/main" id="{2B0B3A5B-A9AD-4892-A7D3-9D86DF32B678}"/>
            </a:ext>
          </a:extLst>
        </xdr:cNvPr>
        <xdr:cNvSpPr/>
      </xdr:nvSpPr>
      <xdr:spPr>
        <a:xfrm>
          <a:off x="18605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7705E7E-9B1C-4F9F-97B3-8D0BB4C147E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3AFEA5E-D66F-45EC-BCD2-485731166D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B4620F3-61ED-4353-AA6F-281A1F6FE9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EA5C28D-9C09-4533-877B-6801108AA4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E8A34024-868D-4191-AAD9-4CD2BF1228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165227</xdr:rowOff>
    </xdr:from>
    <xdr:to>
      <xdr:col>116</xdr:col>
      <xdr:colOff>114300</xdr:colOff>
      <xdr:row>108</xdr:row>
      <xdr:rowOff>95377</xdr:rowOff>
    </xdr:to>
    <xdr:sp macro="" textlink="">
      <xdr:nvSpPr>
        <xdr:cNvPr id="746" name="楕円 745">
          <a:extLst>
            <a:ext uri="{FF2B5EF4-FFF2-40B4-BE49-F238E27FC236}">
              <a16:creationId xmlns:a16="http://schemas.microsoft.com/office/drawing/2014/main" id="{A19637DA-7080-440D-94BA-0E7DB258E3B7}"/>
            </a:ext>
          </a:extLst>
        </xdr:cNvPr>
        <xdr:cNvSpPr/>
      </xdr:nvSpPr>
      <xdr:spPr>
        <a:xfrm>
          <a:off x="22110700" y="185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88219</xdr:rowOff>
    </xdr:from>
    <xdr:ext cx="469744" cy="259045"/>
    <xdr:sp macro="" textlink="">
      <xdr:nvSpPr>
        <xdr:cNvPr id="747" name="【公民館】&#10;一人当たり面積該当値テキスト">
          <a:extLst>
            <a:ext uri="{FF2B5EF4-FFF2-40B4-BE49-F238E27FC236}">
              <a16:creationId xmlns:a16="http://schemas.microsoft.com/office/drawing/2014/main" id="{895CAD9F-DF24-4237-8B75-3106E350695E}"/>
            </a:ext>
          </a:extLst>
        </xdr:cNvPr>
        <xdr:cNvSpPr txBox="1"/>
      </xdr:nvSpPr>
      <xdr:spPr>
        <a:xfrm>
          <a:off x="22199600" y="184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748" name="楕円 747">
          <a:extLst>
            <a:ext uri="{FF2B5EF4-FFF2-40B4-BE49-F238E27FC236}">
              <a16:creationId xmlns:a16="http://schemas.microsoft.com/office/drawing/2014/main" id="{66174C9E-D176-4090-A96A-75E3CCE73A39}"/>
            </a:ext>
          </a:extLst>
        </xdr:cNvPr>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44577</xdr:rowOff>
    </xdr:from>
    <xdr:to>
      <xdr:col>116</xdr:col>
      <xdr:colOff>63500</xdr:colOff>
      <xdr:row>108</xdr:row>
      <xdr:rowOff>45720</xdr:rowOff>
    </xdr:to>
    <xdr:cxnSp macro="">
      <xdr:nvCxnSpPr>
        <xdr:cNvPr id="749" name="直線コネクタ 748">
          <a:extLst>
            <a:ext uri="{FF2B5EF4-FFF2-40B4-BE49-F238E27FC236}">
              <a16:creationId xmlns:a16="http://schemas.microsoft.com/office/drawing/2014/main" id="{66A43F08-06A2-42C8-970D-FBEC22AF5D2F}"/>
            </a:ext>
          </a:extLst>
        </xdr:cNvPr>
        <xdr:cNvCxnSpPr/>
      </xdr:nvCxnSpPr>
      <xdr:spPr>
        <a:xfrm flipV="1">
          <a:off x="21323300" y="185611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168084</xdr:rowOff>
    </xdr:from>
    <xdr:to>
      <xdr:col>107</xdr:col>
      <xdr:colOff>101600</xdr:colOff>
      <xdr:row>108</xdr:row>
      <xdr:rowOff>98234</xdr:rowOff>
    </xdr:to>
    <xdr:sp macro="" textlink="">
      <xdr:nvSpPr>
        <xdr:cNvPr id="750" name="楕円 749">
          <a:extLst>
            <a:ext uri="{FF2B5EF4-FFF2-40B4-BE49-F238E27FC236}">
              <a16:creationId xmlns:a16="http://schemas.microsoft.com/office/drawing/2014/main" id="{1EC72DBD-1A92-40B2-8804-B4BBEA640005}"/>
            </a:ext>
          </a:extLst>
        </xdr:cNvPr>
        <xdr:cNvSpPr/>
      </xdr:nvSpPr>
      <xdr:spPr>
        <a:xfrm>
          <a:off x="20383500" y="185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47434</xdr:rowOff>
    </xdr:to>
    <xdr:cxnSp macro="">
      <xdr:nvCxnSpPr>
        <xdr:cNvPr id="751" name="直線コネクタ 750">
          <a:extLst>
            <a:ext uri="{FF2B5EF4-FFF2-40B4-BE49-F238E27FC236}">
              <a16:creationId xmlns:a16="http://schemas.microsoft.com/office/drawing/2014/main" id="{A46C32A1-D0D5-469F-B3CC-431EF02D37C6}"/>
            </a:ext>
          </a:extLst>
        </xdr:cNvPr>
        <xdr:cNvCxnSpPr/>
      </xdr:nvCxnSpPr>
      <xdr:spPr>
        <a:xfrm flipV="1">
          <a:off x="20434300" y="1856232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169990</xdr:rowOff>
    </xdr:from>
    <xdr:to>
      <xdr:col>102</xdr:col>
      <xdr:colOff>165100</xdr:colOff>
      <xdr:row>108</xdr:row>
      <xdr:rowOff>100140</xdr:rowOff>
    </xdr:to>
    <xdr:sp macro="" textlink="">
      <xdr:nvSpPr>
        <xdr:cNvPr id="752" name="楕円 751">
          <a:extLst>
            <a:ext uri="{FF2B5EF4-FFF2-40B4-BE49-F238E27FC236}">
              <a16:creationId xmlns:a16="http://schemas.microsoft.com/office/drawing/2014/main" id="{6C252148-061D-4481-8886-A08E98619BF7}"/>
            </a:ext>
          </a:extLst>
        </xdr:cNvPr>
        <xdr:cNvSpPr/>
      </xdr:nvSpPr>
      <xdr:spPr>
        <a:xfrm>
          <a:off x="19494500" y="185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47434</xdr:rowOff>
    </xdr:from>
    <xdr:to>
      <xdr:col>107</xdr:col>
      <xdr:colOff>50800</xdr:colOff>
      <xdr:row>108</xdr:row>
      <xdr:rowOff>49340</xdr:rowOff>
    </xdr:to>
    <xdr:cxnSp macro="">
      <xdr:nvCxnSpPr>
        <xdr:cNvPr id="753" name="直線コネクタ 752">
          <a:extLst>
            <a:ext uri="{FF2B5EF4-FFF2-40B4-BE49-F238E27FC236}">
              <a16:creationId xmlns:a16="http://schemas.microsoft.com/office/drawing/2014/main" id="{38DCCB36-38B7-42CB-9526-1B21127C32B0}"/>
            </a:ext>
          </a:extLst>
        </xdr:cNvPr>
        <xdr:cNvCxnSpPr/>
      </xdr:nvCxnSpPr>
      <xdr:spPr>
        <a:xfrm flipV="1">
          <a:off x="19545300" y="1856403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xdr:rowOff>
    </xdr:from>
    <xdr:to>
      <xdr:col>98</xdr:col>
      <xdr:colOff>38100</xdr:colOff>
      <xdr:row>108</xdr:row>
      <xdr:rowOff>101664</xdr:rowOff>
    </xdr:to>
    <xdr:sp macro="" textlink="">
      <xdr:nvSpPr>
        <xdr:cNvPr id="754" name="楕円 753">
          <a:extLst>
            <a:ext uri="{FF2B5EF4-FFF2-40B4-BE49-F238E27FC236}">
              <a16:creationId xmlns:a16="http://schemas.microsoft.com/office/drawing/2014/main" id="{14680FF5-5A5C-461B-9859-534D61517FC3}"/>
            </a:ext>
          </a:extLst>
        </xdr:cNvPr>
        <xdr:cNvSpPr/>
      </xdr:nvSpPr>
      <xdr:spPr>
        <a:xfrm>
          <a:off x="18605500" y="185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49340</xdr:rowOff>
    </xdr:from>
    <xdr:to>
      <xdr:col>102</xdr:col>
      <xdr:colOff>114300</xdr:colOff>
      <xdr:row>108</xdr:row>
      <xdr:rowOff>50864</xdr:rowOff>
    </xdr:to>
    <xdr:cxnSp macro="">
      <xdr:nvCxnSpPr>
        <xdr:cNvPr id="755" name="直線コネクタ 754">
          <a:extLst>
            <a:ext uri="{FF2B5EF4-FFF2-40B4-BE49-F238E27FC236}">
              <a16:creationId xmlns:a16="http://schemas.microsoft.com/office/drawing/2014/main" id="{A6B7B91B-C0A9-4FC0-8933-A6968B01CF1D}"/>
            </a:ext>
          </a:extLst>
        </xdr:cNvPr>
        <xdr:cNvCxnSpPr/>
      </xdr:nvCxnSpPr>
      <xdr:spPr>
        <a:xfrm flipV="1">
          <a:off x="18656300" y="1856594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6" name="n_1aveValue【公民館】&#10;一人当たり面積">
          <a:extLst>
            <a:ext uri="{FF2B5EF4-FFF2-40B4-BE49-F238E27FC236}">
              <a16:creationId xmlns:a16="http://schemas.microsoft.com/office/drawing/2014/main" id="{D7866ABB-017E-41E7-84B5-48199D8B7A2D}"/>
            </a:ext>
          </a:extLst>
        </xdr:cNvPr>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57" name="n_2aveValue【公民館】&#10;一人当たり面積">
          <a:extLst>
            <a:ext uri="{FF2B5EF4-FFF2-40B4-BE49-F238E27FC236}">
              <a16:creationId xmlns:a16="http://schemas.microsoft.com/office/drawing/2014/main" id="{A32271C7-90A6-4CDA-A78E-CFCB3FFA073B}"/>
            </a:ext>
          </a:extLst>
        </xdr:cNvPr>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58" name="n_3aveValue【公民館】&#10;一人当たり面積">
          <a:extLst>
            <a:ext uri="{FF2B5EF4-FFF2-40B4-BE49-F238E27FC236}">
              <a16:creationId xmlns:a16="http://schemas.microsoft.com/office/drawing/2014/main" id="{C5363AF8-DA54-4715-9DEB-61BA1A238A58}"/>
            </a:ext>
          </a:extLst>
        </xdr:cNvPr>
        <xdr:cNvSpPr txBox="1"/>
      </xdr:nvSpPr>
      <xdr:spPr>
        <a:xfrm>
          <a:off x="19310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59" name="n_4aveValue【公民館】&#10;一人当たり面積">
          <a:extLst>
            <a:ext uri="{FF2B5EF4-FFF2-40B4-BE49-F238E27FC236}">
              <a16:creationId xmlns:a16="http://schemas.microsoft.com/office/drawing/2014/main" id="{B3797A9B-B4C7-423D-9107-E286CB956B19}"/>
            </a:ext>
          </a:extLst>
        </xdr:cNvPr>
        <xdr:cNvSpPr txBox="1"/>
      </xdr:nvSpPr>
      <xdr:spPr>
        <a:xfrm>
          <a:off x="18421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760" name="n_1mainValue【公民館】&#10;一人当たり面積">
          <a:extLst>
            <a:ext uri="{FF2B5EF4-FFF2-40B4-BE49-F238E27FC236}">
              <a16:creationId xmlns:a16="http://schemas.microsoft.com/office/drawing/2014/main" id="{B5EE2AA3-FA60-4936-A6AB-9E2AC07F8395}"/>
            </a:ext>
          </a:extLst>
        </xdr:cNvPr>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89361</xdr:rowOff>
    </xdr:from>
    <xdr:ext cx="469744" cy="259045"/>
    <xdr:sp macro="" textlink="">
      <xdr:nvSpPr>
        <xdr:cNvPr id="761" name="n_2mainValue【公民館】&#10;一人当たり面積">
          <a:extLst>
            <a:ext uri="{FF2B5EF4-FFF2-40B4-BE49-F238E27FC236}">
              <a16:creationId xmlns:a16="http://schemas.microsoft.com/office/drawing/2014/main" id="{DB8590A7-FA97-4A5D-AF49-ED4DD2675A9D}"/>
            </a:ext>
          </a:extLst>
        </xdr:cNvPr>
        <xdr:cNvSpPr txBox="1"/>
      </xdr:nvSpPr>
      <xdr:spPr>
        <a:xfrm>
          <a:off x="20199427" y="186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91267</xdr:rowOff>
    </xdr:from>
    <xdr:ext cx="469744" cy="259045"/>
    <xdr:sp macro="" textlink="">
      <xdr:nvSpPr>
        <xdr:cNvPr id="762" name="n_3mainValue【公民館】&#10;一人当たり面積">
          <a:extLst>
            <a:ext uri="{FF2B5EF4-FFF2-40B4-BE49-F238E27FC236}">
              <a16:creationId xmlns:a16="http://schemas.microsoft.com/office/drawing/2014/main" id="{D80DE652-BC97-4596-B0E3-30FE0697B6E3}"/>
            </a:ext>
          </a:extLst>
        </xdr:cNvPr>
        <xdr:cNvSpPr txBox="1"/>
      </xdr:nvSpPr>
      <xdr:spPr>
        <a:xfrm>
          <a:off x="19310427" y="1860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92791</xdr:rowOff>
    </xdr:from>
    <xdr:ext cx="469744" cy="259045"/>
    <xdr:sp macro="" textlink="">
      <xdr:nvSpPr>
        <xdr:cNvPr id="763" name="n_4mainValue【公民館】&#10;一人当たり面積">
          <a:extLst>
            <a:ext uri="{FF2B5EF4-FFF2-40B4-BE49-F238E27FC236}">
              <a16:creationId xmlns:a16="http://schemas.microsoft.com/office/drawing/2014/main" id="{009F92B6-6546-4D1B-B22A-E27BF6D967D3}"/>
            </a:ext>
          </a:extLst>
        </xdr:cNvPr>
        <xdr:cNvSpPr txBox="1"/>
      </xdr:nvSpPr>
      <xdr:spPr>
        <a:xfrm>
          <a:off x="18421427" y="186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103FEB9B-6EF0-4873-BCC1-BF1BC9E498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DD89CF83-E606-4F57-BDC1-93BB00F7F1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68509F7F-8C5D-4686-81B3-781EB27C255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類似団体と比較して特に有形固定資産減価償却率が高くなっている施設は、公営住宅であり、低くなっている施設は、道路、保育所、学校施設、公民館となっている。</a:t>
          </a:r>
          <a:endParaRPr lang="ja-JP" altLang="ja-JP" sz="1200">
            <a:effectLst/>
          </a:endParaRPr>
        </a:p>
        <a:p>
          <a:r>
            <a:rPr kumimoji="1" lang="ja-JP" altLang="ja-JP" sz="1200">
              <a:solidFill>
                <a:schemeClr val="dk1"/>
              </a:solidFill>
              <a:effectLst/>
              <a:latin typeface="+mn-lt"/>
              <a:ea typeface="+mn-ea"/>
              <a:cs typeface="+mn-cs"/>
            </a:rPr>
            <a:t>　特に保育所においては、平成２２年度に増改修を行っているため全国及び類似団体平均を大きく下回っていることの要因としてあげられる。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公営住宅について、町には全部で</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施設あるが、いずれも建設から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年以上経過しているため償却率は高くなっている。今後、修繕費が増加する見込みのため、施設の適切な維持管理により、住環境の改善による入居率の向上と長寿命化を図りたい。</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また、一人当たりの各指標については、住民のニーズを的確に把握し、施設の拡張や縮小を視野に入れ検討していく必要がある。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4FCF99-B119-4A41-BDF4-791DEF44DE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54353E-9BDA-4960-B7BE-81AF357746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9344D6-D35D-4481-B6D5-85DADB9A63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9FCC3F-610D-4E19-88A2-0BFE522708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山梨県西桂町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CB9011-5CFD-41F7-8A40-AEC3C942F6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B019D6-4C0C-45A7-B08C-B5596124E9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7309CF-743C-4922-8F05-0147DF18CD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FBF413-C4F7-40B2-9F90-5B49553569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E400C1-A31D-4A4A-87DC-AABC70AA37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D6A5AC-91C6-403F-8694-97490AF620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4,084
4,039
15.22
3,391,053
3,297,443
72,077
1,742,845
2,019,747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6BD567-879D-4786-8655-6E62BFB084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9E16EE-AFEA-4C51-AC55-5F5CC67206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C09DF5-F800-4485-9A8B-A77F087B9C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7ECD14-F9C4-4E71-A2C4-7DAF831F42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60B120-7050-4944-B2DF-66F4C64AB6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81E1C4-CDB8-4E71-9676-FE020B0E73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09F41D-59BB-47D9-B0D5-35E31E2B80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8D1D49-C132-4935-BEF5-39BFBDED36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7C38E2-1474-4D88-81DA-D919B07932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5F91D7-6771-4536-84AB-162C4BC8C7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7D1521-1E27-4DCE-A275-3EDDC8C767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4B9C9E-0229-4667-9576-9933404900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5B75AA-C636-4104-AE8C-00F3AF48BD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4DEC67-F3BF-4230-BCED-CEF98E2428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9D4E706-201B-4930-8AB2-547EE3B1D6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D7C5B0-0610-41B2-990C-9425180362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207F4F-0E91-41A2-B77C-FBE3524544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B6640-2A84-4C5B-B10B-7040B633779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81A165-124B-48FA-886F-36B5B44271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8A499F-300E-4175-91EA-98BDC7EC4D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A6F369-8307-4EBC-9B1E-63272D057E4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FB3DBC9-260A-40F6-81B2-79E5BA456B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9B425B-54B6-4522-9C87-6350664FAF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E14A00-1A61-43B7-850B-8918231D386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9FDE24-FBAF-40B8-B5E9-7D3DAEB7FE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1F077C-45B5-4EF6-84A8-3621370C04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175232-4308-44A8-B391-D2DBCE27D4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2B43D2-9AB9-4489-AA58-C0C70DD556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A2A3BE-D793-41C8-9C1C-DD94BD2D170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D712445-27FC-48D3-A232-248CB8DEFD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C3B6518-7629-42A2-B15B-F919A20E31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AC14FE4-B7A2-456B-97A9-241A2B3157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776A75-FECA-4CBD-8BFE-C284EAF9EEB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724CCDF-6A81-4FB4-8C23-7AD0DB0175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421886-C8F9-4ED0-96F9-59C18519E4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D398228-83C4-47A6-BC7D-363819E34D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EC518C2-B6BF-4BD0-BF71-05A13D8106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0A72E76-C228-44F7-B148-138A54B283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59FDEDC-EC32-41F1-B835-319B397536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C101405-3820-4EB1-94A6-1F2ABF52A6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F5ACEA6-9A53-4758-AB30-8DEB928748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99CD1B0-75E8-4374-82E9-84A968DB5A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C2A2564-3463-4A62-9706-6DF6A4F054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FC665F4-AEB2-42B9-AF27-8702359538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36CC8EC-4EC0-458B-9F95-597B46A87D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1678085-62F6-4D41-A689-7B570130D8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A2FA7CB-D366-450A-9F93-F161AA981D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B46F2E0-FB7A-4392-8A83-F441E060753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656BE97A-AB75-4DC4-8F0B-20AA7B99D5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77387A8-3A21-4C9B-A7F3-AD51647D832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B1C8A98-3772-40DD-92AF-59642BEA162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FC17D95-DA3F-4D38-96D3-F071B499B11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6738870-1C0D-4ADC-867F-F8F26F6228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8FE6FA8-5F93-4D3A-93D4-26388F8419F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5AA1849E-EDED-4185-910C-B3B800C7DF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6D9652E-3410-4075-AE5A-1A60E2D97E1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042F66D-EC51-405F-96BE-DC0066F7AEB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50D3C95-1B1A-43FE-A931-6281DC463C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7EA6EAE-CF8A-4D81-8532-F774D9F5FA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A52BAB1-EF3C-49C1-8C0C-24B30B64A7C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1091353-6DEC-403B-8A10-BA68DE63D31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E2C576C-B48D-4FC9-883D-90570279BE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53C1C22-7C9E-4E5E-A4D8-488DC58DA940}"/>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8BDDECD-BEF6-4D1D-9276-3371044C677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C64A035-1C44-44F7-9404-55C7DEBDB10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D63DB59-E7CC-4C3A-8EEF-E075512B0D5A}"/>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E926BF71-E5B0-44CF-B209-2FD818F3B4E3}"/>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4371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E4400CD-9085-46ED-BB37-BFAFF77A6C95}"/>
            </a:ext>
          </a:extLst>
        </xdr:cNvPr>
        <xdr:cNvSpPr txBox="1"/>
      </xdr:nvSpPr>
      <xdr:spPr>
        <a:xfrm>
          <a:off x="4673600" y="1046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4348ED39-B69A-4F71-A474-90CC78DA700D}"/>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EF749DAD-0339-49EE-B9F0-3CC1A759E6D7}"/>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a:extLst>
            <a:ext uri="{FF2B5EF4-FFF2-40B4-BE49-F238E27FC236}">
              <a16:creationId xmlns:a16="http://schemas.microsoft.com/office/drawing/2014/main" id="{B71A008A-7541-4E0B-A0EA-CE3ED366A000}"/>
            </a:ext>
          </a:extLst>
        </xdr:cNvPr>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135346</xdr:rowOff>
    </xdr:from>
    <xdr:to>
      <xdr:col>10</xdr:col>
      <xdr:colOff>165100</xdr:colOff>
      <xdr:row>62</xdr:row>
      <xdr:rowOff>65496</xdr:rowOff>
    </xdr:to>
    <xdr:sp macro="" textlink="">
      <xdr:nvSpPr>
        <xdr:cNvPr id="83" name="フローチャート: 判断 82">
          <a:extLst>
            <a:ext uri="{FF2B5EF4-FFF2-40B4-BE49-F238E27FC236}">
              <a16:creationId xmlns:a16="http://schemas.microsoft.com/office/drawing/2014/main" id="{0A8ADCC0-7D0B-4C83-A9B0-8F4FB59A7173}"/>
            </a:ext>
          </a:extLst>
        </xdr:cNvPr>
        <xdr:cNvSpPr/>
      </xdr:nvSpPr>
      <xdr:spPr>
        <a:xfrm>
          <a:off x="196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CE939B3E-49DE-4682-8D92-238E430E58A6}"/>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8DD949E-A5D9-4352-83D0-12F4AE3ADD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C5348A3-1301-4ABE-ADF3-FDFD1AC1EC1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57D6715-CF27-4A5E-BBC1-3A96B040CF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1ABD86E-A635-4F09-83C1-7D9FF0EC5E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5EEAA72-58FD-48DF-85BC-AD4336A417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90" name="楕円 89">
          <a:extLst>
            <a:ext uri="{FF2B5EF4-FFF2-40B4-BE49-F238E27FC236}">
              <a16:creationId xmlns:a16="http://schemas.microsoft.com/office/drawing/2014/main" id="{ED6F1324-CB1E-4F52-9C56-C7ED31488E5A}"/>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557357F-25A8-40D8-80B1-43BD73EB143B}"/>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92" name="楕円 91">
          <a:extLst>
            <a:ext uri="{FF2B5EF4-FFF2-40B4-BE49-F238E27FC236}">
              <a16:creationId xmlns:a16="http://schemas.microsoft.com/office/drawing/2014/main" id="{BD9EAC63-FB14-4A40-BAD9-67CB071B4598}"/>
            </a:ext>
          </a:extLst>
        </xdr:cNvPr>
        <xdr:cNvSpPr/>
      </xdr:nvSpPr>
      <xdr:spPr>
        <a:xfrm>
          <a:off x="3746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91440</xdr:rowOff>
    </xdr:to>
    <xdr:cxnSp macro="">
      <xdr:nvCxnSpPr>
        <xdr:cNvPr id="93" name="直線コネクタ 92">
          <a:extLst>
            <a:ext uri="{FF2B5EF4-FFF2-40B4-BE49-F238E27FC236}">
              <a16:creationId xmlns:a16="http://schemas.microsoft.com/office/drawing/2014/main" id="{48F791BE-777B-44B1-B370-D97883F1E89A}"/>
            </a:ext>
          </a:extLst>
        </xdr:cNvPr>
        <xdr:cNvCxnSpPr/>
      </xdr:nvCxnSpPr>
      <xdr:spPr>
        <a:xfrm>
          <a:off x="3797300" y="1035394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94" name="楕円 93">
          <a:extLst>
            <a:ext uri="{FF2B5EF4-FFF2-40B4-BE49-F238E27FC236}">
              <a16:creationId xmlns:a16="http://schemas.microsoft.com/office/drawing/2014/main" id="{988F33D6-D89B-486E-9D0E-931FF614819B}"/>
            </a:ext>
          </a:extLst>
        </xdr:cNvPr>
        <xdr:cNvSpPr/>
      </xdr:nvSpPr>
      <xdr:spPr>
        <a:xfrm>
          <a:off x="2857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66947</xdr:rowOff>
    </xdr:to>
    <xdr:cxnSp macro="">
      <xdr:nvCxnSpPr>
        <xdr:cNvPr id="95" name="直線コネクタ 94">
          <a:extLst>
            <a:ext uri="{FF2B5EF4-FFF2-40B4-BE49-F238E27FC236}">
              <a16:creationId xmlns:a16="http://schemas.microsoft.com/office/drawing/2014/main" id="{A9443357-FBE2-4EAF-9B6A-6C458F299C42}"/>
            </a:ext>
          </a:extLst>
        </xdr:cNvPr>
        <xdr:cNvCxnSpPr/>
      </xdr:nvCxnSpPr>
      <xdr:spPr>
        <a:xfrm>
          <a:off x="2908300" y="103278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96" name="楕円 95">
          <a:extLst>
            <a:ext uri="{FF2B5EF4-FFF2-40B4-BE49-F238E27FC236}">
              <a16:creationId xmlns:a16="http://schemas.microsoft.com/office/drawing/2014/main" id="{6DA6E578-D105-4B0E-A037-53F45CF7D049}"/>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40822</xdr:rowOff>
    </xdr:to>
    <xdr:cxnSp macro="">
      <xdr:nvCxnSpPr>
        <xdr:cNvPr id="97" name="直線コネクタ 96">
          <a:extLst>
            <a:ext uri="{FF2B5EF4-FFF2-40B4-BE49-F238E27FC236}">
              <a16:creationId xmlns:a16="http://schemas.microsoft.com/office/drawing/2014/main" id="{D70B5D7F-9C59-4A73-AEB2-64DFF91F141E}"/>
            </a:ext>
          </a:extLst>
        </xdr:cNvPr>
        <xdr:cNvCxnSpPr/>
      </xdr:nvCxnSpPr>
      <xdr:spPr>
        <a:xfrm>
          <a:off x="2019300" y="103016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98" name="楕円 97">
          <a:extLst>
            <a:ext uri="{FF2B5EF4-FFF2-40B4-BE49-F238E27FC236}">
              <a16:creationId xmlns:a16="http://schemas.microsoft.com/office/drawing/2014/main" id="{B05D4E78-C60B-4A21-9D43-B23A3C9A2F81}"/>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14696</xdr:rowOff>
    </xdr:to>
    <xdr:cxnSp macro="">
      <xdr:nvCxnSpPr>
        <xdr:cNvPr id="99" name="直線コネクタ 98">
          <a:extLst>
            <a:ext uri="{FF2B5EF4-FFF2-40B4-BE49-F238E27FC236}">
              <a16:creationId xmlns:a16="http://schemas.microsoft.com/office/drawing/2014/main" id="{3D1D8922-BCF6-4E28-82CD-BE5E147B98F3}"/>
            </a:ext>
          </a:extLst>
        </xdr:cNvPr>
        <xdr:cNvCxnSpPr/>
      </xdr:nvCxnSpPr>
      <xdr:spPr>
        <a:xfrm>
          <a:off x="1130300" y="102755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00" name="n_1aveValue【体育館・プール】&#10;有形固定資産減価償却率">
          <a:extLst>
            <a:ext uri="{FF2B5EF4-FFF2-40B4-BE49-F238E27FC236}">
              <a16:creationId xmlns:a16="http://schemas.microsoft.com/office/drawing/2014/main" id="{2792F309-B280-4AC2-AE9C-269147C127F0}"/>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97444</xdr:rowOff>
    </xdr:from>
    <xdr:ext cx="405111" cy="259045"/>
    <xdr:sp macro="" textlink="">
      <xdr:nvSpPr>
        <xdr:cNvPr id="101" name="n_2aveValue【体育館・プール】&#10;有形固定資産減価償却率">
          <a:extLst>
            <a:ext uri="{FF2B5EF4-FFF2-40B4-BE49-F238E27FC236}">
              <a16:creationId xmlns:a16="http://schemas.microsoft.com/office/drawing/2014/main" id="{2C1C09BC-BBD2-455B-A77E-6B9AB2C7BD7F}"/>
            </a:ext>
          </a:extLst>
        </xdr:cNvPr>
        <xdr:cNvSpPr txBox="1"/>
      </xdr:nvSpPr>
      <xdr:spPr>
        <a:xfrm>
          <a:off x="2705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2" name="n_3aveValue【体育館・プール】&#10;有形固定資産減価償却率">
          <a:extLst>
            <a:ext uri="{FF2B5EF4-FFF2-40B4-BE49-F238E27FC236}">
              <a16:creationId xmlns:a16="http://schemas.microsoft.com/office/drawing/2014/main" id="{062DCC17-AF94-453F-91E3-31B1656F9533}"/>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432A5AB3-1375-4663-8B98-EF751755962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104" name="n_1mainValue【体育館・プール】&#10;有形固定資産減価償却率">
          <a:extLst>
            <a:ext uri="{FF2B5EF4-FFF2-40B4-BE49-F238E27FC236}">
              <a16:creationId xmlns:a16="http://schemas.microsoft.com/office/drawing/2014/main" id="{96155A90-6598-46F0-A0F9-733030CB4691}"/>
            </a:ext>
          </a:extLst>
        </xdr:cNvPr>
        <xdr:cNvSpPr txBox="1"/>
      </xdr:nvSpPr>
      <xdr:spPr>
        <a:xfrm>
          <a:off x="35820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105" name="n_2mainValue【体育館・プール】&#10;有形固定資産減価償却率">
          <a:extLst>
            <a:ext uri="{FF2B5EF4-FFF2-40B4-BE49-F238E27FC236}">
              <a16:creationId xmlns:a16="http://schemas.microsoft.com/office/drawing/2014/main" id="{5BB4CD89-2C5A-4439-B6C5-F2949D47E7AA}"/>
            </a:ext>
          </a:extLst>
        </xdr:cNvPr>
        <xdr:cNvSpPr txBox="1"/>
      </xdr:nvSpPr>
      <xdr:spPr>
        <a:xfrm>
          <a:off x="2705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106" name="n_3mainValue【体育館・プール】&#10;有形固定資産減価償却率">
          <a:extLst>
            <a:ext uri="{FF2B5EF4-FFF2-40B4-BE49-F238E27FC236}">
              <a16:creationId xmlns:a16="http://schemas.microsoft.com/office/drawing/2014/main" id="{FFA1339E-ACD2-4485-BA70-690B17FE3184}"/>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7A2710-BCEC-47D6-AF7E-40882770E558}"/>
            </a:ext>
          </a:extLst>
        </xdr:cNvPr>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F64E34C-7753-4FC8-9565-48CF423E31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DC5F809-B6D8-45A0-94DB-77B2711D48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627DB29-CF4A-4037-9690-040CE7C4E4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14B2B61-0E5A-46B5-82BA-5D48796F906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6672E0CB-F233-4E2E-916B-B4D6F12801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61900AF-7D48-43A0-98ED-F0B4968C86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F58FD9D-BBED-48DC-ABFA-4E2EED4EFD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E2E2F06D-E428-446D-8BBD-5F96676E29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CEF9460-8991-40BF-9BC6-6657ACDD14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CC564BD-3A9F-4253-880B-7C069A13AE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6B68340-60A7-460A-8959-691F672D6F2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E7608BA-7DFB-4B01-94E9-B19B5398308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BD32D407-61A2-4E7A-BD19-FE125945BD9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CECC2FC3-65E3-427A-B904-7E761A70E59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5B17041F-B947-4052-B389-9FABC2A539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AA8DFAF-781B-4E84-B4BB-5DD66347787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00AA13A-5115-49A1-BCF0-36495372D1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54A9282A-457C-4B9D-8AFE-A55D9442F48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F4D75473-D9F3-4BCF-9DD3-96D918B6E1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27D50229-D1BE-4F1E-AA07-43F482D0E48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FD0357C-ABEC-4014-AABC-0A9B7E2D41C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37C86491-DBC1-4EF3-80D0-C0F7935313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F3D91CE-06A6-4C5D-90A0-F8E59969B27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7DD4D01A-DA0A-48C3-BFBF-E5A465790C85}"/>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020B4063-E8F2-4086-896E-48146EEC5D63}"/>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1AC12CF7-41DE-43EC-BEF0-93F297F6062F}"/>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4D8D5278-D2F7-495D-9565-A8BF37970803}"/>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2CB08B40-D5E7-4B86-80F2-C527324F544B}"/>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36" name="【体育館・プール】&#10;一人当たり面積平均値テキスト">
          <a:extLst>
            <a:ext uri="{FF2B5EF4-FFF2-40B4-BE49-F238E27FC236}">
              <a16:creationId xmlns:a16="http://schemas.microsoft.com/office/drawing/2014/main" id="{2193731A-0F97-46EC-8533-F492139DE404}"/>
            </a:ext>
          </a:extLst>
        </xdr:cNvPr>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B0B8D5E3-8CD0-4E49-A44C-A1AE88D42B2A}"/>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EF88879D-3FD8-452B-A8BA-D9C598DDC777}"/>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a:extLst>
            <a:ext uri="{FF2B5EF4-FFF2-40B4-BE49-F238E27FC236}">
              <a16:creationId xmlns:a16="http://schemas.microsoft.com/office/drawing/2014/main" id="{E43E0369-2139-415A-B389-3198173CDDA1}"/>
            </a:ext>
          </a:extLst>
        </xdr:cNvPr>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7493</xdr:rowOff>
    </xdr:from>
    <xdr:to>
      <xdr:col>41</xdr:col>
      <xdr:colOff>101600</xdr:colOff>
      <xdr:row>62</xdr:row>
      <xdr:rowOff>109093</xdr:rowOff>
    </xdr:to>
    <xdr:sp macro="" textlink="">
      <xdr:nvSpPr>
        <xdr:cNvPr id="140" name="フローチャート: 判断 139">
          <a:extLst>
            <a:ext uri="{FF2B5EF4-FFF2-40B4-BE49-F238E27FC236}">
              <a16:creationId xmlns:a16="http://schemas.microsoft.com/office/drawing/2014/main" id="{9A2BEC76-0045-4D00-9724-47819A3AD944}"/>
            </a:ext>
          </a:extLst>
        </xdr:cNvPr>
        <xdr:cNvSpPr/>
      </xdr:nvSpPr>
      <xdr:spPr>
        <a:xfrm>
          <a:off x="7810500" y="106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127127</xdr:rowOff>
    </xdr:from>
    <xdr:to>
      <xdr:col>36</xdr:col>
      <xdr:colOff>165100</xdr:colOff>
      <xdr:row>62</xdr:row>
      <xdr:rowOff>57277</xdr:rowOff>
    </xdr:to>
    <xdr:sp macro="" textlink="">
      <xdr:nvSpPr>
        <xdr:cNvPr id="141" name="フローチャート: 判断 140">
          <a:extLst>
            <a:ext uri="{FF2B5EF4-FFF2-40B4-BE49-F238E27FC236}">
              <a16:creationId xmlns:a16="http://schemas.microsoft.com/office/drawing/2014/main" id="{0EB3D4F4-60CE-4950-B8B1-9BE52FDB41CF}"/>
            </a:ext>
          </a:extLst>
        </xdr:cNvPr>
        <xdr:cNvSpPr/>
      </xdr:nvSpPr>
      <xdr:spPr>
        <a:xfrm>
          <a:off x="6921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123D0FB-CB9B-4509-B8C7-5571A0431E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81E9A1B-4839-4741-86BE-843EAE96EE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538E2D8-1CB4-44B2-9835-1D85E8EC90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5FB3A448-49BA-4B98-82E1-FB318A859B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702BD85-70D7-431C-8D6B-8C2410DD07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144272</xdr:rowOff>
    </xdr:from>
    <xdr:to>
      <xdr:col>55</xdr:col>
      <xdr:colOff>50800</xdr:colOff>
      <xdr:row>64</xdr:row>
      <xdr:rowOff>74422</xdr:rowOff>
    </xdr:to>
    <xdr:sp macro="" textlink="">
      <xdr:nvSpPr>
        <xdr:cNvPr id="147" name="楕円 146">
          <a:extLst>
            <a:ext uri="{FF2B5EF4-FFF2-40B4-BE49-F238E27FC236}">
              <a16:creationId xmlns:a16="http://schemas.microsoft.com/office/drawing/2014/main" id="{5B1A51BC-2162-4A8B-99D2-4A83E19B7A49}"/>
            </a:ext>
          </a:extLst>
        </xdr:cNvPr>
        <xdr:cNvSpPr/>
      </xdr:nvSpPr>
      <xdr:spPr>
        <a:xfrm>
          <a:off x="104267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59199</xdr:rowOff>
    </xdr:from>
    <xdr:ext cx="469744" cy="259045"/>
    <xdr:sp macro="" textlink="">
      <xdr:nvSpPr>
        <xdr:cNvPr id="148" name="【体育館・プール】&#10;一人当たり面積該当値テキスト">
          <a:extLst>
            <a:ext uri="{FF2B5EF4-FFF2-40B4-BE49-F238E27FC236}">
              <a16:creationId xmlns:a16="http://schemas.microsoft.com/office/drawing/2014/main" id="{3B1B3D79-AE44-41D6-AC2A-2DDC27F6185F}"/>
            </a:ext>
          </a:extLst>
        </xdr:cNvPr>
        <xdr:cNvSpPr txBox="1"/>
      </xdr:nvSpPr>
      <xdr:spPr>
        <a:xfrm>
          <a:off x="10515600" y="1086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145034</xdr:rowOff>
    </xdr:from>
    <xdr:to>
      <xdr:col>50</xdr:col>
      <xdr:colOff>165100</xdr:colOff>
      <xdr:row>64</xdr:row>
      <xdr:rowOff>75184</xdr:rowOff>
    </xdr:to>
    <xdr:sp macro="" textlink="">
      <xdr:nvSpPr>
        <xdr:cNvPr id="149" name="楕円 148">
          <a:extLst>
            <a:ext uri="{FF2B5EF4-FFF2-40B4-BE49-F238E27FC236}">
              <a16:creationId xmlns:a16="http://schemas.microsoft.com/office/drawing/2014/main" id="{01C46327-3C69-4B28-8B7A-E8947C3B9DDA}"/>
            </a:ext>
          </a:extLst>
        </xdr:cNvPr>
        <xdr:cNvSpPr/>
      </xdr:nvSpPr>
      <xdr:spPr>
        <a:xfrm>
          <a:off x="9588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23622</xdr:rowOff>
    </xdr:from>
    <xdr:to>
      <xdr:col>55</xdr:col>
      <xdr:colOff>0</xdr:colOff>
      <xdr:row>64</xdr:row>
      <xdr:rowOff>24384</xdr:rowOff>
    </xdr:to>
    <xdr:cxnSp macro="">
      <xdr:nvCxnSpPr>
        <xdr:cNvPr id="150" name="直線コネクタ 149">
          <a:extLst>
            <a:ext uri="{FF2B5EF4-FFF2-40B4-BE49-F238E27FC236}">
              <a16:creationId xmlns:a16="http://schemas.microsoft.com/office/drawing/2014/main" id="{42564997-EEFA-48B1-84AF-60927DD771DB}"/>
            </a:ext>
          </a:extLst>
        </xdr:cNvPr>
        <xdr:cNvCxnSpPr/>
      </xdr:nvCxnSpPr>
      <xdr:spPr>
        <a:xfrm flipV="1">
          <a:off x="9639300" y="1099642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145796</xdr:rowOff>
    </xdr:from>
    <xdr:to>
      <xdr:col>46</xdr:col>
      <xdr:colOff>38100</xdr:colOff>
      <xdr:row>64</xdr:row>
      <xdr:rowOff>75946</xdr:rowOff>
    </xdr:to>
    <xdr:sp macro="" textlink="">
      <xdr:nvSpPr>
        <xdr:cNvPr id="151" name="楕円 150">
          <a:extLst>
            <a:ext uri="{FF2B5EF4-FFF2-40B4-BE49-F238E27FC236}">
              <a16:creationId xmlns:a16="http://schemas.microsoft.com/office/drawing/2014/main" id="{EEE6BE5B-E6F0-4EBE-9D62-E46B882B4A41}"/>
            </a:ext>
          </a:extLst>
        </xdr:cNvPr>
        <xdr:cNvSpPr/>
      </xdr:nvSpPr>
      <xdr:spPr>
        <a:xfrm>
          <a:off x="8699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24384</xdr:rowOff>
    </xdr:from>
    <xdr:to>
      <xdr:col>50</xdr:col>
      <xdr:colOff>114300</xdr:colOff>
      <xdr:row>64</xdr:row>
      <xdr:rowOff>25146</xdr:rowOff>
    </xdr:to>
    <xdr:cxnSp macro="">
      <xdr:nvCxnSpPr>
        <xdr:cNvPr id="152" name="直線コネクタ 151">
          <a:extLst>
            <a:ext uri="{FF2B5EF4-FFF2-40B4-BE49-F238E27FC236}">
              <a16:creationId xmlns:a16="http://schemas.microsoft.com/office/drawing/2014/main" id="{6D2DB9A0-AC20-4932-85C3-DCD6E6E3C826}"/>
            </a:ext>
          </a:extLst>
        </xdr:cNvPr>
        <xdr:cNvCxnSpPr/>
      </xdr:nvCxnSpPr>
      <xdr:spPr>
        <a:xfrm flipV="1">
          <a:off x="8750300" y="109971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146558</xdr:rowOff>
    </xdr:from>
    <xdr:to>
      <xdr:col>41</xdr:col>
      <xdr:colOff>101600</xdr:colOff>
      <xdr:row>64</xdr:row>
      <xdr:rowOff>76708</xdr:rowOff>
    </xdr:to>
    <xdr:sp macro="" textlink="">
      <xdr:nvSpPr>
        <xdr:cNvPr id="153" name="楕円 152">
          <a:extLst>
            <a:ext uri="{FF2B5EF4-FFF2-40B4-BE49-F238E27FC236}">
              <a16:creationId xmlns:a16="http://schemas.microsoft.com/office/drawing/2014/main" id="{8952E902-B514-46D8-BDE8-11A79B3D525E}"/>
            </a:ext>
          </a:extLst>
        </xdr:cNvPr>
        <xdr:cNvSpPr/>
      </xdr:nvSpPr>
      <xdr:spPr>
        <a:xfrm>
          <a:off x="7810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25146</xdr:rowOff>
    </xdr:from>
    <xdr:to>
      <xdr:col>45</xdr:col>
      <xdr:colOff>177800</xdr:colOff>
      <xdr:row>64</xdr:row>
      <xdr:rowOff>25908</xdr:rowOff>
    </xdr:to>
    <xdr:cxnSp macro="">
      <xdr:nvCxnSpPr>
        <xdr:cNvPr id="154" name="直線コネクタ 153">
          <a:extLst>
            <a:ext uri="{FF2B5EF4-FFF2-40B4-BE49-F238E27FC236}">
              <a16:creationId xmlns:a16="http://schemas.microsoft.com/office/drawing/2014/main" id="{FDDCB372-2C95-4905-B95E-52234F5AB4C1}"/>
            </a:ext>
          </a:extLst>
        </xdr:cNvPr>
        <xdr:cNvCxnSpPr/>
      </xdr:nvCxnSpPr>
      <xdr:spPr>
        <a:xfrm flipV="1">
          <a:off x="7861300" y="1099794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155" name="楕円 154">
          <a:extLst>
            <a:ext uri="{FF2B5EF4-FFF2-40B4-BE49-F238E27FC236}">
              <a16:creationId xmlns:a16="http://schemas.microsoft.com/office/drawing/2014/main" id="{2137F085-8D31-4974-AF6F-FD3CB9B895D1}"/>
            </a:ext>
          </a:extLst>
        </xdr:cNvPr>
        <xdr:cNvSpPr/>
      </xdr:nvSpPr>
      <xdr:spPr>
        <a:xfrm>
          <a:off x="6921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25908</xdr:rowOff>
    </xdr:from>
    <xdr:to>
      <xdr:col>41</xdr:col>
      <xdr:colOff>50800</xdr:colOff>
      <xdr:row>64</xdr:row>
      <xdr:rowOff>26670</xdr:rowOff>
    </xdr:to>
    <xdr:cxnSp macro="">
      <xdr:nvCxnSpPr>
        <xdr:cNvPr id="156" name="直線コネクタ 155">
          <a:extLst>
            <a:ext uri="{FF2B5EF4-FFF2-40B4-BE49-F238E27FC236}">
              <a16:creationId xmlns:a16="http://schemas.microsoft.com/office/drawing/2014/main" id="{0D9AC3D0-340D-4F71-B79D-CC63543E371D}"/>
            </a:ext>
          </a:extLst>
        </xdr:cNvPr>
        <xdr:cNvCxnSpPr/>
      </xdr:nvCxnSpPr>
      <xdr:spPr>
        <a:xfrm flipV="1">
          <a:off x="6972300" y="109987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57" name="n_1aveValue【体育館・プール】&#10;一人当たり面積">
          <a:extLst>
            <a:ext uri="{FF2B5EF4-FFF2-40B4-BE49-F238E27FC236}">
              <a16:creationId xmlns:a16="http://schemas.microsoft.com/office/drawing/2014/main" id="{53BEEB54-3D30-44E5-B0DC-B7DF610AC412}"/>
            </a:ext>
          </a:extLst>
        </xdr:cNvPr>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58" name="n_2aveValue【体育館・プール】&#10;一人当たり面積">
          <a:extLst>
            <a:ext uri="{FF2B5EF4-FFF2-40B4-BE49-F238E27FC236}">
              <a16:creationId xmlns:a16="http://schemas.microsoft.com/office/drawing/2014/main" id="{5718227E-FF53-4F24-BD3A-F280C97B9215}"/>
            </a:ext>
          </a:extLst>
        </xdr:cNvPr>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125620</xdr:rowOff>
    </xdr:from>
    <xdr:ext cx="469744" cy="259045"/>
    <xdr:sp macro="" textlink="">
      <xdr:nvSpPr>
        <xdr:cNvPr id="159" name="n_3aveValue【体育館・プール】&#10;一人当たり面積">
          <a:extLst>
            <a:ext uri="{FF2B5EF4-FFF2-40B4-BE49-F238E27FC236}">
              <a16:creationId xmlns:a16="http://schemas.microsoft.com/office/drawing/2014/main" id="{0933BA53-34A1-489A-A8D9-434B5694A627}"/>
            </a:ext>
          </a:extLst>
        </xdr:cNvPr>
        <xdr:cNvSpPr txBox="1"/>
      </xdr:nvSpPr>
      <xdr:spPr>
        <a:xfrm>
          <a:off x="76264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73804</xdr:rowOff>
    </xdr:from>
    <xdr:ext cx="469744" cy="259045"/>
    <xdr:sp macro="" textlink="">
      <xdr:nvSpPr>
        <xdr:cNvPr id="160" name="n_4aveValue【体育館・プール】&#10;一人当たり面積">
          <a:extLst>
            <a:ext uri="{FF2B5EF4-FFF2-40B4-BE49-F238E27FC236}">
              <a16:creationId xmlns:a16="http://schemas.microsoft.com/office/drawing/2014/main" id="{64015B4A-4813-4653-9A70-3F7389C77288}"/>
            </a:ext>
          </a:extLst>
        </xdr:cNvPr>
        <xdr:cNvSpPr txBox="1"/>
      </xdr:nvSpPr>
      <xdr:spPr>
        <a:xfrm>
          <a:off x="673742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66311</xdr:rowOff>
    </xdr:from>
    <xdr:ext cx="469744" cy="259045"/>
    <xdr:sp macro="" textlink="">
      <xdr:nvSpPr>
        <xdr:cNvPr id="161" name="n_1mainValue【体育館・プール】&#10;一人当たり面積">
          <a:extLst>
            <a:ext uri="{FF2B5EF4-FFF2-40B4-BE49-F238E27FC236}">
              <a16:creationId xmlns:a16="http://schemas.microsoft.com/office/drawing/2014/main" id="{FAFEE70C-79D6-443E-840B-9C2E88C550F7}"/>
            </a:ext>
          </a:extLst>
        </xdr:cNvPr>
        <xdr:cNvSpPr txBox="1"/>
      </xdr:nvSpPr>
      <xdr:spPr>
        <a:xfrm>
          <a:off x="93917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67073</xdr:rowOff>
    </xdr:from>
    <xdr:ext cx="469744" cy="259045"/>
    <xdr:sp macro="" textlink="">
      <xdr:nvSpPr>
        <xdr:cNvPr id="162" name="n_2mainValue【体育館・プール】&#10;一人当たり面積">
          <a:extLst>
            <a:ext uri="{FF2B5EF4-FFF2-40B4-BE49-F238E27FC236}">
              <a16:creationId xmlns:a16="http://schemas.microsoft.com/office/drawing/2014/main" id="{17D36858-D94C-494A-B4E9-0A95D0EC2B9D}"/>
            </a:ext>
          </a:extLst>
        </xdr:cNvPr>
        <xdr:cNvSpPr txBox="1"/>
      </xdr:nvSpPr>
      <xdr:spPr>
        <a:xfrm>
          <a:off x="8515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67835</xdr:rowOff>
    </xdr:from>
    <xdr:ext cx="469744" cy="259045"/>
    <xdr:sp macro="" textlink="">
      <xdr:nvSpPr>
        <xdr:cNvPr id="163" name="n_3mainValue【体育館・プール】&#10;一人当たり面積">
          <a:extLst>
            <a:ext uri="{FF2B5EF4-FFF2-40B4-BE49-F238E27FC236}">
              <a16:creationId xmlns:a16="http://schemas.microsoft.com/office/drawing/2014/main" id="{F6631A0A-0D94-46EF-8899-50545C6FCE38}"/>
            </a:ext>
          </a:extLst>
        </xdr:cNvPr>
        <xdr:cNvSpPr txBox="1"/>
      </xdr:nvSpPr>
      <xdr:spPr>
        <a:xfrm>
          <a:off x="76264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164" name="n_4mainValue【体育館・プール】&#10;一人当たり面積">
          <a:extLst>
            <a:ext uri="{FF2B5EF4-FFF2-40B4-BE49-F238E27FC236}">
              <a16:creationId xmlns:a16="http://schemas.microsoft.com/office/drawing/2014/main" id="{20C5B069-7E3A-403F-AA55-D04608850B95}"/>
            </a:ext>
          </a:extLst>
        </xdr:cNvPr>
        <xdr:cNvSpPr txBox="1"/>
      </xdr:nvSpPr>
      <xdr:spPr>
        <a:xfrm>
          <a:off x="6737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E6EAA7C-BB52-4303-9651-293AE092C3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140EC75-574A-492F-AA47-1CB970E6DC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BD93C74-EEAD-4495-8056-0E25BC18C4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2C56B8C3-A0F1-419F-8D0B-2549CC2CDCD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3D42ABE-45B1-4963-86F4-899FD06897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B1F97691-7A32-4700-91F4-52F0793D7D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7D9CA40-6F88-4378-A116-2F2C03661B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B770ABB0-58D0-4369-826E-559CF79F1A1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C6985E6D-C863-43F5-9275-811D6E0DF6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C553921B-2D35-4154-BD94-CA5823F95C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4334EA1-65D1-4294-9062-5EFB0A712E0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2ACF90E8-DD36-483F-BA9B-C4E2FCD153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97DA49EA-E7C1-47A2-862C-A5D455960F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509960D0-EECB-4A09-AB8C-B7940DC0738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33BACF54-1C3E-4D53-9703-3D34563A82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6404F0AA-31C8-4EAE-BEAC-EC3718485B0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A1A26740-5D74-44CB-ABED-D8CEB09600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FDABB0F-67E9-4D2C-B222-CF58DC76B8B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13DD368A-110E-433E-A887-291CADA39B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B0AF17E6-B82D-49F1-AC38-A209AE7C0BB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DD382949-0C7B-43D1-8310-3B21BD9C214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6AD8DA2-192C-4891-AEB1-0CEE96E3C0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581B20D-F60D-4B46-BAD8-56E46F088FA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A9AF1386-CDA1-40A6-A731-A778748CF4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941E8734-5EF0-4269-96A1-8AB9C4E5A6A7}"/>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94E7C049-60C7-4D5C-B406-542FC6E2FEE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B709D95-59AC-46E2-A737-A8B2E0C0CF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2FE162DE-669F-4B09-A2E7-8DF7C437E94C}"/>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B6F53C24-3355-4610-B059-2FF9C861A453}"/>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9FC7FA3-CBF2-4AD0-BDD6-5F1E44F3251F}"/>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A5DE98C6-8EA4-4369-8D50-8BEDA8CF14F1}"/>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112BBDC6-CBA3-4B79-B694-19FDD78C60BE}"/>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a:extLst>
            <a:ext uri="{FF2B5EF4-FFF2-40B4-BE49-F238E27FC236}">
              <a16:creationId xmlns:a16="http://schemas.microsoft.com/office/drawing/2014/main" id="{F5B85501-FBE4-4AC7-BB99-5D990DACBFC5}"/>
            </a:ext>
          </a:extLst>
        </xdr:cNvPr>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8" name="フローチャート: 判断 197">
          <a:extLst>
            <a:ext uri="{FF2B5EF4-FFF2-40B4-BE49-F238E27FC236}">
              <a16:creationId xmlns:a16="http://schemas.microsoft.com/office/drawing/2014/main" id="{6630657F-CE71-4267-9668-3A5FD3EA38FA}"/>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199" name="フローチャート: 判断 198">
          <a:extLst>
            <a:ext uri="{FF2B5EF4-FFF2-40B4-BE49-F238E27FC236}">
              <a16:creationId xmlns:a16="http://schemas.microsoft.com/office/drawing/2014/main" id="{B68F10BE-0D7A-4838-BFD9-9A5B2DF6BEE9}"/>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271E5E4-886D-4D46-851E-5900E1B843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4B0E8B7-FECC-480B-B6B2-DE5E008EEB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764FFD2-FBCE-47B2-BC33-DD69182655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4D0A9E6-71C8-4A27-BC5A-C918FB22DF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1A35AEAA-ADFC-4DB3-878C-A31D2AECC8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05" name="楕円 204">
          <a:extLst>
            <a:ext uri="{FF2B5EF4-FFF2-40B4-BE49-F238E27FC236}">
              <a16:creationId xmlns:a16="http://schemas.microsoft.com/office/drawing/2014/main" id="{8AA271F1-23C9-490F-A40D-62A8CDE613A9}"/>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163847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82893BCE-0D59-47EB-8B42-1471B27DB1D6}"/>
            </a:ext>
          </a:extLst>
        </xdr:cNvPr>
        <xdr:cNvSpPr txBox="1"/>
      </xdr:nvSpPr>
      <xdr:spPr>
        <a:xfrm>
          <a:off x="4673600"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207" name="楕円 206">
          <a:extLst>
            <a:ext uri="{FF2B5EF4-FFF2-40B4-BE49-F238E27FC236}">
              <a16:creationId xmlns:a16="http://schemas.microsoft.com/office/drawing/2014/main" id="{29C52D0B-2D2B-4FB3-A6E3-4C7662092BDF}"/>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64770</xdr:rowOff>
    </xdr:to>
    <xdr:cxnSp macro="">
      <xdr:nvCxnSpPr>
        <xdr:cNvPr id="208" name="直線コネクタ 207">
          <a:extLst>
            <a:ext uri="{FF2B5EF4-FFF2-40B4-BE49-F238E27FC236}">
              <a16:creationId xmlns:a16="http://schemas.microsoft.com/office/drawing/2014/main" id="{B6F62FA3-B4C0-4822-BDDC-1BC71B98FA83}"/>
            </a:ext>
          </a:extLst>
        </xdr:cNvPr>
        <xdr:cNvCxnSpPr/>
      </xdr:nvCxnSpPr>
      <xdr:spPr>
        <a:xfrm>
          <a:off x="3797300" y="1391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209" name="楕円 208">
          <a:extLst>
            <a:ext uri="{FF2B5EF4-FFF2-40B4-BE49-F238E27FC236}">
              <a16:creationId xmlns:a16="http://schemas.microsoft.com/office/drawing/2014/main" id="{59DD8EEA-D7B2-4A85-AA99-AF839028E543}"/>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26670</xdr:rowOff>
    </xdr:to>
    <xdr:cxnSp macro="">
      <xdr:nvCxnSpPr>
        <xdr:cNvPr id="210" name="直線コネクタ 209">
          <a:extLst>
            <a:ext uri="{FF2B5EF4-FFF2-40B4-BE49-F238E27FC236}">
              <a16:creationId xmlns:a16="http://schemas.microsoft.com/office/drawing/2014/main" id="{0CADD38C-9380-47D4-9617-84513C472575}"/>
            </a:ext>
          </a:extLst>
        </xdr:cNvPr>
        <xdr:cNvCxnSpPr/>
      </xdr:nvCxnSpPr>
      <xdr:spPr>
        <a:xfrm>
          <a:off x="2908300" y="13876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71120</xdr:rowOff>
    </xdr:from>
    <xdr:to>
      <xdr:col>10</xdr:col>
      <xdr:colOff>165100</xdr:colOff>
      <xdr:row>81</xdr:row>
      <xdr:rowOff>1270</xdr:rowOff>
    </xdr:to>
    <xdr:sp macro="" textlink="">
      <xdr:nvSpPr>
        <xdr:cNvPr id="211" name="楕円 210">
          <a:extLst>
            <a:ext uri="{FF2B5EF4-FFF2-40B4-BE49-F238E27FC236}">
              <a16:creationId xmlns:a16="http://schemas.microsoft.com/office/drawing/2014/main" id="{68DDCE89-D4CC-4F18-8E81-5A3AD894193C}"/>
            </a:ext>
          </a:extLst>
        </xdr:cNvPr>
        <xdr:cNvSpPr/>
      </xdr:nvSpPr>
      <xdr:spPr>
        <a:xfrm>
          <a:off x="1968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80</xdr:row>
      <xdr:rowOff>160020</xdr:rowOff>
    </xdr:to>
    <xdr:cxnSp macro="">
      <xdr:nvCxnSpPr>
        <xdr:cNvPr id="212" name="直線コネクタ 211">
          <a:extLst>
            <a:ext uri="{FF2B5EF4-FFF2-40B4-BE49-F238E27FC236}">
              <a16:creationId xmlns:a16="http://schemas.microsoft.com/office/drawing/2014/main" id="{D349D77C-C3DE-41BA-B640-88D1315BCB40}"/>
            </a:ext>
          </a:extLst>
        </xdr:cNvPr>
        <xdr:cNvCxnSpPr/>
      </xdr:nvCxnSpPr>
      <xdr:spPr>
        <a:xfrm>
          <a:off x="2019300" y="1383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213" name="楕円 212">
          <a:extLst>
            <a:ext uri="{FF2B5EF4-FFF2-40B4-BE49-F238E27FC236}">
              <a16:creationId xmlns:a16="http://schemas.microsoft.com/office/drawing/2014/main" id="{BAC6F073-86FD-4876-98EB-714175878404}"/>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121920</xdr:rowOff>
    </xdr:to>
    <xdr:cxnSp macro="">
      <xdr:nvCxnSpPr>
        <xdr:cNvPr id="214" name="直線コネクタ 213">
          <a:extLst>
            <a:ext uri="{FF2B5EF4-FFF2-40B4-BE49-F238E27FC236}">
              <a16:creationId xmlns:a16="http://schemas.microsoft.com/office/drawing/2014/main" id="{74559E06-6D57-41F3-97C3-B80F1E25AC4C}"/>
            </a:ext>
          </a:extLst>
        </xdr:cNvPr>
        <xdr:cNvCxnSpPr/>
      </xdr:nvCxnSpPr>
      <xdr:spPr>
        <a:xfrm>
          <a:off x="1130300" y="13776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08097D1E-4CCB-49A0-B15D-2C4F76377737}"/>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85741</xdr:rowOff>
    </xdr:from>
    <xdr:ext cx="405111" cy="259045"/>
    <xdr:sp macro="" textlink="">
      <xdr:nvSpPr>
        <xdr:cNvPr id="216" name="n_2aveValue【福祉施設】&#10;有形固定資産減価償却率">
          <a:extLst>
            <a:ext uri="{FF2B5EF4-FFF2-40B4-BE49-F238E27FC236}">
              <a16:creationId xmlns:a16="http://schemas.microsoft.com/office/drawing/2014/main" id="{890B8DB6-5897-4E44-BB59-43B4291F5AA7}"/>
            </a:ext>
          </a:extLst>
        </xdr:cNvPr>
        <xdr:cNvSpPr txBox="1"/>
      </xdr:nvSpPr>
      <xdr:spPr>
        <a:xfrm>
          <a:off x="2705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17" name="n_3aveValue【福祉施設】&#10;有形固定資産減価償却率">
          <a:extLst>
            <a:ext uri="{FF2B5EF4-FFF2-40B4-BE49-F238E27FC236}">
              <a16:creationId xmlns:a16="http://schemas.microsoft.com/office/drawing/2014/main" id="{9216C1CB-EDFA-4106-A05F-21BF30BB3313}"/>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218" name="n_4aveValue【福祉施設】&#10;有形固定資産減価償却率">
          <a:extLst>
            <a:ext uri="{FF2B5EF4-FFF2-40B4-BE49-F238E27FC236}">
              <a16:creationId xmlns:a16="http://schemas.microsoft.com/office/drawing/2014/main" id="{8D0A24A8-E01B-4C88-8982-024EE646BE01}"/>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219" name="n_1mainValue【福祉施設】&#10;有形固定資産減価償却率">
          <a:extLst>
            <a:ext uri="{FF2B5EF4-FFF2-40B4-BE49-F238E27FC236}">
              <a16:creationId xmlns:a16="http://schemas.microsoft.com/office/drawing/2014/main" id="{DDEA530D-D2A0-432F-88BF-2BEEC9382295}"/>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55897</xdr:rowOff>
    </xdr:from>
    <xdr:ext cx="405111" cy="259045"/>
    <xdr:sp macro="" textlink="">
      <xdr:nvSpPr>
        <xdr:cNvPr id="220" name="n_2mainValue【福祉施設】&#10;有形固定資産減価償却率">
          <a:extLst>
            <a:ext uri="{FF2B5EF4-FFF2-40B4-BE49-F238E27FC236}">
              <a16:creationId xmlns:a16="http://schemas.microsoft.com/office/drawing/2014/main" id="{B31C6103-5A00-49D3-9A31-279AA7582D24}"/>
            </a:ext>
          </a:extLst>
        </xdr:cNvPr>
        <xdr:cNvSpPr txBox="1"/>
      </xdr:nvSpPr>
      <xdr:spPr>
        <a:xfrm>
          <a:off x="2705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17797</xdr:rowOff>
    </xdr:from>
    <xdr:ext cx="405111" cy="259045"/>
    <xdr:sp macro="" textlink="">
      <xdr:nvSpPr>
        <xdr:cNvPr id="221" name="n_3mainValue【福祉施設】&#10;有形固定資産減価償却率">
          <a:extLst>
            <a:ext uri="{FF2B5EF4-FFF2-40B4-BE49-F238E27FC236}">
              <a16:creationId xmlns:a16="http://schemas.microsoft.com/office/drawing/2014/main" id="{368E8BBF-CC87-4657-966A-2EAE132C869F}"/>
            </a:ext>
          </a:extLst>
        </xdr:cNvPr>
        <xdr:cNvSpPr txBox="1"/>
      </xdr:nvSpPr>
      <xdr:spPr>
        <a:xfrm>
          <a:off x="1816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222" name="n_4mainValue【福祉施設】&#10;有形固定資産減価償却率">
          <a:extLst>
            <a:ext uri="{FF2B5EF4-FFF2-40B4-BE49-F238E27FC236}">
              <a16:creationId xmlns:a16="http://schemas.microsoft.com/office/drawing/2014/main" id="{5EE25787-DEA2-4E10-8892-5C2E3FDE39C8}"/>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104FB126-07BB-4EAC-8948-D4002D2D48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DD3CE31E-F72E-4062-969E-8AC45A64CF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1CB93A45-9DA7-4566-9E81-B4027FFDA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20A64931-1048-486F-A48F-550A8C2B66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C27FDF9B-86A5-4C1E-B63F-CAE9FFC9F2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C300DB3F-5498-45DB-90D8-D6A9A688CB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79155260-8564-4E23-862A-802CAB6493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329CE71B-8713-47D6-833B-E7F48D68A1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84FF3837-D031-4CA8-951F-35008C87FF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2FA40CA-0A56-4C6F-86BB-841D408DE6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2BAF4E64-61B0-442A-9A69-B12E26E9F03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E9AF0D-DC68-447D-9F31-79327BD0F9D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75D6251D-ABAA-4575-8ACB-9DB205945EB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668E0BE2-C916-4C4F-AB4D-7F9074E7C78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236D7AA7-FBC8-4507-8CDB-3238B34A15D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5058E84A-759C-4193-A1B6-74C056C8BD2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3D8067CE-C566-4AB7-902A-537FD9F20EA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CCD04DD3-C380-47CF-B075-92F9E3BDB60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91C4A86B-DDA9-4911-926A-1B12C0F434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63948698-466F-4ECB-AD37-FED003FBEA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D95C2BEE-7AB5-4F78-8060-4EFD5B7DC2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13DC640D-2E19-468C-B775-A225F8761C7F}"/>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7B9400CA-534D-4334-AEB9-2ED475F0E18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4FE6E5EA-B433-4E32-A009-7EFB0020F624}"/>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8A39B4A1-BED6-45ED-8F97-326A5B4A0E94}"/>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E6614835-C074-41FC-8852-18B7C21D74D9}"/>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49" name="【福祉施設】&#10;一人当たり面積平均値テキスト">
          <a:extLst>
            <a:ext uri="{FF2B5EF4-FFF2-40B4-BE49-F238E27FC236}">
              <a16:creationId xmlns:a16="http://schemas.microsoft.com/office/drawing/2014/main" id="{A0D955B5-2F38-4064-8848-2D55F21A71CE}"/>
            </a:ext>
          </a:extLst>
        </xdr:cNvPr>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4D1C829E-F2B1-49B1-996E-AB4A7F23C28A}"/>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0025BBC9-7473-4BFC-93E3-6EF78EC59728}"/>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a:extLst>
            <a:ext uri="{FF2B5EF4-FFF2-40B4-BE49-F238E27FC236}">
              <a16:creationId xmlns:a16="http://schemas.microsoft.com/office/drawing/2014/main" id="{8B9AFD28-D7BF-4D8A-BE01-08B1874B310A}"/>
            </a:ext>
          </a:extLst>
        </xdr:cNvPr>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253" name="フローチャート: 判断 252">
          <a:extLst>
            <a:ext uri="{FF2B5EF4-FFF2-40B4-BE49-F238E27FC236}">
              <a16:creationId xmlns:a16="http://schemas.microsoft.com/office/drawing/2014/main" id="{C3D72495-14E6-40C7-82A3-1AB54AB34F4A}"/>
            </a:ext>
          </a:extLst>
        </xdr:cNvPr>
        <xdr:cNvSpPr/>
      </xdr:nvSpPr>
      <xdr:spPr>
        <a:xfrm>
          <a:off x="7810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254" name="フローチャート: 判断 253">
          <a:extLst>
            <a:ext uri="{FF2B5EF4-FFF2-40B4-BE49-F238E27FC236}">
              <a16:creationId xmlns:a16="http://schemas.microsoft.com/office/drawing/2014/main" id="{AC0742F4-5549-48BC-90DD-CE1449F222F0}"/>
            </a:ext>
          </a:extLst>
        </xdr:cNvPr>
        <xdr:cNvSpPr/>
      </xdr:nvSpPr>
      <xdr:spPr>
        <a:xfrm>
          <a:off x="6921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12E050A-6467-46EE-AC90-1029B60E18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C13FEBA-C6CB-4EF3-AEE5-178429D5CA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2DD7FB0-2584-4110-B84D-F77CC363E6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24A176A-0302-44A2-BB0E-B2C1A6F3BC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5D0270F-8D5A-4E7A-B55E-A10FC5B40D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260" name="楕円 259">
          <a:extLst>
            <a:ext uri="{FF2B5EF4-FFF2-40B4-BE49-F238E27FC236}">
              <a16:creationId xmlns:a16="http://schemas.microsoft.com/office/drawing/2014/main" id="{9F1C6205-0C06-406F-B7A4-E95A8EC986F5}"/>
            </a:ext>
          </a:extLst>
        </xdr:cNvPr>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261" name="【福祉施設】&#10;一人当たり面積該当値テキスト">
          <a:extLst>
            <a:ext uri="{FF2B5EF4-FFF2-40B4-BE49-F238E27FC236}">
              <a16:creationId xmlns:a16="http://schemas.microsoft.com/office/drawing/2014/main" id="{0E354A1A-4B73-4381-AC1B-6F229B5A2327}"/>
            </a:ext>
          </a:extLst>
        </xdr:cNvPr>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95428</xdr:rowOff>
    </xdr:from>
    <xdr:to>
      <xdr:col>50</xdr:col>
      <xdr:colOff>165100</xdr:colOff>
      <xdr:row>86</xdr:row>
      <xdr:rowOff>25578</xdr:rowOff>
    </xdr:to>
    <xdr:sp macro="" textlink="">
      <xdr:nvSpPr>
        <xdr:cNvPr id="262" name="楕円 261">
          <a:extLst>
            <a:ext uri="{FF2B5EF4-FFF2-40B4-BE49-F238E27FC236}">
              <a16:creationId xmlns:a16="http://schemas.microsoft.com/office/drawing/2014/main" id="{EAF15298-07C2-4B34-A504-27E80F990F61}"/>
            </a:ext>
          </a:extLst>
        </xdr:cNvPr>
        <xdr:cNvSpPr/>
      </xdr:nvSpPr>
      <xdr:spPr>
        <a:xfrm>
          <a:off x="9588500" y="1466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146228</xdr:rowOff>
    </xdr:to>
    <xdr:cxnSp macro="">
      <xdr:nvCxnSpPr>
        <xdr:cNvPr id="263" name="直線コネクタ 262">
          <a:extLst>
            <a:ext uri="{FF2B5EF4-FFF2-40B4-BE49-F238E27FC236}">
              <a16:creationId xmlns:a16="http://schemas.microsoft.com/office/drawing/2014/main" id="{AD8DE0D0-75AF-4B6F-83EE-69A683FD1D22}"/>
            </a:ext>
          </a:extLst>
        </xdr:cNvPr>
        <xdr:cNvCxnSpPr/>
      </xdr:nvCxnSpPr>
      <xdr:spPr>
        <a:xfrm flipV="1">
          <a:off x="9639300" y="147187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96343</xdr:rowOff>
    </xdr:from>
    <xdr:to>
      <xdr:col>46</xdr:col>
      <xdr:colOff>38100</xdr:colOff>
      <xdr:row>86</xdr:row>
      <xdr:rowOff>26493</xdr:rowOff>
    </xdr:to>
    <xdr:sp macro="" textlink="">
      <xdr:nvSpPr>
        <xdr:cNvPr id="264" name="楕円 263">
          <a:extLst>
            <a:ext uri="{FF2B5EF4-FFF2-40B4-BE49-F238E27FC236}">
              <a16:creationId xmlns:a16="http://schemas.microsoft.com/office/drawing/2014/main" id="{E8D6B7F6-48C7-4712-BE08-D5E2946B07F8}"/>
            </a:ext>
          </a:extLst>
        </xdr:cNvPr>
        <xdr:cNvSpPr/>
      </xdr:nvSpPr>
      <xdr:spPr>
        <a:xfrm>
          <a:off x="8699500" y="14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146228</xdr:rowOff>
    </xdr:from>
    <xdr:to>
      <xdr:col>50</xdr:col>
      <xdr:colOff>114300</xdr:colOff>
      <xdr:row>85</xdr:row>
      <xdr:rowOff>147143</xdr:rowOff>
    </xdr:to>
    <xdr:cxnSp macro="">
      <xdr:nvCxnSpPr>
        <xdr:cNvPr id="265" name="直線コネクタ 264">
          <a:extLst>
            <a:ext uri="{FF2B5EF4-FFF2-40B4-BE49-F238E27FC236}">
              <a16:creationId xmlns:a16="http://schemas.microsoft.com/office/drawing/2014/main" id="{BC33416E-F0B5-47DE-9112-4295B25382CB}"/>
            </a:ext>
          </a:extLst>
        </xdr:cNvPr>
        <xdr:cNvCxnSpPr/>
      </xdr:nvCxnSpPr>
      <xdr:spPr>
        <a:xfrm flipV="1">
          <a:off x="8750300" y="1471947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97486</xdr:rowOff>
    </xdr:from>
    <xdr:to>
      <xdr:col>41</xdr:col>
      <xdr:colOff>101600</xdr:colOff>
      <xdr:row>86</xdr:row>
      <xdr:rowOff>27636</xdr:rowOff>
    </xdr:to>
    <xdr:sp macro="" textlink="">
      <xdr:nvSpPr>
        <xdr:cNvPr id="266" name="楕円 265">
          <a:extLst>
            <a:ext uri="{FF2B5EF4-FFF2-40B4-BE49-F238E27FC236}">
              <a16:creationId xmlns:a16="http://schemas.microsoft.com/office/drawing/2014/main" id="{6A68C60D-9AEB-4B44-8D15-4251CFF766E9}"/>
            </a:ext>
          </a:extLst>
        </xdr:cNvPr>
        <xdr:cNvSpPr/>
      </xdr:nvSpPr>
      <xdr:spPr>
        <a:xfrm>
          <a:off x="7810500" y="146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147143</xdr:rowOff>
    </xdr:from>
    <xdr:to>
      <xdr:col>45</xdr:col>
      <xdr:colOff>177800</xdr:colOff>
      <xdr:row>85</xdr:row>
      <xdr:rowOff>148286</xdr:rowOff>
    </xdr:to>
    <xdr:cxnSp macro="">
      <xdr:nvCxnSpPr>
        <xdr:cNvPr id="267" name="直線コネクタ 266">
          <a:extLst>
            <a:ext uri="{FF2B5EF4-FFF2-40B4-BE49-F238E27FC236}">
              <a16:creationId xmlns:a16="http://schemas.microsoft.com/office/drawing/2014/main" id="{043A985F-46B7-424E-8866-00B9726FD42D}"/>
            </a:ext>
          </a:extLst>
        </xdr:cNvPr>
        <xdr:cNvCxnSpPr/>
      </xdr:nvCxnSpPr>
      <xdr:spPr>
        <a:xfrm flipV="1">
          <a:off x="7861300" y="147203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98400</xdr:rowOff>
    </xdr:from>
    <xdr:to>
      <xdr:col>36</xdr:col>
      <xdr:colOff>165100</xdr:colOff>
      <xdr:row>86</xdr:row>
      <xdr:rowOff>28550</xdr:rowOff>
    </xdr:to>
    <xdr:sp macro="" textlink="">
      <xdr:nvSpPr>
        <xdr:cNvPr id="268" name="楕円 267">
          <a:extLst>
            <a:ext uri="{FF2B5EF4-FFF2-40B4-BE49-F238E27FC236}">
              <a16:creationId xmlns:a16="http://schemas.microsoft.com/office/drawing/2014/main" id="{00FBE8BA-C4EA-4673-B325-0176B3127296}"/>
            </a:ext>
          </a:extLst>
        </xdr:cNvPr>
        <xdr:cNvSpPr/>
      </xdr:nvSpPr>
      <xdr:spPr>
        <a:xfrm>
          <a:off x="6921500" y="146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148286</xdr:rowOff>
    </xdr:from>
    <xdr:to>
      <xdr:col>41</xdr:col>
      <xdr:colOff>50800</xdr:colOff>
      <xdr:row>85</xdr:row>
      <xdr:rowOff>149200</xdr:rowOff>
    </xdr:to>
    <xdr:cxnSp macro="">
      <xdr:nvCxnSpPr>
        <xdr:cNvPr id="269" name="直線コネクタ 268">
          <a:extLst>
            <a:ext uri="{FF2B5EF4-FFF2-40B4-BE49-F238E27FC236}">
              <a16:creationId xmlns:a16="http://schemas.microsoft.com/office/drawing/2014/main" id="{8C5AD78C-E3D8-4970-85D8-45701BE47986}"/>
            </a:ext>
          </a:extLst>
        </xdr:cNvPr>
        <xdr:cNvCxnSpPr/>
      </xdr:nvCxnSpPr>
      <xdr:spPr>
        <a:xfrm flipV="1">
          <a:off x="6972300" y="1472153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0" name="n_1aveValue【福祉施設】&#10;一人当たり面積">
          <a:extLst>
            <a:ext uri="{FF2B5EF4-FFF2-40B4-BE49-F238E27FC236}">
              <a16:creationId xmlns:a16="http://schemas.microsoft.com/office/drawing/2014/main" id="{A4F3482E-DE07-4794-AE14-A9AA59F4C6B9}"/>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1" name="n_2aveValue【福祉施設】&#10;一人当たり面積">
          <a:extLst>
            <a:ext uri="{FF2B5EF4-FFF2-40B4-BE49-F238E27FC236}">
              <a16:creationId xmlns:a16="http://schemas.microsoft.com/office/drawing/2014/main" id="{6929079B-CFA5-4062-8BDA-F295EA2A15F7}"/>
            </a:ext>
          </a:extLst>
        </xdr:cNvPr>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272" name="n_3aveValue【福祉施設】&#10;一人当たり面積">
          <a:extLst>
            <a:ext uri="{FF2B5EF4-FFF2-40B4-BE49-F238E27FC236}">
              <a16:creationId xmlns:a16="http://schemas.microsoft.com/office/drawing/2014/main" id="{0270F18E-3E33-4CC5-8CA0-F4D7936B773B}"/>
            </a:ext>
          </a:extLst>
        </xdr:cNvPr>
        <xdr:cNvSpPr txBox="1"/>
      </xdr:nvSpPr>
      <xdr:spPr>
        <a:xfrm>
          <a:off x="7626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273" name="n_4aveValue【福祉施設】&#10;一人当たり面積">
          <a:extLst>
            <a:ext uri="{FF2B5EF4-FFF2-40B4-BE49-F238E27FC236}">
              <a16:creationId xmlns:a16="http://schemas.microsoft.com/office/drawing/2014/main" id="{D3FA3C01-B6AD-4596-9DF5-9B4C3D26EF27}"/>
            </a:ext>
          </a:extLst>
        </xdr:cNvPr>
        <xdr:cNvSpPr txBox="1"/>
      </xdr:nvSpPr>
      <xdr:spPr>
        <a:xfrm>
          <a:off x="6737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16705</xdr:rowOff>
    </xdr:from>
    <xdr:ext cx="469744" cy="259045"/>
    <xdr:sp macro="" textlink="">
      <xdr:nvSpPr>
        <xdr:cNvPr id="274" name="n_1mainValue【福祉施設】&#10;一人当たり面積">
          <a:extLst>
            <a:ext uri="{FF2B5EF4-FFF2-40B4-BE49-F238E27FC236}">
              <a16:creationId xmlns:a16="http://schemas.microsoft.com/office/drawing/2014/main" id="{F0929064-6146-49B8-A5F4-047553194A5E}"/>
            </a:ext>
          </a:extLst>
        </xdr:cNvPr>
        <xdr:cNvSpPr txBox="1"/>
      </xdr:nvSpPr>
      <xdr:spPr>
        <a:xfrm>
          <a:off x="9391727" y="14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17620</xdr:rowOff>
    </xdr:from>
    <xdr:ext cx="469744" cy="259045"/>
    <xdr:sp macro="" textlink="">
      <xdr:nvSpPr>
        <xdr:cNvPr id="275" name="n_2mainValue【福祉施設】&#10;一人当たり面積">
          <a:extLst>
            <a:ext uri="{FF2B5EF4-FFF2-40B4-BE49-F238E27FC236}">
              <a16:creationId xmlns:a16="http://schemas.microsoft.com/office/drawing/2014/main" id="{C13B05C0-170A-46B0-A69D-681078B8E3B3}"/>
            </a:ext>
          </a:extLst>
        </xdr:cNvPr>
        <xdr:cNvSpPr txBox="1"/>
      </xdr:nvSpPr>
      <xdr:spPr>
        <a:xfrm>
          <a:off x="8515427" y="147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18763</xdr:rowOff>
    </xdr:from>
    <xdr:ext cx="469744" cy="259045"/>
    <xdr:sp macro="" textlink="">
      <xdr:nvSpPr>
        <xdr:cNvPr id="276" name="n_3mainValue【福祉施設】&#10;一人当たり面積">
          <a:extLst>
            <a:ext uri="{FF2B5EF4-FFF2-40B4-BE49-F238E27FC236}">
              <a16:creationId xmlns:a16="http://schemas.microsoft.com/office/drawing/2014/main" id="{6048BD10-2306-49FB-8088-66759A27FB65}"/>
            </a:ext>
          </a:extLst>
        </xdr:cNvPr>
        <xdr:cNvSpPr txBox="1"/>
      </xdr:nvSpPr>
      <xdr:spPr>
        <a:xfrm>
          <a:off x="7626427" y="147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19677</xdr:rowOff>
    </xdr:from>
    <xdr:ext cx="469744" cy="259045"/>
    <xdr:sp macro="" textlink="">
      <xdr:nvSpPr>
        <xdr:cNvPr id="277" name="n_4mainValue【福祉施設】&#10;一人当たり面積">
          <a:extLst>
            <a:ext uri="{FF2B5EF4-FFF2-40B4-BE49-F238E27FC236}">
              <a16:creationId xmlns:a16="http://schemas.microsoft.com/office/drawing/2014/main" id="{94428DB3-6AC4-4480-96BA-F1D52C71C0CD}"/>
            </a:ext>
          </a:extLst>
        </xdr:cNvPr>
        <xdr:cNvSpPr txBox="1"/>
      </xdr:nvSpPr>
      <xdr:spPr>
        <a:xfrm>
          <a:off x="6737427" y="1476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FEAB4BBC-85D5-4ED4-BCCA-33C7508F73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5500D4D-91D7-4E2A-898C-47EA46A5C8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2A64998-D10F-4E8B-B01F-309373AD3F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AE86F3E0-C14E-4472-A774-509A2C2549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A00BB09D-B629-46DF-B1C9-297F34B3C7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F6708896-DF43-4582-BABF-14B04AEEA26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9C5F47BE-FB2F-4CAF-A834-69F08A9E9A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F5ECCBA1-A157-4F3C-A5DB-EDA28E11C2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6E09F2B9-3CBC-40A9-860A-9B01E2B063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4ED239D8-9C09-4115-AE95-36AF94BD9F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E2369035-6EE8-4E32-A7C4-73BD0A8DD49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29FE3F74-4AE7-4D7F-989B-292E5AE75A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A822E97-0B3F-4C0C-9D8C-82D424634F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55722DD6-8B1E-4776-ABD1-96AA9398C5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B75E84CE-3E2B-4BC7-B62F-B11DF2BC30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8BA230D1-BEA4-4AF3-AD11-1CFCB941BA4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45C0774-24C8-469F-A794-95B69F807A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2C6D0714-8C37-46F3-8053-48F4F534CF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DAB2FB6C-35A1-49A0-AFEB-97F4420710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8E1DF10-5331-49B6-8BAC-B96627670A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1BEF4E1-3216-401D-9BF8-956C6A5555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1F72C7-50A3-42A3-BECB-58042D828C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75FFF46C-BBE3-44FA-A3DE-D54218FACE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354ADC4C-32D3-4DD6-A2E5-A9ED90833B4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DEAEEE23-5C3B-4CE1-8FCF-9C8A91FA26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B0BD59EA-BA32-4DB7-A3B2-B7CF09C7A3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2CF6B160-2981-4769-AE6B-B838F59602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ED7690B2-7F13-49B7-A958-5CAFA1079D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DEEB7A2E-4122-42E7-BBD3-3759314232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B5F2422D-A080-4182-AC50-88CB9B9045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66BC04D0-ED1A-401E-8D82-772FF8F27F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777C115B-0B39-4D96-8ECC-8ED4CE83F2E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0E563E0B-181A-4B30-8982-3E957D73D3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EE2EB359-7C24-4691-84B9-00B0A0F0E7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639CAE2F-5969-4581-865C-B2D6607E0E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4070EAF5-A497-458D-9D30-1296A64F88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3C73E735-4B51-456E-B264-0CD59D6848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F4352186-62DD-414B-989F-23CC1BC06E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D1F8BEE2-7D3D-4380-B21C-4961814F58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6724D13-F6BB-4E22-808A-D7B425EE605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id="{861D607C-4D3C-45A0-8DB2-B38E272025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id="{4DF7F058-EF6F-4E5D-94D2-84CA3A21D28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id="{FE92CCDE-1FC1-4B01-9439-39F43413AA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id="{9388A42F-AB34-4025-AB92-DC96790C75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id="{F1FBFC05-D332-4B55-9514-E7FA15E227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id="{CBE4A847-C259-41EB-8EC7-D7CD85D5316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id="{53447222-32A1-486E-850B-0603045DBD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id="{C3474470-2FCF-4017-BAD2-848F8B6C7F1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a:extLst>
            <a:ext uri="{FF2B5EF4-FFF2-40B4-BE49-F238E27FC236}">
              <a16:creationId xmlns:a16="http://schemas.microsoft.com/office/drawing/2014/main" id="{0A5B4699-E001-4E46-A2EE-7E581BC5B1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a:extLst>
            <a:ext uri="{FF2B5EF4-FFF2-40B4-BE49-F238E27FC236}">
              <a16:creationId xmlns:a16="http://schemas.microsoft.com/office/drawing/2014/main" id="{6CD5E9F0-C295-481E-816C-3FD7C35D88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a:extLst>
            <a:ext uri="{FF2B5EF4-FFF2-40B4-BE49-F238E27FC236}">
              <a16:creationId xmlns:a16="http://schemas.microsoft.com/office/drawing/2014/main" id="{902B449D-9E04-470C-A1A2-1510900A06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a:extLst>
            <a:ext uri="{FF2B5EF4-FFF2-40B4-BE49-F238E27FC236}">
              <a16:creationId xmlns:a16="http://schemas.microsoft.com/office/drawing/2014/main" id="{A69EEEA9-DDCE-480A-9DFE-9515D4177A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a:extLst>
            <a:ext uri="{FF2B5EF4-FFF2-40B4-BE49-F238E27FC236}">
              <a16:creationId xmlns:a16="http://schemas.microsoft.com/office/drawing/2014/main" id="{0F17DC08-54A2-48C4-A3E8-93B4E8D36D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a:extLst>
            <a:ext uri="{FF2B5EF4-FFF2-40B4-BE49-F238E27FC236}">
              <a16:creationId xmlns:a16="http://schemas.microsoft.com/office/drawing/2014/main" id="{8B802015-3D48-42EF-B2CD-A3674B77BB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a:extLst>
            <a:ext uri="{FF2B5EF4-FFF2-40B4-BE49-F238E27FC236}">
              <a16:creationId xmlns:a16="http://schemas.microsoft.com/office/drawing/2014/main" id="{B2431F16-EB89-4663-8D9A-3198310370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a:extLst>
            <a:ext uri="{FF2B5EF4-FFF2-40B4-BE49-F238E27FC236}">
              <a16:creationId xmlns:a16="http://schemas.microsoft.com/office/drawing/2014/main" id="{C22A02DA-7C47-4741-9A35-D0D54776EE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a:extLst>
            <a:ext uri="{FF2B5EF4-FFF2-40B4-BE49-F238E27FC236}">
              <a16:creationId xmlns:a16="http://schemas.microsoft.com/office/drawing/2014/main" id="{291D69F0-A47A-41C7-B9C9-7389EAD9B0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a:extLst>
            <a:ext uri="{FF2B5EF4-FFF2-40B4-BE49-F238E27FC236}">
              <a16:creationId xmlns:a16="http://schemas.microsoft.com/office/drawing/2014/main" id="{8986AA96-0508-4A90-81D0-49AB13BBBA4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6" name="テキスト ボックス 335">
          <a:extLst>
            <a:ext uri="{FF2B5EF4-FFF2-40B4-BE49-F238E27FC236}">
              <a16:creationId xmlns:a16="http://schemas.microsoft.com/office/drawing/2014/main" id="{F7A5868A-2820-4335-B743-D93E14A610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7" name="直線コネクタ 336">
          <a:extLst>
            <a:ext uri="{FF2B5EF4-FFF2-40B4-BE49-F238E27FC236}">
              <a16:creationId xmlns:a16="http://schemas.microsoft.com/office/drawing/2014/main" id="{AA7BD75C-B08D-4F9A-9431-5905C6CDBB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99E596-19BA-4A2E-ACEE-AD7642C739E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9" name="直線コネクタ 338">
          <a:extLst>
            <a:ext uri="{FF2B5EF4-FFF2-40B4-BE49-F238E27FC236}">
              <a16:creationId xmlns:a16="http://schemas.microsoft.com/office/drawing/2014/main" id="{5DDDEB64-D688-41A8-B5E0-CC48685C243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0" name="テキスト ボックス 339">
          <a:extLst>
            <a:ext uri="{FF2B5EF4-FFF2-40B4-BE49-F238E27FC236}">
              <a16:creationId xmlns:a16="http://schemas.microsoft.com/office/drawing/2014/main" id="{48173970-5301-495D-92CB-255BD841808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1" name="直線コネクタ 340">
          <a:extLst>
            <a:ext uri="{FF2B5EF4-FFF2-40B4-BE49-F238E27FC236}">
              <a16:creationId xmlns:a16="http://schemas.microsoft.com/office/drawing/2014/main" id="{5449E3BD-CEF9-40D4-A8FC-D175AFDF6CB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2" name="テキスト ボックス 341">
          <a:extLst>
            <a:ext uri="{FF2B5EF4-FFF2-40B4-BE49-F238E27FC236}">
              <a16:creationId xmlns:a16="http://schemas.microsoft.com/office/drawing/2014/main" id="{0DFF7C7A-3C53-4C05-9456-C03D738A302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3" name="直線コネクタ 342">
          <a:extLst>
            <a:ext uri="{FF2B5EF4-FFF2-40B4-BE49-F238E27FC236}">
              <a16:creationId xmlns:a16="http://schemas.microsoft.com/office/drawing/2014/main" id="{702E017D-C2C8-4AD3-964F-1AAE51E5132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4" name="テキスト ボックス 343">
          <a:extLst>
            <a:ext uri="{FF2B5EF4-FFF2-40B4-BE49-F238E27FC236}">
              <a16:creationId xmlns:a16="http://schemas.microsoft.com/office/drawing/2014/main" id="{25D2EF15-6FF9-486E-98B6-B34A08E03B2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5" name="直線コネクタ 344">
          <a:extLst>
            <a:ext uri="{FF2B5EF4-FFF2-40B4-BE49-F238E27FC236}">
              <a16:creationId xmlns:a16="http://schemas.microsoft.com/office/drawing/2014/main" id="{D961C3EF-F2A6-489D-97C4-614248CC625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6" name="テキスト ボックス 345">
          <a:extLst>
            <a:ext uri="{FF2B5EF4-FFF2-40B4-BE49-F238E27FC236}">
              <a16:creationId xmlns:a16="http://schemas.microsoft.com/office/drawing/2014/main" id="{15F5EF1D-257C-4036-A6A9-2DC7F409FC98}"/>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7" name="直線コネクタ 346">
          <a:extLst>
            <a:ext uri="{FF2B5EF4-FFF2-40B4-BE49-F238E27FC236}">
              <a16:creationId xmlns:a16="http://schemas.microsoft.com/office/drawing/2014/main" id="{D4CE98F2-7029-4611-A704-4F7884393B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消防施設】&#10;有形固定資産減価償却率グラフ枠">
          <a:extLst>
            <a:ext uri="{FF2B5EF4-FFF2-40B4-BE49-F238E27FC236}">
              <a16:creationId xmlns:a16="http://schemas.microsoft.com/office/drawing/2014/main" id="{02C180F9-0089-4015-84DD-FB0536903B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49" name="直線コネクタ 348">
          <a:extLst>
            <a:ext uri="{FF2B5EF4-FFF2-40B4-BE49-F238E27FC236}">
              <a16:creationId xmlns:a16="http://schemas.microsoft.com/office/drawing/2014/main" id="{78766202-EB75-4741-971C-A7F9A099971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0" name="【消防施設】&#10;有形固定資産減価償却率最小値テキスト">
          <a:extLst>
            <a:ext uri="{FF2B5EF4-FFF2-40B4-BE49-F238E27FC236}">
              <a16:creationId xmlns:a16="http://schemas.microsoft.com/office/drawing/2014/main" id="{F91A5D87-24D3-4E51-89E8-D36F968E9C2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1" name="直線コネクタ 350">
          <a:extLst>
            <a:ext uri="{FF2B5EF4-FFF2-40B4-BE49-F238E27FC236}">
              <a16:creationId xmlns:a16="http://schemas.microsoft.com/office/drawing/2014/main" id="{DA1534B2-F45B-4DFE-9D24-884AE6E587A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52" name="【消防施設】&#10;有形固定資産減価償却率最大値テキスト">
          <a:extLst>
            <a:ext uri="{FF2B5EF4-FFF2-40B4-BE49-F238E27FC236}">
              <a16:creationId xmlns:a16="http://schemas.microsoft.com/office/drawing/2014/main" id="{EB1E495B-F3BD-4026-849A-D87EB7ECAA1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3" name="直線コネクタ 352">
          <a:extLst>
            <a:ext uri="{FF2B5EF4-FFF2-40B4-BE49-F238E27FC236}">
              <a16:creationId xmlns:a16="http://schemas.microsoft.com/office/drawing/2014/main" id="{D1256260-50F1-4D53-9F4A-180A3E6BAEC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354" name="【消防施設】&#10;有形固定資産減価償却率平均値テキスト">
          <a:extLst>
            <a:ext uri="{FF2B5EF4-FFF2-40B4-BE49-F238E27FC236}">
              <a16:creationId xmlns:a16="http://schemas.microsoft.com/office/drawing/2014/main" id="{960CB6DB-BC27-4DDC-ACCE-F645E0F58736}"/>
            </a:ext>
          </a:extLst>
        </xdr:cNvPr>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355" name="フローチャート: 判断 354">
          <a:extLst>
            <a:ext uri="{FF2B5EF4-FFF2-40B4-BE49-F238E27FC236}">
              <a16:creationId xmlns:a16="http://schemas.microsoft.com/office/drawing/2014/main" id="{BAB38456-D3E7-43FA-92DC-71750AC20AC0}"/>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356" name="フローチャート: 判断 355">
          <a:extLst>
            <a:ext uri="{FF2B5EF4-FFF2-40B4-BE49-F238E27FC236}">
              <a16:creationId xmlns:a16="http://schemas.microsoft.com/office/drawing/2014/main" id="{E4C8F272-8B33-4EA0-8C31-1E94FB2BEAFD}"/>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357" name="フローチャート: 判断 356">
          <a:extLst>
            <a:ext uri="{FF2B5EF4-FFF2-40B4-BE49-F238E27FC236}">
              <a16:creationId xmlns:a16="http://schemas.microsoft.com/office/drawing/2014/main" id="{402B42E8-FC23-4A73-9636-F030199573A7}"/>
            </a:ext>
          </a:extLst>
        </xdr:cNvPr>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358" name="フローチャート: 判断 357">
          <a:extLst>
            <a:ext uri="{FF2B5EF4-FFF2-40B4-BE49-F238E27FC236}">
              <a16:creationId xmlns:a16="http://schemas.microsoft.com/office/drawing/2014/main" id="{AEBDB1A4-233F-46DF-99DB-FE2D1E3BF78F}"/>
            </a:ext>
          </a:extLst>
        </xdr:cNvPr>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359" name="フローチャート: 判断 358">
          <a:extLst>
            <a:ext uri="{FF2B5EF4-FFF2-40B4-BE49-F238E27FC236}">
              <a16:creationId xmlns:a16="http://schemas.microsoft.com/office/drawing/2014/main" id="{C04ECDD0-7060-448F-BB83-2D418B1787D6}"/>
            </a:ext>
          </a:extLst>
        </xdr:cNvPr>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49D5A1-41EE-431A-B68A-A2FD01C814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BF4E788-DEBF-4BF6-896C-77C3D42E30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589F0C7-5DA6-4DEA-BEC1-9E6A5E2DED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296F03C-E930-4185-A753-3F1A1513836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8908AE3-13A7-411E-B40D-8698991B41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12700</xdr:rowOff>
    </xdr:from>
    <xdr:to>
      <xdr:col>85</xdr:col>
      <xdr:colOff>177800</xdr:colOff>
      <xdr:row>84</xdr:row>
      <xdr:rowOff>114300</xdr:rowOff>
    </xdr:to>
    <xdr:sp macro="" textlink="">
      <xdr:nvSpPr>
        <xdr:cNvPr id="365" name="楕円 364">
          <a:extLst>
            <a:ext uri="{FF2B5EF4-FFF2-40B4-BE49-F238E27FC236}">
              <a16:creationId xmlns:a16="http://schemas.microsoft.com/office/drawing/2014/main" id="{F98E593E-6B11-4D1C-BA37-48275859826E}"/>
            </a:ext>
          </a:extLst>
        </xdr:cNvPr>
        <xdr:cNvSpPr/>
      </xdr:nvSpPr>
      <xdr:spPr>
        <a:xfrm>
          <a:off x="16268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162577</xdr:rowOff>
    </xdr:from>
    <xdr:ext cx="405111" cy="259045"/>
    <xdr:sp macro="" textlink="">
      <xdr:nvSpPr>
        <xdr:cNvPr id="366" name="【消防施設】&#10;有形固定資産減価償却率該当値テキスト">
          <a:extLst>
            <a:ext uri="{FF2B5EF4-FFF2-40B4-BE49-F238E27FC236}">
              <a16:creationId xmlns:a16="http://schemas.microsoft.com/office/drawing/2014/main" id="{82A05FCB-A319-4B3C-AC85-D584CC611268}"/>
            </a:ext>
          </a:extLst>
        </xdr:cNvPr>
        <xdr:cNvSpPr txBox="1"/>
      </xdr:nvSpPr>
      <xdr:spPr>
        <a:xfrm>
          <a:off x="16357600"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146050</xdr:rowOff>
    </xdr:from>
    <xdr:to>
      <xdr:col>81</xdr:col>
      <xdr:colOff>101600</xdr:colOff>
      <xdr:row>84</xdr:row>
      <xdr:rowOff>76200</xdr:rowOff>
    </xdr:to>
    <xdr:sp macro="" textlink="">
      <xdr:nvSpPr>
        <xdr:cNvPr id="367" name="楕円 366">
          <a:extLst>
            <a:ext uri="{FF2B5EF4-FFF2-40B4-BE49-F238E27FC236}">
              <a16:creationId xmlns:a16="http://schemas.microsoft.com/office/drawing/2014/main" id="{924A5273-1A20-4D01-973C-50658ADE1846}"/>
            </a:ext>
          </a:extLst>
        </xdr:cNvPr>
        <xdr:cNvSpPr/>
      </xdr:nvSpPr>
      <xdr:spPr>
        <a:xfrm>
          <a:off x="15430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25400</xdr:rowOff>
    </xdr:from>
    <xdr:to>
      <xdr:col>85</xdr:col>
      <xdr:colOff>127000</xdr:colOff>
      <xdr:row>84</xdr:row>
      <xdr:rowOff>63500</xdr:rowOff>
    </xdr:to>
    <xdr:cxnSp macro="">
      <xdr:nvCxnSpPr>
        <xdr:cNvPr id="368" name="直線コネクタ 367">
          <a:extLst>
            <a:ext uri="{FF2B5EF4-FFF2-40B4-BE49-F238E27FC236}">
              <a16:creationId xmlns:a16="http://schemas.microsoft.com/office/drawing/2014/main" id="{1258CDF4-BFFC-4952-AF16-531782CEF11F}"/>
            </a:ext>
          </a:extLst>
        </xdr:cNvPr>
        <xdr:cNvCxnSpPr/>
      </xdr:nvCxnSpPr>
      <xdr:spPr>
        <a:xfrm>
          <a:off x="15481300" y="1442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107950</xdr:rowOff>
    </xdr:from>
    <xdr:to>
      <xdr:col>76</xdr:col>
      <xdr:colOff>165100</xdr:colOff>
      <xdr:row>84</xdr:row>
      <xdr:rowOff>38100</xdr:rowOff>
    </xdr:to>
    <xdr:sp macro="" textlink="">
      <xdr:nvSpPr>
        <xdr:cNvPr id="369" name="楕円 368">
          <a:extLst>
            <a:ext uri="{FF2B5EF4-FFF2-40B4-BE49-F238E27FC236}">
              <a16:creationId xmlns:a16="http://schemas.microsoft.com/office/drawing/2014/main" id="{2E061BB7-4DFE-466D-A411-A51576B04662}"/>
            </a:ext>
          </a:extLst>
        </xdr:cNvPr>
        <xdr:cNvSpPr/>
      </xdr:nvSpPr>
      <xdr:spPr>
        <a:xfrm>
          <a:off x="14541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158750</xdr:rowOff>
    </xdr:from>
    <xdr:to>
      <xdr:col>81</xdr:col>
      <xdr:colOff>50800</xdr:colOff>
      <xdr:row>84</xdr:row>
      <xdr:rowOff>25400</xdr:rowOff>
    </xdr:to>
    <xdr:cxnSp macro="">
      <xdr:nvCxnSpPr>
        <xdr:cNvPr id="370" name="直線コネクタ 369">
          <a:extLst>
            <a:ext uri="{FF2B5EF4-FFF2-40B4-BE49-F238E27FC236}">
              <a16:creationId xmlns:a16="http://schemas.microsoft.com/office/drawing/2014/main" id="{33E85A0F-7082-4BBF-9A83-A28CE865BB78}"/>
            </a:ext>
          </a:extLst>
        </xdr:cNvPr>
        <xdr:cNvCxnSpPr/>
      </xdr:nvCxnSpPr>
      <xdr:spPr>
        <a:xfrm>
          <a:off x="14592300" y="1438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69850</xdr:rowOff>
    </xdr:from>
    <xdr:to>
      <xdr:col>72</xdr:col>
      <xdr:colOff>38100</xdr:colOff>
      <xdr:row>84</xdr:row>
      <xdr:rowOff>0</xdr:rowOff>
    </xdr:to>
    <xdr:sp macro="" textlink="">
      <xdr:nvSpPr>
        <xdr:cNvPr id="371" name="楕円 370">
          <a:extLst>
            <a:ext uri="{FF2B5EF4-FFF2-40B4-BE49-F238E27FC236}">
              <a16:creationId xmlns:a16="http://schemas.microsoft.com/office/drawing/2014/main" id="{E01BA356-A026-4796-8525-FD9924141D52}"/>
            </a:ext>
          </a:extLst>
        </xdr:cNvPr>
        <xdr:cNvSpPr/>
      </xdr:nvSpPr>
      <xdr:spPr>
        <a:xfrm>
          <a:off x="1365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120650</xdr:rowOff>
    </xdr:from>
    <xdr:to>
      <xdr:col>76</xdr:col>
      <xdr:colOff>114300</xdr:colOff>
      <xdr:row>83</xdr:row>
      <xdr:rowOff>158750</xdr:rowOff>
    </xdr:to>
    <xdr:cxnSp macro="">
      <xdr:nvCxnSpPr>
        <xdr:cNvPr id="372" name="直線コネクタ 371">
          <a:extLst>
            <a:ext uri="{FF2B5EF4-FFF2-40B4-BE49-F238E27FC236}">
              <a16:creationId xmlns:a16="http://schemas.microsoft.com/office/drawing/2014/main" id="{D2B61DCF-A776-4268-8B9E-F13CD41F9B6E}"/>
            </a:ext>
          </a:extLst>
        </xdr:cNvPr>
        <xdr:cNvCxnSpPr/>
      </xdr:nvCxnSpPr>
      <xdr:spPr>
        <a:xfrm>
          <a:off x="13703300" y="1435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31750</xdr:rowOff>
    </xdr:from>
    <xdr:to>
      <xdr:col>67</xdr:col>
      <xdr:colOff>101600</xdr:colOff>
      <xdr:row>83</xdr:row>
      <xdr:rowOff>133350</xdr:rowOff>
    </xdr:to>
    <xdr:sp macro="" textlink="">
      <xdr:nvSpPr>
        <xdr:cNvPr id="373" name="楕円 372">
          <a:extLst>
            <a:ext uri="{FF2B5EF4-FFF2-40B4-BE49-F238E27FC236}">
              <a16:creationId xmlns:a16="http://schemas.microsoft.com/office/drawing/2014/main" id="{F5491A8C-5402-4FAF-BF8B-CF86C50B2E3B}"/>
            </a:ext>
          </a:extLst>
        </xdr:cNvPr>
        <xdr:cNvSpPr/>
      </xdr:nvSpPr>
      <xdr:spPr>
        <a:xfrm>
          <a:off x="1276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82550</xdr:rowOff>
    </xdr:from>
    <xdr:to>
      <xdr:col>71</xdr:col>
      <xdr:colOff>177800</xdr:colOff>
      <xdr:row>83</xdr:row>
      <xdr:rowOff>120650</xdr:rowOff>
    </xdr:to>
    <xdr:cxnSp macro="">
      <xdr:nvCxnSpPr>
        <xdr:cNvPr id="374" name="直線コネクタ 373">
          <a:extLst>
            <a:ext uri="{FF2B5EF4-FFF2-40B4-BE49-F238E27FC236}">
              <a16:creationId xmlns:a16="http://schemas.microsoft.com/office/drawing/2014/main" id="{EED4745B-CA15-4AEA-A61D-27B128BAFF11}"/>
            </a:ext>
          </a:extLst>
        </xdr:cNvPr>
        <xdr:cNvCxnSpPr/>
      </xdr:nvCxnSpPr>
      <xdr:spPr>
        <a:xfrm>
          <a:off x="12814300" y="1431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375" name="n_1aveValue【消防施設】&#10;有形固定資産減価償却率">
          <a:extLst>
            <a:ext uri="{FF2B5EF4-FFF2-40B4-BE49-F238E27FC236}">
              <a16:creationId xmlns:a16="http://schemas.microsoft.com/office/drawing/2014/main" id="{6216438E-F40E-4D42-BE30-5DA378F3A3F7}"/>
            </a:ext>
          </a:extLst>
        </xdr:cNvPr>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376" name="n_2aveValue【消防施設】&#10;有形固定資産減価償却率">
          <a:extLst>
            <a:ext uri="{FF2B5EF4-FFF2-40B4-BE49-F238E27FC236}">
              <a16:creationId xmlns:a16="http://schemas.microsoft.com/office/drawing/2014/main" id="{00A31BC4-2EDD-4017-A4FE-3F01617696CC}"/>
            </a:ext>
          </a:extLst>
        </xdr:cNvPr>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377" name="n_3aveValue【消防施設】&#10;有形固定資産減価償却率">
          <a:extLst>
            <a:ext uri="{FF2B5EF4-FFF2-40B4-BE49-F238E27FC236}">
              <a16:creationId xmlns:a16="http://schemas.microsoft.com/office/drawing/2014/main" id="{8654528D-3473-41FA-BEC6-6177C88B3A6E}"/>
            </a:ext>
          </a:extLst>
        </xdr:cNvPr>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378" name="n_4aveValue【消防施設】&#10;有形固定資産減価償却率">
          <a:extLst>
            <a:ext uri="{FF2B5EF4-FFF2-40B4-BE49-F238E27FC236}">
              <a16:creationId xmlns:a16="http://schemas.microsoft.com/office/drawing/2014/main" id="{EB06135F-A032-4782-A57C-26BB80ABADCC}"/>
            </a:ext>
          </a:extLst>
        </xdr:cNvPr>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67327</xdr:rowOff>
    </xdr:from>
    <xdr:ext cx="405111" cy="259045"/>
    <xdr:sp macro="" textlink="">
      <xdr:nvSpPr>
        <xdr:cNvPr id="379" name="n_1mainValue【消防施設】&#10;有形固定資産減価償却率">
          <a:extLst>
            <a:ext uri="{FF2B5EF4-FFF2-40B4-BE49-F238E27FC236}">
              <a16:creationId xmlns:a16="http://schemas.microsoft.com/office/drawing/2014/main" id="{E8BA4404-80A6-46E6-B5F1-C90509FBC334}"/>
            </a:ext>
          </a:extLst>
        </xdr:cNvPr>
        <xdr:cNvSpPr txBox="1"/>
      </xdr:nvSpPr>
      <xdr:spPr>
        <a:xfrm>
          <a:off x="15266044" y="1446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29227</xdr:rowOff>
    </xdr:from>
    <xdr:ext cx="405111" cy="259045"/>
    <xdr:sp macro="" textlink="">
      <xdr:nvSpPr>
        <xdr:cNvPr id="380" name="n_2mainValue【消防施設】&#10;有形固定資産減価償却率">
          <a:extLst>
            <a:ext uri="{FF2B5EF4-FFF2-40B4-BE49-F238E27FC236}">
              <a16:creationId xmlns:a16="http://schemas.microsoft.com/office/drawing/2014/main" id="{6BD513DD-7FC8-4205-B4E8-24364318DDDB}"/>
            </a:ext>
          </a:extLst>
        </xdr:cNvPr>
        <xdr:cNvSpPr txBox="1"/>
      </xdr:nvSpPr>
      <xdr:spPr>
        <a:xfrm>
          <a:off x="14389744" y="1443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162577</xdr:rowOff>
    </xdr:from>
    <xdr:ext cx="405111" cy="259045"/>
    <xdr:sp macro="" textlink="">
      <xdr:nvSpPr>
        <xdr:cNvPr id="381" name="n_3mainValue【消防施設】&#10;有形固定資産減価償却率">
          <a:extLst>
            <a:ext uri="{FF2B5EF4-FFF2-40B4-BE49-F238E27FC236}">
              <a16:creationId xmlns:a16="http://schemas.microsoft.com/office/drawing/2014/main" id="{FF586B00-A01D-4D86-AC95-1FA461E24E5F}"/>
            </a:ext>
          </a:extLst>
        </xdr:cNvPr>
        <xdr:cNvSpPr txBox="1"/>
      </xdr:nvSpPr>
      <xdr:spPr>
        <a:xfrm>
          <a:off x="13500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382" name="n_4mainValue【消防施設】&#10;有形固定資産減価償却率">
          <a:extLst>
            <a:ext uri="{FF2B5EF4-FFF2-40B4-BE49-F238E27FC236}">
              <a16:creationId xmlns:a16="http://schemas.microsoft.com/office/drawing/2014/main" id="{EECBBC99-B298-439E-8C07-E0145D5CEF9B}"/>
            </a:ext>
          </a:extLst>
        </xdr:cNvPr>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3" name="正方形/長方形 382">
          <a:extLst>
            <a:ext uri="{FF2B5EF4-FFF2-40B4-BE49-F238E27FC236}">
              <a16:creationId xmlns:a16="http://schemas.microsoft.com/office/drawing/2014/main" id="{D1A4FE44-3001-4C90-80C2-74E462148E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4" name="正方形/長方形 383">
          <a:extLst>
            <a:ext uri="{FF2B5EF4-FFF2-40B4-BE49-F238E27FC236}">
              <a16:creationId xmlns:a16="http://schemas.microsoft.com/office/drawing/2014/main" id="{CB0B9B1E-CB00-49DC-A9B5-C7E050C1AC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5" name="正方形/長方形 384">
          <a:extLst>
            <a:ext uri="{FF2B5EF4-FFF2-40B4-BE49-F238E27FC236}">
              <a16:creationId xmlns:a16="http://schemas.microsoft.com/office/drawing/2014/main" id="{230C6A7F-B49F-4DD3-9B0B-A7B2D5887F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6" name="正方形/長方形 385">
          <a:extLst>
            <a:ext uri="{FF2B5EF4-FFF2-40B4-BE49-F238E27FC236}">
              <a16:creationId xmlns:a16="http://schemas.microsoft.com/office/drawing/2014/main" id="{55E6F20D-A231-49A5-8EED-69BCF58A36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7" name="正方形/長方形 386">
          <a:extLst>
            <a:ext uri="{FF2B5EF4-FFF2-40B4-BE49-F238E27FC236}">
              <a16:creationId xmlns:a16="http://schemas.microsoft.com/office/drawing/2014/main" id="{F780DD0A-6586-491D-A3A8-29A15AC918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8" name="正方形/長方形 387">
          <a:extLst>
            <a:ext uri="{FF2B5EF4-FFF2-40B4-BE49-F238E27FC236}">
              <a16:creationId xmlns:a16="http://schemas.microsoft.com/office/drawing/2014/main" id="{C0C558F3-4A8A-40CB-9020-A05379178F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9" name="正方形/長方形 388">
          <a:extLst>
            <a:ext uri="{FF2B5EF4-FFF2-40B4-BE49-F238E27FC236}">
              <a16:creationId xmlns:a16="http://schemas.microsoft.com/office/drawing/2014/main" id="{740FD5E9-33C4-485C-8EDA-2CFA3DC110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0" name="正方形/長方形 389">
          <a:extLst>
            <a:ext uri="{FF2B5EF4-FFF2-40B4-BE49-F238E27FC236}">
              <a16:creationId xmlns:a16="http://schemas.microsoft.com/office/drawing/2014/main" id="{FE0F39E4-3962-4C28-BE39-452DAF6BB07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1" name="テキスト ボックス 390">
          <a:extLst>
            <a:ext uri="{FF2B5EF4-FFF2-40B4-BE49-F238E27FC236}">
              <a16:creationId xmlns:a16="http://schemas.microsoft.com/office/drawing/2014/main" id="{5436D67B-9F10-41A9-B892-1BDF38FA33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2" name="直線コネクタ 391">
          <a:extLst>
            <a:ext uri="{FF2B5EF4-FFF2-40B4-BE49-F238E27FC236}">
              <a16:creationId xmlns:a16="http://schemas.microsoft.com/office/drawing/2014/main" id="{23CFC71A-1DC2-45CD-8F92-D939014CA7E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3" name="直線コネクタ 392">
          <a:extLst>
            <a:ext uri="{FF2B5EF4-FFF2-40B4-BE49-F238E27FC236}">
              <a16:creationId xmlns:a16="http://schemas.microsoft.com/office/drawing/2014/main" id="{B4717F9D-563D-44BD-8825-BB79BCFF3AB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4" name="テキスト ボックス 393">
          <a:extLst>
            <a:ext uri="{FF2B5EF4-FFF2-40B4-BE49-F238E27FC236}">
              <a16:creationId xmlns:a16="http://schemas.microsoft.com/office/drawing/2014/main" id="{3098549A-0AA9-4BBA-9E70-BCFFB9B85DA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5" name="直線コネクタ 394">
          <a:extLst>
            <a:ext uri="{FF2B5EF4-FFF2-40B4-BE49-F238E27FC236}">
              <a16:creationId xmlns:a16="http://schemas.microsoft.com/office/drawing/2014/main" id="{8C7FE9B4-E7F2-499A-85AD-7532DC687AA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6" name="テキスト ボックス 395">
          <a:extLst>
            <a:ext uri="{FF2B5EF4-FFF2-40B4-BE49-F238E27FC236}">
              <a16:creationId xmlns:a16="http://schemas.microsoft.com/office/drawing/2014/main" id="{578443F0-7351-4169-A815-65ADADA2A5F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7" name="直線コネクタ 396">
          <a:extLst>
            <a:ext uri="{FF2B5EF4-FFF2-40B4-BE49-F238E27FC236}">
              <a16:creationId xmlns:a16="http://schemas.microsoft.com/office/drawing/2014/main" id="{E650B3E5-BBFB-4BF3-B729-6F64F02F852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8" name="テキスト ボックス 397">
          <a:extLst>
            <a:ext uri="{FF2B5EF4-FFF2-40B4-BE49-F238E27FC236}">
              <a16:creationId xmlns:a16="http://schemas.microsoft.com/office/drawing/2014/main" id="{4E823ED0-B25D-43A0-AA50-B8F41500DA3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9" name="直線コネクタ 398">
          <a:extLst>
            <a:ext uri="{FF2B5EF4-FFF2-40B4-BE49-F238E27FC236}">
              <a16:creationId xmlns:a16="http://schemas.microsoft.com/office/drawing/2014/main" id="{7FE05E68-FE88-4C12-8642-EAEC871E2A1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0" name="テキスト ボックス 399">
          <a:extLst>
            <a:ext uri="{FF2B5EF4-FFF2-40B4-BE49-F238E27FC236}">
              <a16:creationId xmlns:a16="http://schemas.microsoft.com/office/drawing/2014/main" id="{1590F3B1-8F16-448D-A5E0-CFB7712D1DB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1" name="直線コネクタ 400">
          <a:extLst>
            <a:ext uri="{FF2B5EF4-FFF2-40B4-BE49-F238E27FC236}">
              <a16:creationId xmlns:a16="http://schemas.microsoft.com/office/drawing/2014/main" id="{AE6C9B7E-02AC-4E45-8186-8684B3C56D7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2" name="テキスト ボックス 401">
          <a:extLst>
            <a:ext uri="{FF2B5EF4-FFF2-40B4-BE49-F238E27FC236}">
              <a16:creationId xmlns:a16="http://schemas.microsoft.com/office/drawing/2014/main" id="{DA1C0331-C77A-4F5E-9FB5-EC4363364EF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3" name="直線コネクタ 402">
          <a:extLst>
            <a:ext uri="{FF2B5EF4-FFF2-40B4-BE49-F238E27FC236}">
              <a16:creationId xmlns:a16="http://schemas.microsoft.com/office/drawing/2014/main" id="{B26665EC-DEED-4FF5-BFAD-79BE27DDF5B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4" name="テキスト ボックス 403">
          <a:extLst>
            <a:ext uri="{FF2B5EF4-FFF2-40B4-BE49-F238E27FC236}">
              <a16:creationId xmlns:a16="http://schemas.microsoft.com/office/drawing/2014/main" id="{DACD1941-B5AF-4B3E-99C1-B01A5582488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7B21269A-CCFB-4E4A-B9BC-BEF8D01BAE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0B896EAA-C31D-4C78-AA31-52841C3404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FC4A1987-2EBD-41A1-9EF2-3DAF847935C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408" name="直線コネクタ 407">
          <a:extLst>
            <a:ext uri="{FF2B5EF4-FFF2-40B4-BE49-F238E27FC236}">
              <a16:creationId xmlns:a16="http://schemas.microsoft.com/office/drawing/2014/main" id="{300D1030-FEBC-467D-B854-4006303CF46E}"/>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409" name="【消防施設】&#10;一人当たり面積最小値テキスト">
          <a:extLst>
            <a:ext uri="{FF2B5EF4-FFF2-40B4-BE49-F238E27FC236}">
              <a16:creationId xmlns:a16="http://schemas.microsoft.com/office/drawing/2014/main" id="{A69E38FE-27F0-4CB7-9CBA-AF65FBF462F2}"/>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410" name="直線コネクタ 409">
          <a:extLst>
            <a:ext uri="{FF2B5EF4-FFF2-40B4-BE49-F238E27FC236}">
              <a16:creationId xmlns:a16="http://schemas.microsoft.com/office/drawing/2014/main" id="{C262F9CB-8005-4E2C-9F34-664DCF4C574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411" name="【消防施設】&#10;一人当たり面積最大値テキスト">
          <a:extLst>
            <a:ext uri="{FF2B5EF4-FFF2-40B4-BE49-F238E27FC236}">
              <a16:creationId xmlns:a16="http://schemas.microsoft.com/office/drawing/2014/main" id="{FC3D3D1F-69D7-4D50-B65E-402F91AB510F}"/>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412" name="直線コネクタ 411">
          <a:extLst>
            <a:ext uri="{FF2B5EF4-FFF2-40B4-BE49-F238E27FC236}">
              <a16:creationId xmlns:a16="http://schemas.microsoft.com/office/drawing/2014/main" id="{B4E87834-CA62-4FAD-B2C1-BBF694813ED3}"/>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413" name="【消防施設】&#10;一人当たり面積平均値テキスト">
          <a:extLst>
            <a:ext uri="{FF2B5EF4-FFF2-40B4-BE49-F238E27FC236}">
              <a16:creationId xmlns:a16="http://schemas.microsoft.com/office/drawing/2014/main" id="{DDA3D974-14C6-49B9-99EE-E6FBEBD72CC6}"/>
            </a:ext>
          </a:extLst>
        </xdr:cNvPr>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414" name="フローチャート: 判断 413">
          <a:extLst>
            <a:ext uri="{FF2B5EF4-FFF2-40B4-BE49-F238E27FC236}">
              <a16:creationId xmlns:a16="http://schemas.microsoft.com/office/drawing/2014/main" id="{047BE325-3441-44E6-A923-896C45185E4F}"/>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415" name="フローチャート: 判断 414">
          <a:extLst>
            <a:ext uri="{FF2B5EF4-FFF2-40B4-BE49-F238E27FC236}">
              <a16:creationId xmlns:a16="http://schemas.microsoft.com/office/drawing/2014/main" id="{4F0ADD52-0424-4A54-8762-DD5416E4E00D}"/>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416" name="フローチャート: 判断 415">
          <a:extLst>
            <a:ext uri="{FF2B5EF4-FFF2-40B4-BE49-F238E27FC236}">
              <a16:creationId xmlns:a16="http://schemas.microsoft.com/office/drawing/2014/main" id="{45EB396C-04A8-4558-939A-0D9C680C40D9}"/>
            </a:ext>
          </a:extLst>
        </xdr:cNvPr>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417" name="フローチャート: 判断 416">
          <a:extLst>
            <a:ext uri="{FF2B5EF4-FFF2-40B4-BE49-F238E27FC236}">
              <a16:creationId xmlns:a16="http://schemas.microsoft.com/office/drawing/2014/main" id="{2B07ABE9-560E-4369-A350-AC1421A431F4}"/>
            </a:ext>
          </a:extLst>
        </xdr:cNvPr>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418" name="フローチャート: 判断 417">
          <a:extLst>
            <a:ext uri="{FF2B5EF4-FFF2-40B4-BE49-F238E27FC236}">
              <a16:creationId xmlns:a16="http://schemas.microsoft.com/office/drawing/2014/main" id="{C8C56301-8B65-46A9-BD9D-65F8EACA57BC}"/>
            </a:ext>
          </a:extLst>
        </xdr:cNvPr>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B16669AF-185E-4858-87A4-2A3E7BE3D2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3D6E7D1B-446B-49FA-A81A-18868CBF1F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1B6CBF82-10EC-4E24-B290-C92E6F6163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77BA6753-04B9-4337-AC57-CC8D3DFA7A1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1824826E-9B71-4154-8A6A-637CC38503B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85271</xdr:rowOff>
    </xdr:from>
    <xdr:to>
      <xdr:col>116</xdr:col>
      <xdr:colOff>114300</xdr:colOff>
      <xdr:row>87</xdr:row>
      <xdr:rowOff>15421</xdr:rowOff>
    </xdr:to>
    <xdr:sp macro="" textlink="">
      <xdr:nvSpPr>
        <xdr:cNvPr id="424" name="楕円 423">
          <a:extLst>
            <a:ext uri="{FF2B5EF4-FFF2-40B4-BE49-F238E27FC236}">
              <a16:creationId xmlns:a16="http://schemas.microsoft.com/office/drawing/2014/main" id="{8C7DEFBB-43E2-4874-81FB-4E5E5611F7B9}"/>
            </a:ext>
          </a:extLst>
        </xdr:cNvPr>
        <xdr:cNvSpPr/>
      </xdr:nvSpPr>
      <xdr:spPr>
        <a:xfrm>
          <a:off x="22110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198</xdr:rowOff>
    </xdr:from>
    <xdr:ext cx="469744" cy="259045"/>
    <xdr:sp macro="" textlink="">
      <xdr:nvSpPr>
        <xdr:cNvPr id="425" name="【消防施設】&#10;一人当たり面積該当値テキスト">
          <a:extLst>
            <a:ext uri="{FF2B5EF4-FFF2-40B4-BE49-F238E27FC236}">
              <a16:creationId xmlns:a16="http://schemas.microsoft.com/office/drawing/2014/main" id="{1FE10436-E8A4-4713-AD57-FD32986B6C8F}"/>
            </a:ext>
          </a:extLst>
        </xdr:cNvPr>
        <xdr:cNvSpPr txBox="1"/>
      </xdr:nvSpPr>
      <xdr:spPr>
        <a:xfrm>
          <a:off x="22199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426" name="楕円 425">
          <a:extLst>
            <a:ext uri="{FF2B5EF4-FFF2-40B4-BE49-F238E27FC236}">
              <a16:creationId xmlns:a16="http://schemas.microsoft.com/office/drawing/2014/main" id="{759144E6-B01D-49A6-8899-D91D97E54317}"/>
            </a:ext>
          </a:extLst>
        </xdr:cNvPr>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136071</xdr:rowOff>
    </xdr:to>
    <xdr:cxnSp macro="">
      <xdr:nvCxnSpPr>
        <xdr:cNvPr id="427" name="直線コネクタ 426">
          <a:extLst>
            <a:ext uri="{FF2B5EF4-FFF2-40B4-BE49-F238E27FC236}">
              <a16:creationId xmlns:a16="http://schemas.microsoft.com/office/drawing/2014/main" id="{9E4FA045-A3D3-471D-9ACB-0B795B2AF43F}"/>
            </a:ext>
          </a:extLst>
        </xdr:cNvPr>
        <xdr:cNvCxnSpPr/>
      </xdr:nvCxnSpPr>
      <xdr:spPr>
        <a:xfrm>
          <a:off x="21323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428" name="楕円 427">
          <a:extLst>
            <a:ext uri="{FF2B5EF4-FFF2-40B4-BE49-F238E27FC236}">
              <a16:creationId xmlns:a16="http://schemas.microsoft.com/office/drawing/2014/main" id="{497217E2-C0E4-4A4D-B7A6-56DDF75E377C}"/>
            </a:ext>
          </a:extLst>
        </xdr:cNvPr>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429" name="直線コネクタ 428">
          <a:extLst>
            <a:ext uri="{FF2B5EF4-FFF2-40B4-BE49-F238E27FC236}">
              <a16:creationId xmlns:a16="http://schemas.microsoft.com/office/drawing/2014/main" id="{CD255BCD-60CA-43E7-B09E-7878427B855E}"/>
            </a:ext>
          </a:extLst>
        </xdr:cNvPr>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86905</xdr:rowOff>
    </xdr:from>
    <xdr:to>
      <xdr:col>102</xdr:col>
      <xdr:colOff>165100</xdr:colOff>
      <xdr:row>87</xdr:row>
      <xdr:rowOff>17055</xdr:rowOff>
    </xdr:to>
    <xdr:sp macro="" textlink="">
      <xdr:nvSpPr>
        <xdr:cNvPr id="430" name="楕円 429">
          <a:extLst>
            <a:ext uri="{FF2B5EF4-FFF2-40B4-BE49-F238E27FC236}">
              <a16:creationId xmlns:a16="http://schemas.microsoft.com/office/drawing/2014/main" id="{E11F8D46-4DEE-4C68-98C6-5D5890311CEA}"/>
            </a:ext>
          </a:extLst>
        </xdr:cNvPr>
        <xdr:cNvSpPr/>
      </xdr:nvSpPr>
      <xdr:spPr>
        <a:xfrm>
          <a:off x="19494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137705</xdr:rowOff>
    </xdr:to>
    <xdr:cxnSp macro="">
      <xdr:nvCxnSpPr>
        <xdr:cNvPr id="431" name="直線コネクタ 430">
          <a:extLst>
            <a:ext uri="{FF2B5EF4-FFF2-40B4-BE49-F238E27FC236}">
              <a16:creationId xmlns:a16="http://schemas.microsoft.com/office/drawing/2014/main" id="{C18687D9-C099-482C-9A0C-26D6F12E663A}"/>
            </a:ext>
          </a:extLst>
        </xdr:cNvPr>
        <xdr:cNvCxnSpPr/>
      </xdr:nvCxnSpPr>
      <xdr:spPr>
        <a:xfrm flipV="1">
          <a:off x="19545300" y="148807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86905</xdr:rowOff>
    </xdr:from>
    <xdr:to>
      <xdr:col>98</xdr:col>
      <xdr:colOff>38100</xdr:colOff>
      <xdr:row>87</xdr:row>
      <xdr:rowOff>17055</xdr:rowOff>
    </xdr:to>
    <xdr:sp macro="" textlink="">
      <xdr:nvSpPr>
        <xdr:cNvPr id="432" name="楕円 431">
          <a:extLst>
            <a:ext uri="{FF2B5EF4-FFF2-40B4-BE49-F238E27FC236}">
              <a16:creationId xmlns:a16="http://schemas.microsoft.com/office/drawing/2014/main" id="{E80892BF-3D28-461F-A19C-0401682B310F}"/>
            </a:ext>
          </a:extLst>
        </xdr:cNvPr>
        <xdr:cNvSpPr/>
      </xdr:nvSpPr>
      <xdr:spPr>
        <a:xfrm>
          <a:off x="18605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137705</xdr:rowOff>
    </xdr:from>
    <xdr:to>
      <xdr:col>102</xdr:col>
      <xdr:colOff>114300</xdr:colOff>
      <xdr:row>86</xdr:row>
      <xdr:rowOff>137705</xdr:rowOff>
    </xdr:to>
    <xdr:cxnSp macro="">
      <xdr:nvCxnSpPr>
        <xdr:cNvPr id="433" name="直線コネクタ 432">
          <a:extLst>
            <a:ext uri="{FF2B5EF4-FFF2-40B4-BE49-F238E27FC236}">
              <a16:creationId xmlns:a16="http://schemas.microsoft.com/office/drawing/2014/main" id="{82845875-133D-42CC-A467-43E6FCF25507}"/>
            </a:ext>
          </a:extLst>
        </xdr:cNvPr>
        <xdr:cNvCxnSpPr/>
      </xdr:nvCxnSpPr>
      <xdr:spPr>
        <a:xfrm>
          <a:off x="18656300" y="1488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434" name="n_1aveValue【消防施設】&#10;一人当たり面積">
          <a:extLst>
            <a:ext uri="{FF2B5EF4-FFF2-40B4-BE49-F238E27FC236}">
              <a16:creationId xmlns:a16="http://schemas.microsoft.com/office/drawing/2014/main" id="{C54F9F50-5B1A-495B-9139-4B8AD41980A6}"/>
            </a:ext>
          </a:extLst>
        </xdr:cNvPr>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435" name="n_2aveValue【消防施設】&#10;一人当たり面積">
          <a:extLst>
            <a:ext uri="{FF2B5EF4-FFF2-40B4-BE49-F238E27FC236}">
              <a16:creationId xmlns:a16="http://schemas.microsoft.com/office/drawing/2014/main" id="{505C9C07-234E-4EF2-AB8B-C31C6C16327A}"/>
            </a:ext>
          </a:extLst>
        </xdr:cNvPr>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436" name="n_3aveValue【消防施設】&#10;一人当たり面積">
          <a:extLst>
            <a:ext uri="{FF2B5EF4-FFF2-40B4-BE49-F238E27FC236}">
              <a16:creationId xmlns:a16="http://schemas.microsoft.com/office/drawing/2014/main" id="{9A74F20B-6B17-4D88-857E-D9FCF7398175}"/>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437" name="n_4aveValue【消防施設】&#10;一人当たり面積">
          <a:extLst>
            <a:ext uri="{FF2B5EF4-FFF2-40B4-BE49-F238E27FC236}">
              <a16:creationId xmlns:a16="http://schemas.microsoft.com/office/drawing/2014/main" id="{77A0B47A-6992-4795-93E0-2A576127ACFC}"/>
            </a:ext>
          </a:extLst>
        </xdr:cNvPr>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438" name="n_1mainValue【消防施設】&#10;一人当たり面積">
          <a:extLst>
            <a:ext uri="{FF2B5EF4-FFF2-40B4-BE49-F238E27FC236}">
              <a16:creationId xmlns:a16="http://schemas.microsoft.com/office/drawing/2014/main" id="{F7C33A66-273E-489B-9361-2D336AD81530}"/>
            </a:ext>
          </a:extLst>
        </xdr:cNvPr>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439" name="n_2mainValue【消防施設】&#10;一人当たり面積">
          <a:extLst>
            <a:ext uri="{FF2B5EF4-FFF2-40B4-BE49-F238E27FC236}">
              <a16:creationId xmlns:a16="http://schemas.microsoft.com/office/drawing/2014/main" id="{0EC268D5-0A47-4411-B61D-247E019F5D23}"/>
            </a:ext>
          </a:extLst>
        </xdr:cNvPr>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8182</xdr:rowOff>
    </xdr:from>
    <xdr:ext cx="469744" cy="259045"/>
    <xdr:sp macro="" textlink="">
      <xdr:nvSpPr>
        <xdr:cNvPr id="440" name="n_3mainValue【消防施設】&#10;一人当たり面積">
          <a:extLst>
            <a:ext uri="{FF2B5EF4-FFF2-40B4-BE49-F238E27FC236}">
              <a16:creationId xmlns:a16="http://schemas.microsoft.com/office/drawing/2014/main" id="{BA788825-9249-44D4-BA1F-7E6F10FD581C}"/>
            </a:ext>
          </a:extLst>
        </xdr:cNvPr>
        <xdr:cNvSpPr txBox="1"/>
      </xdr:nvSpPr>
      <xdr:spPr>
        <a:xfrm>
          <a:off x="19310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8182</xdr:rowOff>
    </xdr:from>
    <xdr:ext cx="469744" cy="259045"/>
    <xdr:sp macro="" textlink="">
      <xdr:nvSpPr>
        <xdr:cNvPr id="441" name="n_4mainValue【消防施設】&#10;一人当たり面積">
          <a:extLst>
            <a:ext uri="{FF2B5EF4-FFF2-40B4-BE49-F238E27FC236}">
              <a16:creationId xmlns:a16="http://schemas.microsoft.com/office/drawing/2014/main" id="{D93E6041-0DB3-409B-A7B6-FA1709D20BF5}"/>
            </a:ext>
          </a:extLst>
        </xdr:cNvPr>
        <xdr:cNvSpPr txBox="1"/>
      </xdr:nvSpPr>
      <xdr:spPr>
        <a:xfrm>
          <a:off x="18421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110FB9A4-24FB-41C1-93B9-34A331C127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4ADA97CD-80AA-487E-AFF9-46D9D89D16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D9184970-3E4F-4D12-B610-C2ADA6E67D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521E0BED-DDBA-4438-98B4-D661359EAF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9BF38D87-DE90-4ADF-99DD-DC80AEBD74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AE242437-AA52-44D9-BB7A-64B4EA7CB5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79FEBA8C-581B-4B93-B6D4-30BE678156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1481A631-5858-4D9A-8EBA-9FD68A280C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83D6E6EE-3D0E-4387-B47B-F93EB792B7C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7A8D9F25-301F-493D-9DD4-FF52F3CD15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007E1242-5BC0-4726-903F-0AAAD06B25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6E318489-6FE2-4020-AB52-BE3B3BDF92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617E75E0-B8B5-40A9-BDBA-CFB03FE15A5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2C6E6E56-A761-4DC6-BBE2-592F4FFEDC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2143F04E-9227-49FA-A24A-817599D96DB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4E61A7AE-2566-40BA-AC2D-92CCD4490C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44EC0E3F-D1B7-4E7B-BC0A-3AC559D37D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5BCE5725-FD20-42F1-941A-D1CEF96F16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234C8BC9-64FE-4E12-934E-CA38EA5B56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B01E951F-35FE-4AD1-AFFC-46767471AFF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4BEF10EE-C0D8-4F00-9202-8DB1CEDE49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D741483A-4D29-41A2-8765-5A75B6B473D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1BEEBB74-A62E-4D19-BB44-7922B13BEBD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5FB42400-5D27-43D6-97A9-DAB80A5C7A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1705F148-CFB4-4344-8D35-29FE5FCA41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467" name="直線コネクタ 466">
          <a:extLst>
            <a:ext uri="{FF2B5EF4-FFF2-40B4-BE49-F238E27FC236}">
              <a16:creationId xmlns:a16="http://schemas.microsoft.com/office/drawing/2014/main" id="{B0937C48-45E0-4977-AB71-D8CAA0AFD11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a:extLst>
            <a:ext uri="{FF2B5EF4-FFF2-40B4-BE49-F238E27FC236}">
              <a16:creationId xmlns:a16="http://schemas.microsoft.com/office/drawing/2014/main" id="{94AE5720-245F-433D-9289-9F13F337280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a:extLst>
            <a:ext uri="{FF2B5EF4-FFF2-40B4-BE49-F238E27FC236}">
              <a16:creationId xmlns:a16="http://schemas.microsoft.com/office/drawing/2014/main" id="{30B52460-5F6A-45BE-9D52-AD683DDFB5C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470" name="【庁舎】&#10;有形固定資産減価償却率最大値テキスト">
          <a:extLst>
            <a:ext uri="{FF2B5EF4-FFF2-40B4-BE49-F238E27FC236}">
              <a16:creationId xmlns:a16="http://schemas.microsoft.com/office/drawing/2014/main" id="{918B25CE-6614-40E9-A418-786670AD66FE}"/>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471" name="直線コネクタ 470">
          <a:extLst>
            <a:ext uri="{FF2B5EF4-FFF2-40B4-BE49-F238E27FC236}">
              <a16:creationId xmlns:a16="http://schemas.microsoft.com/office/drawing/2014/main" id="{AC72F250-A6FD-40DE-9A2E-465D16ABC74C}"/>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472" name="【庁舎】&#10;有形固定資産減価償却率平均値テキスト">
          <a:extLst>
            <a:ext uri="{FF2B5EF4-FFF2-40B4-BE49-F238E27FC236}">
              <a16:creationId xmlns:a16="http://schemas.microsoft.com/office/drawing/2014/main" id="{1AD01771-1DC8-4C04-9FA9-B736373462B7}"/>
            </a:ext>
          </a:extLst>
        </xdr:cNvPr>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473" name="フローチャート: 判断 472">
          <a:extLst>
            <a:ext uri="{FF2B5EF4-FFF2-40B4-BE49-F238E27FC236}">
              <a16:creationId xmlns:a16="http://schemas.microsoft.com/office/drawing/2014/main" id="{618468B5-543A-4D7D-8840-34E1570E10D3}"/>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74" name="フローチャート: 判断 473">
          <a:extLst>
            <a:ext uri="{FF2B5EF4-FFF2-40B4-BE49-F238E27FC236}">
              <a16:creationId xmlns:a16="http://schemas.microsoft.com/office/drawing/2014/main" id="{322DD3BD-EFB7-4B0A-9170-8B44BCC76D1A}"/>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475" name="フローチャート: 判断 474">
          <a:extLst>
            <a:ext uri="{FF2B5EF4-FFF2-40B4-BE49-F238E27FC236}">
              <a16:creationId xmlns:a16="http://schemas.microsoft.com/office/drawing/2014/main" id="{4D9741B7-637B-4455-B889-CCA37F35ECD9}"/>
            </a:ext>
          </a:extLst>
        </xdr:cNvPr>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476" name="フローチャート: 判断 475">
          <a:extLst>
            <a:ext uri="{FF2B5EF4-FFF2-40B4-BE49-F238E27FC236}">
              <a16:creationId xmlns:a16="http://schemas.microsoft.com/office/drawing/2014/main" id="{31270016-85D2-4B3C-BE15-9220657139CB}"/>
            </a:ext>
          </a:extLst>
        </xdr:cNvPr>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477" name="フローチャート: 判断 476">
          <a:extLst>
            <a:ext uri="{FF2B5EF4-FFF2-40B4-BE49-F238E27FC236}">
              <a16:creationId xmlns:a16="http://schemas.microsoft.com/office/drawing/2014/main" id="{D48BA102-37DE-440F-A0C3-E57B46A51D0E}"/>
            </a:ext>
          </a:extLst>
        </xdr:cNvPr>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3A4DE719-548F-4CD0-9EAF-CC0CDD9C44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9CC7D92-528B-4605-B3BF-CE80827BAC6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2E2CCED-794F-4072-9D70-863BB023B5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782C2166-A3FA-488D-A723-EB0E318370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393ED479-33B5-43E0-AC4B-AD7A6E3EA5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483" name="楕円 482">
          <a:extLst>
            <a:ext uri="{FF2B5EF4-FFF2-40B4-BE49-F238E27FC236}">
              <a16:creationId xmlns:a16="http://schemas.microsoft.com/office/drawing/2014/main" id="{6D118D97-F2C4-4A47-8C96-7D37B39BE4B6}"/>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484" name="【庁舎】&#10;有形固定資産減価償却率該当値テキスト">
          <a:extLst>
            <a:ext uri="{FF2B5EF4-FFF2-40B4-BE49-F238E27FC236}">
              <a16:creationId xmlns:a16="http://schemas.microsoft.com/office/drawing/2014/main" id="{F5FFF01E-ADE2-4449-8A07-45D182950FEF}"/>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5" name="楕円 484">
          <a:extLst>
            <a:ext uri="{FF2B5EF4-FFF2-40B4-BE49-F238E27FC236}">
              <a16:creationId xmlns:a16="http://schemas.microsoft.com/office/drawing/2014/main" id="{19AAC80E-7B52-4144-9CE6-1FC507D53AB4}"/>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486" name="直線コネクタ 485">
          <a:extLst>
            <a:ext uri="{FF2B5EF4-FFF2-40B4-BE49-F238E27FC236}">
              <a16:creationId xmlns:a16="http://schemas.microsoft.com/office/drawing/2014/main" id="{3F8230BB-CBB3-445F-AFD5-8166D7188C6B}"/>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123371</xdr:rowOff>
    </xdr:from>
    <xdr:to>
      <xdr:col>76</xdr:col>
      <xdr:colOff>165100</xdr:colOff>
      <xdr:row>109</xdr:row>
      <xdr:rowOff>53521</xdr:rowOff>
    </xdr:to>
    <xdr:sp macro="" textlink="">
      <xdr:nvSpPr>
        <xdr:cNvPr id="487" name="楕円 486">
          <a:extLst>
            <a:ext uri="{FF2B5EF4-FFF2-40B4-BE49-F238E27FC236}">
              <a16:creationId xmlns:a16="http://schemas.microsoft.com/office/drawing/2014/main" id="{B85E6F70-194A-421B-8B14-507A6AA35FE9}"/>
            </a:ext>
          </a:extLst>
        </xdr:cNvPr>
        <xdr:cNvSpPr/>
      </xdr:nvSpPr>
      <xdr:spPr>
        <a:xfrm>
          <a:off x="14541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35379</xdr:rowOff>
    </xdr:to>
    <xdr:cxnSp macro="">
      <xdr:nvCxnSpPr>
        <xdr:cNvPr id="488" name="直線コネクタ 487">
          <a:extLst>
            <a:ext uri="{FF2B5EF4-FFF2-40B4-BE49-F238E27FC236}">
              <a16:creationId xmlns:a16="http://schemas.microsoft.com/office/drawing/2014/main" id="{473E45A7-7136-4C7C-82EF-595C53EF5C54}"/>
            </a:ext>
          </a:extLst>
        </xdr:cNvPr>
        <xdr:cNvCxnSpPr/>
      </xdr:nvCxnSpPr>
      <xdr:spPr>
        <a:xfrm>
          <a:off x="14592300" y="1869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489" name="楕円 488">
          <a:extLst>
            <a:ext uri="{FF2B5EF4-FFF2-40B4-BE49-F238E27FC236}">
              <a16:creationId xmlns:a16="http://schemas.microsoft.com/office/drawing/2014/main" id="{A8A550B5-CBB2-43CF-B390-55A97CE30E30}"/>
            </a:ext>
          </a:extLst>
        </xdr:cNvPr>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109</xdr:row>
      <xdr:rowOff>2721</xdr:rowOff>
    </xdr:to>
    <xdr:cxnSp macro="">
      <xdr:nvCxnSpPr>
        <xdr:cNvPr id="490" name="直線コネクタ 489">
          <a:extLst>
            <a:ext uri="{FF2B5EF4-FFF2-40B4-BE49-F238E27FC236}">
              <a16:creationId xmlns:a16="http://schemas.microsoft.com/office/drawing/2014/main" id="{12D7DC2C-905B-4A14-92F7-3398A2B0D363}"/>
            </a:ext>
          </a:extLst>
        </xdr:cNvPr>
        <xdr:cNvCxnSpPr/>
      </xdr:nvCxnSpPr>
      <xdr:spPr>
        <a:xfrm>
          <a:off x="13703300" y="18658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58057</xdr:rowOff>
    </xdr:from>
    <xdr:to>
      <xdr:col>67</xdr:col>
      <xdr:colOff>101600</xdr:colOff>
      <xdr:row>108</xdr:row>
      <xdr:rowOff>159657</xdr:rowOff>
    </xdr:to>
    <xdr:sp macro="" textlink="">
      <xdr:nvSpPr>
        <xdr:cNvPr id="491" name="楕円 490">
          <a:extLst>
            <a:ext uri="{FF2B5EF4-FFF2-40B4-BE49-F238E27FC236}">
              <a16:creationId xmlns:a16="http://schemas.microsoft.com/office/drawing/2014/main" id="{97393415-739C-4767-BBCF-D0D9F4FD8AA0}"/>
            </a:ext>
          </a:extLst>
        </xdr:cNvPr>
        <xdr:cNvSpPr/>
      </xdr:nvSpPr>
      <xdr:spPr>
        <a:xfrm>
          <a:off x="1276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108857</xdr:rowOff>
    </xdr:from>
    <xdr:to>
      <xdr:col>71</xdr:col>
      <xdr:colOff>177800</xdr:colOff>
      <xdr:row>108</xdr:row>
      <xdr:rowOff>141514</xdr:rowOff>
    </xdr:to>
    <xdr:cxnSp macro="">
      <xdr:nvCxnSpPr>
        <xdr:cNvPr id="492" name="直線コネクタ 491">
          <a:extLst>
            <a:ext uri="{FF2B5EF4-FFF2-40B4-BE49-F238E27FC236}">
              <a16:creationId xmlns:a16="http://schemas.microsoft.com/office/drawing/2014/main" id="{9AC437CA-BE5E-465F-883E-D0C81DB4A058}"/>
            </a:ext>
          </a:extLst>
        </xdr:cNvPr>
        <xdr:cNvCxnSpPr/>
      </xdr:nvCxnSpPr>
      <xdr:spPr>
        <a:xfrm>
          <a:off x="12814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493" name="n_1aveValue【庁舎】&#10;有形固定資産減価償却率">
          <a:extLst>
            <a:ext uri="{FF2B5EF4-FFF2-40B4-BE49-F238E27FC236}">
              <a16:creationId xmlns:a16="http://schemas.microsoft.com/office/drawing/2014/main" id="{2A0A06D3-BD7D-479F-98EE-F160C8132072}"/>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494" name="n_2aveValue【庁舎】&#10;有形固定資産減価償却率">
          <a:extLst>
            <a:ext uri="{FF2B5EF4-FFF2-40B4-BE49-F238E27FC236}">
              <a16:creationId xmlns:a16="http://schemas.microsoft.com/office/drawing/2014/main" id="{1358A3AD-5BA0-4BF0-B479-C404C99D3C6D}"/>
            </a:ext>
          </a:extLst>
        </xdr:cNvPr>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495" name="n_3aveValue【庁舎】&#10;有形固定資産減価償却率">
          <a:extLst>
            <a:ext uri="{FF2B5EF4-FFF2-40B4-BE49-F238E27FC236}">
              <a16:creationId xmlns:a16="http://schemas.microsoft.com/office/drawing/2014/main" id="{4F62938F-EF2E-40F0-9B88-FF071B7B52AD}"/>
            </a:ext>
          </a:extLst>
        </xdr:cNvPr>
        <xdr:cNvSpPr txBox="1"/>
      </xdr:nvSpPr>
      <xdr:spPr>
        <a:xfrm>
          <a:off x="13500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496" name="n_4aveValue【庁舎】&#10;有形固定資産減価償却率">
          <a:extLst>
            <a:ext uri="{FF2B5EF4-FFF2-40B4-BE49-F238E27FC236}">
              <a16:creationId xmlns:a16="http://schemas.microsoft.com/office/drawing/2014/main" id="{76A494D9-01FE-4F50-BD69-102F4D6E0127}"/>
            </a:ext>
          </a:extLst>
        </xdr:cNvPr>
        <xdr:cNvSpPr txBox="1"/>
      </xdr:nvSpPr>
      <xdr:spPr>
        <a:xfrm>
          <a:off x="12611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7" name="n_1mainValue【庁舎】&#10;有形固定資産減価償却率">
          <a:extLst>
            <a:ext uri="{FF2B5EF4-FFF2-40B4-BE49-F238E27FC236}">
              <a16:creationId xmlns:a16="http://schemas.microsoft.com/office/drawing/2014/main" id="{58AD5EA2-D37E-46D1-9A5C-DFFF1823E414}"/>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44648</xdr:rowOff>
    </xdr:from>
    <xdr:ext cx="405111" cy="259045"/>
    <xdr:sp macro="" textlink="">
      <xdr:nvSpPr>
        <xdr:cNvPr id="498" name="n_2mainValue【庁舎】&#10;有形固定資産減価償却率">
          <a:extLst>
            <a:ext uri="{FF2B5EF4-FFF2-40B4-BE49-F238E27FC236}">
              <a16:creationId xmlns:a16="http://schemas.microsoft.com/office/drawing/2014/main" id="{B281D7CC-9A97-4D7D-8A66-1738DBFF9954}"/>
            </a:ext>
          </a:extLst>
        </xdr:cNvPr>
        <xdr:cNvSpPr txBox="1"/>
      </xdr:nvSpPr>
      <xdr:spPr>
        <a:xfrm>
          <a:off x="143897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499" name="n_3mainValue【庁舎】&#10;有形固定資産減価償却率">
          <a:extLst>
            <a:ext uri="{FF2B5EF4-FFF2-40B4-BE49-F238E27FC236}">
              <a16:creationId xmlns:a16="http://schemas.microsoft.com/office/drawing/2014/main" id="{9033CBBC-343F-4D7B-ABCC-543A09162C17}"/>
            </a:ext>
          </a:extLst>
        </xdr:cNvPr>
        <xdr:cNvSpPr txBox="1"/>
      </xdr:nvSpPr>
      <xdr:spPr>
        <a:xfrm>
          <a:off x="13500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150784</xdr:rowOff>
    </xdr:from>
    <xdr:ext cx="405111" cy="259045"/>
    <xdr:sp macro="" textlink="">
      <xdr:nvSpPr>
        <xdr:cNvPr id="500" name="n_4mainValue【庁舎】&#10;有形固定資産減価償却率">
          <a:extLst>
            <a:ext uri="{FF2B5EF4-FFF2-40B4-BE49-F238E27FC236}">
              <a16:creationId xmlns:a16="http://schemas.microsoft.com/office/drawing/2014/main" id="{73C7E971-9E04-4A87-A763-327B76D6D379}"/>
            </a:ext>
          </a:extLst>
        </xdr:cNvPr>
        <xdr:cNvSpPr txBox="1"/>
      </xdr:nvSpPr>
      <xdr:spPr>
        <a:xfrm>
          <a:off x="12611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2A028566-411C-420B-BDC7-FA912210A7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95EC980A-B681-45BA-97BF-EA9CEC72D9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7FCE24A-FF0B-45CA-A0D7-F5677C56C9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8513A12F-7801-444F-97B7-F1E418DD3A5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524214D3-9086-4C97-9470-5E7403594F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DF9C9490-94A1-477C-AA05-22249FEE9A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B8D5B9F9-732A-4F9F-8EA5-319B13B33B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C5E6EC54-50F0-46F8-BB47-1093ECCD71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7B675867-648D-436C-BB4B-83AB65C4BC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D11A9C16-9C94-4DB5-AB59-653E3203858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1" name="直線コネクタ 510">
          <a:extLst>
            <a:ext uri="{FF2B5EF4-FFF2-40B4-BE49-F238E27FC236}">
              <a16:creationId xmlns:a16="http://schemas.microsoft.com/office/drawing/2014/main" id="{6C321AEC-BF15-487D-9970-834BDC19B67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2" name="テキスト ボックス 511">
          <a:extLst>
            <a:ext uri="{FF2B5EF4-FFF2-40B4-BE49-F238E27FC236}">
              <a16:creationId xmlns:a16="http://schemas.microsoft.com/office/drawing/2014/main" id="{79592F73-48A8-4428-A4C5-0C47EE1B587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3" name="直線コネクタ 512">
          <a:extLst>
            <a:ext uri="{FF2B5EF4-FFF2-40B4-BE49-F238E27FC236}">
              <a16:creationId xmlns:a16="http://schemas.microsoft.com/office/drawing/2014/main" id="{CD287D43-9A92-475A-9B01-8B0EA73FB57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4" name="テキスト ボックス 513">
          <a:extLst>
            <a:ext uri="{FF2B5EF4-FFF2-40B4-BE49-F238E27FC236}">
              <a16:creationId xmlns:a16="http://schemas.microsoft.com/office/drawing/2014/main" id="{920ABAA1-3D0E-4249-BCE2-2B4B0574075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5" name="直線コネクタ 514">
          <a:extLst>
            <a:ext uri="{FF2B5EF4-FFF2-40B4-BE49-F238E27FC236}">
              <a16:creationId xmlns:a16="http://schemas.microsoft.com/office/drawing/2014/main" id="{B631CE1A-0DE7-4429-8370-E3D577B2BC3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6" name="テキスト ボックス 515">
          <a:extLst>
            <a:ext uri="{FF2B5EF4-FFF2-40B4-BE49-F238E27FC236}">
              <a16:creationId xmlns:a16="http://schemas.microsoft.com/office/drawing/2014/main" id="{B2C050BE-06C5-4E90-8EF1-565590D6A72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7" name="直線コネクタ 516">
          <a:extLst>
            <a:ext uri="{FF2B5EF4-FFF2-40B4-BE49-F238E27FC236}">
              <a16:creationId xmlns:a16="http://schemas.microsoft.com/office/drawing/2014/main" id="{FF2AC542-71FC-4A45-A257-E6FC62C1155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8" name="テキスト ボックス 517">
          <a:extLst>
            <a:ext uri="{FF2B5EF4-FFF2-40B4-BE49-F238E27FC236}">
              <a16:creationId xmlns:a16="http://schemas.microsoft.com/office/drawing/2014/main" id="{D0AB9C43-C59C-44C3-88E3-1B2107C0A83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91541F73-DA37-42D8-888B-2DC5A1ECC0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0E52401F-C07F-40AD-AE60-F37E3AAD9B1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a:extLst>
            <a:ext uri="{FF2B5EF4-FFF2-40B4-BE49-F238E27FC236}">
              <a16:creationId xmlns:a16="http://schemas.microsoft.com/office/drawing/2014/main" id="{C88E5006-7E6D-4F24-831B-9768674944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522" name="直線コネクタ 521">
          <a:extLst>
            <a:ext uri="{FF2B5EF4-FFF2-40B4-BE49-F238E27FC236}">
              <a16:creationId xmlns:a16="http://schemas.microsoft.com/office/drawing/2014/main" id="{AB6BDF81-6FE0-4FA9-94FE-EC02EEA4E3C6}"/>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523" name="【庁舎】&#10;一人当たり面積最小値テキスト">
          <a:extLst>
            <a:ext uri="{FF2B5EF4-FFF2-40B4-BE49-F238E27FC236}">
              <a16:creationId xmlns:a16="http://schemas.microsoft.com/office/drawing/2014/main" id="{8F845AED-CC6F-4AFC-877B-97034FDA8100}"/>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524" name="直線コネクタ 523">
          <a:extLst>
            <a:ext uri="{FF2B5EF4-FFF2-40B4-BE49-F238E27FC236}">
              <a16:creationId xmlns:a16="http://schemas.microsoft.com/office/drawing/2014/main" id="{6A9E1F5C-0581-4FC0-A116-F19A7B22A6B9}"/>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525" name="【庁舎】&#10;一人当たり面積最大値テキスト">
          <a:extLst>
            <a:ext uri="{FF2B5EF4-FFF2-40B4-BE49-F238E27FC236}">
              <a16:creationId xmlns:a16="http://schemas.microsoft.com/office/drawing/2014/main" id="{066D7D86-1DFC-4D7D-8BF7-1E8EA2A35579}"/>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526" name="直線コネクタ 525">
          <a:extLst>
            <a:ext uri="{FF2B5EF4-FFF2-40B4-BE49-F238E27FC236}">
              <a16:creationId xmlns:a16="http://schemas.microsoft.com/office/drawing/2014/main" id="{1DAAC2E6-EC11-4261-A25A-4FE87FEF235A}"/>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527" name="【庁舎】&#10;一人当たり面積平均値テキスト">
          <a:extLst>
            <a:ext uri="{FF2B5EF4-FFF2-40B4-BE49-F238E27FC236}">
              <a16:creationId xmlns:a16="http://schemas.microsoft.com/office/drawing/2014/main" id="{85C71748-735A-4BF5-B3D9-D8DC0A30638B}"/>
            </a:ext>
          </a:extLst>
        </xdr:cNvPr>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528" name="フローチャート: 判断 527">
          <a:extLst>
            <a:ext uri="{FF2B5EF4-FFF2-40B4-BE49-F238E27FC236}">
              <a16:creationId xmlns:a16="http://schemas.microsoft.com/office/drawing/2014/main" id="{D64E1F47-3410-4870-B011-F28CD30D0E5F}"/>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529" name="フローチャート: 判断 528">
          <a:extLst>
            <a:ext uri="{FF2B5EF4-FFF2-40B4-BE49-F238E27FC236}">
              <a16:creationId xmlns:a16="http://schemas.microsoft.com/office/drawing/2014/main" id="{688C842E-657D-493D-AF70-FB9AE7B85BA1}"/>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530" name="フローチャート: 判断 529">
          <a:extLst>
            <a:ext uri="{FF2B5EF4-FFF2-40B4-BE49-F238E27FC236}">
              <a16:creationId xmlns:a16="http://schemas.microsoft.com/office/drawing/2014/main" id="{FAA8C55B-0CD5-4AAF-ADC4-A0088FB0EBA3}"/>
            </a:ext>
          </a:extLst>
        </xdr:cNvPr>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531" name="フローチャート: 判断 530">
          <a:extLst>
            <a:ext uri="{FF2B5EF4-FFF2-40B4-BE49-F238E27FC236}">
              <a16:creationId xmlns:a16="http://schemas.microsoft.com/office/drawing/2014/main" id="{1421632D-507D-4280-96C9-CF76D11D7632}"/>
            </a:ext>
          </a:extLst>
        </xdr:cNvPr>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532" name="フローチャート: 判断 531">
          <a:extLst>
            <a:ext uri="{FF2B5EF4-FFF2-40B4-BE49-F238E27FC236}">
              <a16:creationId xmlns:a16="http://schemas.microsoft.com/office/drawing/2014/main" id="{AC369010-AC8B-43F9-A0EF-4DD2AE35DE3F}"/>
            </a:ext>
          </a:extLst>
        </xdr:cNvPr>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2C8EF8D8-F0C7-4853-804B-22DF375A22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2ECD1AE0-05B3-43E8-ABA1-F0BC7A7F25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D89EBE3C-9369-4DE1-8C21-6CD6F8F192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E030CD25-3D7F-470D-8C08-A1507F1E78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981608E-0C86-4913-B557-193C221845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538" name="楕円 537">
          <a:extLst>
            <a:ext uri="{FF2B5EF4-FFF2-40B4-BE49-F238E27FC236}">
              <a16:creationId xmlns:a16="http://schemas.microsoft.com/office/drawing/2014/main" id="{E494CFD5-5D53-4411-A1D2-EF523C5DEE28}"/>
            </a:ext>
          </a:extLst>
        </xdr:cNvPr>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95775</xdr:rowOff>
    </xdr:from>
    <xdr:ext cx="469744" cy="259045"/>
    <xdr:sp macro="" textlink="">
      <xdr:nvSpPr>
        <xdr:cNvPr id="539" name="【庁舎】&#10;一人当たり面積該当値テキスト">
          <a:extLst>
            <a:ext uri="{FF2B5EF4-FFF2-40B4-BE49-F238E27FC236}">
              <a16:creationId xmlns:a16="http://schemas.microsoft.com/office/drawing/2014/main" id="{69A00B58-9792-4C54-9169-B38F44B66C48}"/>
            </a:ext>
          </a:extLst>
        </xdr:cNvPr>
        <xdr:cNvSpPr txBox="1"/>
      </xdr:nvSpPr>
      <xdr:spPr>
        <a:xfrm>
          <a:off x="22199600" y="182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540" name="楕円 539">
          <a:extLst>
            <a:ext uri="{FF2B5EF4-FFF2-40B4-BE49-F238E27FC236}">
              <a16:creationId xmlns:a16="http://schemas.microsoft.com/office/drawing/2014/main" id="{CF23C967-7D5C-4D76-A8C6-DF51A8CF1755}"/>
            </a:ext>
          </a:extLst>
        </xdr:cNvPr>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62485</xdr:rowOff>
    </xdr:to>
    <xdr:cxnSp macro="">
      <xdr:nvCxnSpPr>
        <xdr:cNvPr id="541" name="直線コネクタ 540">
          <a:extLst>
            <a:ext uri="{FF2B5EF4-FFF2-40B4-BE49-F238E27FC236}">
              <a16:creationId xmlns:a16="http://schemas.microsoft.com/office/drawing/2014/main" id="{C86A383C-1FC2-4020-8884-1CCDE2C652DF}"/>
            </a:ext>
          </a:extLst>
        </xdr:cNvPr>
        <xdr:cNvCxnSpPr/>
      </xdr:nvCxnSpPr>
      <xdr:spPr>
        <a:xfrm flipV="1">
          <a:off x="21323300" y="1840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14427</xdr:rowOff>
    </xdr:from>
    <xdr:to>
      <xdr:col>107</xdr:col>
      <xdr:colOff>101600</xdr:colOff>
      <xdr:row>107</xdr:row>
      <xdr:rowOff>116027</xdr:rowOff>
    </xdr:to>
    <xdr:sp macro="" textlink="">
      <xdr:nvSpPr>
        <xdr:cNvPr id="542" name="楕円 541">
          <a:extLst>
            <a:ext uri="{FF2B5EF4-FFF2-40B4-BE49-F238E27FC236}">
              <a16:creationId xmlns:a16="http://schemas.microsoft.com/office/drawing/2014/main" id="{D2A1D5DE-1AB0-4FCD-BDB2-E21552EA4380}"/>
            </a:ext>
          </a:extLst>
        </xdr:cNvPr>
        <xdr:cNvSpPr/>
      </xdr:nvSpPr>
      <xdr:spPr>
        <a:xfrm>
          <a:off x="20383500" y="183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65227</xdr:rowOff>
    </xdr:to>
    <xdr:cxnSp macro="">
      <xdr:nvCxnSpPr>
        <xdr:cNvPr id="543" name="直線コネクタ 542">
          <a:extLst>
            <a:ext uri="{FF2B5EF4-FFF2-40B4-BE49-F238E27FC236}">
              <a16:creationId xmlns:a16="http://schemas.microsoft.com/office/drawing/2014/main" id="{3CF495DA-DF76-4B36-95EB-3DFCD75E4CBB}"/>
            </a:ext>
          </a:extLst>
        </xdr:cNvPr>
        <xdr:cNvCxnSpPr/>
      </xdr:nvCxnSpPr>
      <xdr:spPr>
        <a:xfrm flipV="1">
          <a:off x="20434300" y="1840763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17627</xdr:rowOff>
    </xdr:from>
    <xdr:to>
      <xdr:col>102</xdr:col>
      <xdr:colOff>165100</xdr:colOff>
      <xdr:row>107</xdr:row>
      <xdr:rowOff>119227</xdr:rowOff>
    </xdr:to>
    <xdr:sp macro="" textlink="">
      <xdr:nvSpPr>
        <xdr:cNvPr id="544" name="楕円 543">
          <a:extLst>
            <a:ext uri="{FF2B5EF4-FFF2-40B4-BE49-F238E27FC236}">
              <a16:creationId xmlns:a16="http://schemas.microsoft.com/office/drawing/2014/main" id="{21EE3E4F-7292-4128-BDEE-57620F730941}"/>
            </a:ext>
          </a:extLst>
        </xdr:cNvPr>
        <xdr:cNvSpPr/>
      </xdr:nvSpPr>
      <xdr:spPr>
        <a:xfrm>
          <a:off x="19494500" y="18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65227</xdr:rowOff>
    </xdr:from>
    <xdr:to>
      <xdr:col>107</xdr:col>
      <xdr:colOff>50800</xdr:colOff>
      <xdr:row>107</xdr:row>
      <xdr:rowOff>68427</xdr:rowOff>
    </xdr:to>
    <xdr:cxnSp macro="">
      <xdr:nvCxnSpPr>
        <xdr:cNvPr id="545" name="直線コネクタ 544">
          <a:extLst>
            <a:ext uri="{FF2B5EF4-FFF2-40B4-BE49-F238E27FC236}">
              <a16:creationId xmlns:a16="http://schemas.microsoft.com/office/drawing/2014/main" id="{19D17099-9855-4093-B04F-827D43D37ACF}"/>
            </a:ext>
          </a:extLst>
        </xdr:cNvPr>
        <xdr:cNvCxnSpPr/>
      </xdr:nvCxnSpPr>
      <xdr:spPr>
        <a:xfrm flipV="1">
          <a:off x="19545300" y="184103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20371</xdr:rowOff>
    </xdr:from>
    <xdr:to>
      <xdr:col>98</xdr:col>
      <xdr:colOff>38100</xdr:colOff>
      <xdr:row>107</xdr:row>
      <xdr:rowOff>121971</xdr:rowOff>
    </xdr:to>
    <xdr:sp macro="" textlink="">
      <xdr:nvSpPr>
        <xdr:cNvPr id="546" name="楕円 545">
          <a:extLst>
            <a:ext uri="{FF2B5EF4-FFF2-40B4-BE49-F238E27FC236}">
              <a16:creationId xmlns:a16="http://schemas.microsoft.com/office/drawing/2014/main" id="{C7EB4106-99DA-41DB-B4EC-37D478977E66}"/>
            </a:ext>
          </a:extLst>
        </xdr:cNvPr>
        <xdr:cNvSpPr/>
      </xdr:nvSpPr>
      <xdr:spPr>
        <a:xfrm>
          <a:off x="18605500" y="183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68427</xdr:rowOff>
    </xdr:from>
    <xdr:to>
      <xdr:col>102</xdr:col>
      <xdr:colOff>114300</xdr:colOff>
      <xdr:row>107</xdr:row>
      <xdr:rowOff>71171</xdr:rowOff>
    </xdr:to>
    <xdr:cxnSp macro="">
      <xdr:nvCxnSpPr>
        <xdr:cNvPr id="547" name="直線コネクタ 546">
          <a:extLst>
            <a:ext uri="{FF2B5EF4-FFF2-40B4-BE49-F238E27FC236}">
              <a16:creationId xmlns:a16="http://schemas.microsoft.com/office/drawing/2014/main" id="{4A81FB3A-D02F-4033-B6FF-096C8F11C5F5}"/>
            </a:ext>
          </a:extLst>
        </xdr:cNvPr>
        <xdr:cNvCxnSpPr/>
      </xdr:nvCxnSpPr>
      <xdr:spPr>
        <a:xfrm flipV="1">
          <a:off x="18656300" y="184135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548" name="n_1aveValue【庁舎】&#10;一人当たり面積">
          <a:extLst>
            <a:ext uri="{FF2B5EF4-FFF2-40B4-BE49-F238E27FC236}">
              <a16:creationId xmlns:a16="http://schemas.microsoft.com/office/drawing/2014/main" id="{BB8BFD5E-0584-4D77-9AC8-250D4C4E6284}"/>
            </a:ext>
          </a:extLst>
        </xdr:cNvPr>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549" name="n_2aveValue【庁舎】&#10;一人当たり面積">
          <a:extLst>
            <a:ext uri="{FF2B5EF4-FFF2-40B4-BE49-F238E27FC236}">
              <a16:creationId xmlns:a16="http://schemas.microsoft.com/office/drawing/2014/main" id="{AD16FD7E-4AC2-400C-AE58-3BD9F1E0140A}"/>
            </a:ext>
          </a:extLst>
        </xdr:cNvPr>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550" name="n_3aveValue【庁舎】&#10;一人当たり面積">
          <a:extLst>
            <a:ext uri="{FF2B5EF4-FFF2-40B4-BE49-F238E27FC236}">
              <a16:creationId xmlns:a16="http://schemas.microsoft.com/office/drawing/2014/main" id="{86B48919-CA14-4E45-8B78-7391F945D38E}"/>
            </a:ext>
          </a:extLst>
        </xdr:cNvPr>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551" name="n_4aveValue【庁舎】&#10;一人当たり面積">
          <a:extLst>
            <a:ext uri="{FF2B5EF4-FFF2-40B4-BE49-F238E27FC236}">
              <a16:creationId xmlns:a16="http://schemas.microsoft.com/office/drawing/2014/main" id="{0EDB39C4-4E2B-4C37-A19B-3F72465727D9}"/>
            </a:ext>
          </a:extLst>
        </xdr:cNvPr>
        <xdr:cNvSpPr txBox="1"/>
      </xdr:nvSpPr>
      <xdr:spPr>
        <a:xfrm>
          <a:off x="18421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552" name="n_1mainValue【庁舎】&#10;一人当たり面積">
          <a:extLst>
            <a:ext uri="{FF2B5EF4-FFF2-40B4-BE49-F238E27FC236}">
              <a16:creationId xmlns:a16="http://schemas.microsoft.com/office/drawing/2014/main" id="{EBB5DEFE-3069-411F-9EB1-36381348E69F}"/>
            </a:ext>
          </a:extLst>
        </xdr:cNvPr>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107154</xdr:rowOff>
    </xdr:from>
    <xdr:ext cx="469744" cy="259045"/>
    <xdr:sp macro="" textlink="">
      <xdr:nvSpPr>
        <xdr:cNvPr id="553" name="n_2mainValue【庁舎】&#10;一人当たり面積">
          <a:extLst>
            <a:ext uri="{FF2B5EF4-FFF2-40B4-BE49-F238E27FC236}">
              <a16:creationId xmlns:a16="http://schemas.microsoft.com/office/drawing/2014/main" id="{0C075F93-6607-4B41-9E7B-9C1A0C41B4CA}"/>
            </a:ext>
          </a:extLst>
        </xdr:cNvPr>
        <xdr:cNvSpPr txBox="1"/>
      </xdr:nvSpPr>
      <xdr:spPr>
        <a:xfrm>
          <a:off x="20199427" y="1845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110354</xdr:rowOff>
    </xdr:from>
    <xdr:ext cx="469744" cy="259045"/>
    <xdr:sp macro="" textlink="">
      <xdr:nvSpPr>
        <xdr:cNvPr id="554" name="n_3mainValue【庁舎】&#10;一人当たり面積">
          <a:extLst>
            <a:ext uri="{FF2B5EF4-FFF2-40B4-BE49-F238E27FC236}">
              <a16:creationId xmlns:a16="http://schemas.microsoft.com/office/drawing/2014/main" id="{74482D94-F32D-4BE3-A5EF-C6C5F692B9C6}"/>
            </a:ext>
          </a:extLst>
        </xdr:cNvPr>
        <xdr:cNvSpPr txBox="1"/>
      </xdr:nvSpPr>
      <xdr:spPr>
        <a:xfrm>
          <a:off x="19310427" y="1845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113098</xdr:rowOff>
    </xdr:from>
    <xdr:ext cx="469744" cy="259045"/>
    <xdr:sp macro="" textlink="">
      <xdr:nvSpPr>
        <xdr:cNvPr id="555" name="n_4mainValue【庁舎】&#10;一人当たり面積">
          <a:extLst>
            <a:ext uri="{FF2B5EF4-FFF2-40B4-BE49-F238E27FC236}">
              <a16:creationId xmlns:a16="http://schemas.microsoft.com/office/drawing/2014/main" id="{353CA455-3D94-4E24-8016-469C9C4B329E}"/>
            </a:ext>
          </a:extLst>
        </xdr:cNvPr>
        <xdr:cNvSpPr txBox="1"/>
      </xdr:nvSpPr>
      <xdr:spPr>
        <a:xfrm>
          <a:off x="18421427" y="1845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2E371FF5-0AA3-4EF2-B0BD-2E97B5F8FD0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66E487B3-D02E-4E28-B4AD-DCC6C26F78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66ADD44C-8606-4BB7-8F83-997E8A30814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類似団体と比較して特に有形固定資産減価償却率が高くなっている施設は、消防施設、庁舎、福祉施設であり、低くなっている施設は、体育館・プールである。　</a:t>
          </a:r>
          <a:endParaRPr lang="ja-JP" altLang="ja-JP" sz="1200">
            <a:effectLst/>
          </a:endParaRPr>
        </a:p>
        <a:p>
          <a:r>
            <a:rPr kumimoji="1" lang="ja-JP" altLang="ja-JP" sz="1200">
              <a:solidFill>
                <a:schemeClr val="dk1"/>
              </a:solidFill>
              <a:effectLst/>
              <a:latin typeface="+mn-lt"/>
              <a:ea typeface="+mn-ea"/>
              <a:cs typeface="+mn-cs"/>
            </a:rPr>
            <a:t>　庁舎については、補強工事を行っているものの、昭和４５年に建設されたため老朽化がかなり進んでおり、有形固定資産減価償却率が</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％という数値となっているが、令和２年度から令和６年度にかけて新庁舎の建築事業を行っていくことから、今後は低下するものと考える。</a:t>
          </a:r>
          <a:endParaRPr lang="ja-JP" altLang="ja-JP" sz="1200">
            <a:effectLst/>
          </a:endParaRPr>
        </a:p>
        <a:p>
          <a:r>
            <a:rPr kumimoji="1" lang="ja-JP" altLang="ja-JP" sz="1200">
              <a:solidFill>
                <a:schemeClr val="dk1"/>
              </a:solidFill>
              <a:effectLst/>
              <a:latin typeface="+mn-lt"/>
              <a:ea typeface="+mn-ea"/>
              <a:cs typeface="+mn-cs"/>
            </a:rPr>
            <a:t>　今後は、個別施設計画に基づき、計画的に修繕し、維持管理に係る経費の増加に留意し、各公共施設等の老朽化対策に取り組んでいく。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W36" sqref="BW36:BX36"/>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3391053</v>
      </c>
      <c r="BO4" s="407"/>
      <c r="BP4" s="407"/>
      <c r="BQ4" s="407"/>
      <c r="BR4" s="407"/>
      <c r="BS4" s="407"/>
      <c r="BT4" s="407"/>
      <c r="BU4" s="408"/>
      <c r="BV4" s="406">
        <v>3006798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4.0999999999999996</v>
      </c>
      <c r="CU4" s="413"/>
      <c r="CV4" s="413"/>
      <c r="CW4" s="413"/>
      <c r="CX4" s="413"/>
      <c r="CY4" s="413"/>
      <c r="CZ4" s="413"/>
      <c r="DA4" s="414"/>
      <c r="DB4" s="412">
        <v>3.8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3297443</v>
      </c>
      <c r="BO5" s="444"/>
      <c r="BP5" s="444"/>
      <c r="BQ5" s="444"/>
      <c r="BR5" s="444"/>
      <c r="BS5" s="444"/>
      <c r="BT5" s="444"/>
      <c r="BU5" s="445"/>
      <c r="BV5" s="443">
        <v>2907858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83.6</v>
      </c>
      <c r="CU5" s="441"/>
      <c r="CV5" s="441"/>
      <c r="CW5" s="441"/>
      <c r="CX5" s="441"/>
      <c r="CY5" s="441"/>
      <c r="CZ5" s="441"/>
      <c r="DA5" s="442"/>
      <c r="DB5" s="440">
        <v>82</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93610</v>
      </c>
      <c r="BO6" s="444"/>
      <c r="BP6" s="444"/>
      <c r="BQ6" s="444"/>
      <c r="BR6" s="444"/>
      <c r="BS6" s="444"/>
      <c r="BT6" s="444"/>
      <c r="BU6" s="445"/>
      <c r="BV6" s="443">
        <v>98940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84.5</v>
      </c>
      <c r="CU6" s="481"/>
      <c r="CV6" s="481"/>
      <c r="CW6" s="481"/>
      <c r="CX6" s="481"/>
      <c r="CY6" s="481"/>
      <c r="CZ6" s="481"/>
      <c r="DA6" s="482"/>
      <c r="DB6" s="480">
        <v>85.2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21533</v>
      </c>
      <c r="BO7" s="444"/>
      <c r="BP7" s="444"/>
      <c r="BQ7" s="444"/>
      <c r="BR7" s="444"/>
      <c r="BS7" s="444"/>
      <c r="BT7" s="444"/>
      <c r="BU7" s="445"/>
      <c r="BV7" s="443">
        <v>31820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1742845</v>
      </c>
      <c r="CU7" s="444"/>
      <c r="CV7" s="444"/>
      <c r="CW7" s="444"/>
      <c r="CX7" s="444"/>
      <c r="CY7" s="444"/>
      <c r="CZ7" s="444"/>
      <c r="DA7" s="445"/>
      <c r="DB7" s="443">
        <v>1779036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72077</v>
      </c>
      <c r="BO8" s="444"/>
      <c r="BP8" s="444"/>
      <c r="BQ8" s="444"/>
      <c r="BR8" s="444"/>
      <c r="BS8" s="444"/>
      <c r="BT8" s="444"/>
      <c r="BU8" s="445"/>
      <c r="BV8" s="443">
        <v>67120</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0.3</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4041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96</v>
      </c>
      <c r="AV9" s="476"/>
      <c r="AW9" s="476"/>
      <c r="AX9" s="476"/>
      <c r="AY9" s="477" t="s">
        <v>119</v>
      </c>
      <c r="AZ9" s="478"/>
      <c r="BA9" s="478"/>
      <c r="BB9" s="478"/>
      <c r="BC9" s="478"/>
      <c r="BD9" s="478"/>
      <c r="BE9" s="478"/>
      <c r="BF9" s="478"/>
      <c r="BG9" s="478"/>
      <c r="BH9" s="478"/>
      <c r="BI9" s="478"/>
      <c r="BJ9" s="478"/>
      <c r="BK9" s="478"/>
      <c r="BL9" s="478"/>
      <c r="BM9" s="479"/>
      <c r="BN9" s="443">
        <v>4957</v>
      </c>
      <c r="BO9" s="444"/>
      <c r="BP9" s="444"/>
      <c r="BQ9" s="444"/>
      <c r="BR9" s="444"/>
      <c r="BS9" s="444"/>
      <c r="BT9" s="444"/>
      <c r="BU9" s="445"/>
      <c r="BV9" s="443">
        <v>-2388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9.5</v>
      </c>
      <c r="CU9" s="441"/>
      <c r="CV9" s="441"/>
      <c r="CW9" s="441"/>
      <c r="CX9" s="441"/>
      <c r="CY9" s="441"/>
      <c r="CZ9" s="441"/>
      <c r="DA9" s="442"/>
      <c r="DB9" s="440">
        <v>9.1999999999999993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4342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96</v>
      </c>
      <c r="AV10" s="476"/>
      <c r="AW10" s="476"/>
      <c r="AX10" s="476"/>
      <c r="AY10" s="477" t="s">
        <v>123</v>
      </c>
      <c r="AZ10" s="478"/>
      <c r="BA10" s="478"/>
      <c r="BB10" s="478"/>
      <c r="BC10" s="478"/>
      <c r="BD10" s="478"/>
      <c r="BE10" s="478"/>
      <c r="BF10" s="478"/>
      <c r="BG10" s="478"/>
      <c r="BH10" s="478"/>
      <c r="BI10" s="478"/>
      <c r="BJ10" s="478"/>
      <c r="BK10" s="478"/>
      <c r="BL10" s="478"/>
      <c r="BM10" s="479"/>
      <c r="BN10" s="443">
        <v>57281</v>
      </c>
      <c r="BO10" s="444"/>
      <c r="BP10" s="444"/>
      <c r="BQ10" s="444"/>
      <c r="BR10" s="444"/>
      <c r="BS10" s="444"/>
      <c r="BT10" s="444"/>
      <c r="BU10" s="445"/>
      <c r="BV10" s="443">
        <v>49690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2">
      <c r="A12" s="181"/>
      <c r="B12" s="503" t="s">
        <v>133</v>
      </c>
      <c r="C12" s="504"/>
      <c r="D12" s="504"/>
      <c r="E12" s="504"/>
      <c r="F12" s="504"/>
      <c r="G12" s="504"/>
      <c r="H12" s="504"/>
      <c r="I12" s="504"/>
      <c r="J12" s="504"/>
      <c r="K12" s="505"/>
      <c r="L12" s="512" t="s">
        <v>134</v>
      </c>
      <c r="M12" s="513"/>
      <c r="N12" s="513"/>
      <c r="O12" s="513"/>
      <c r="P12" s="513"/>
      <c r="Q12" s="514"/>
      <c r="R12" s="515">
        <v>4084</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138</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30000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4039</v>
      </c>
      <c r="S13" s="528"/>
      <c r="T13" s="528"/>
      <c r="U13" s="528"/>
      <c r="V13" s="529"/>
      <c r="W13" s="459" t="s">
        <v>143</v>
      </c>
      <c r="X13" s="460"/>
      <c r="Y13" s="460"/>
      <c r="Z13" s="460"/>
      <c r="AA13" s="460"/>
      <c r="AB13" s="450"/>
      <c r="AC13" s="494">
        <v>25</v>
      </c>
      <c r="AD13" s="495"/>
      <c r="AE13" s="495"/>
      <c r="AF13" s="495"/>
      <c r="AG13" s="537"/>
      <c r="AH13" s="494">
        <v>31</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62238</v>
      </c>
      <c r="BO13" s="444"/>
      <c r="BP13" s="444"/>
      <c r="BQ13" s="444"/>
      <c r="BR13" s="444"/>
      <c r="BS13" s="444"/>
      <c r="BT13" s="444"/>
      <c r="BU13" s="445"/>
      <c r="BV13" s="443">
        <v>17302</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6.9</v>
      </c>
      <c r="CU13" s="441"/>
      <c r="CV13" s="441"/>
      <c r="CW13" s="441"/>
      <c r="CX13" s="441"/>
      <c r="CY13" s="441"/>
      <c r="CZ13" s="441"/>
      <c r="DA13" s="442"/>
      <c r="DB13" s="440">
        <v>6.3</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4130</v>
      </c>
      <c r="S14" s="528"/>
      <c r="T14" s="528"/>
      <c r="U14" s="528"/>
      <c r="V14" s="529"/>
      <c r="W14" s="433"/>
      <c r="X14" s="434"/>
      <c r="Y14" s="434"/>
      <c r="Z14" s="434"/>
      <c r="AA14" s="434"/>
      <c r="AB14" s="423"/>
      <c r="AC14" s="530">
        <v>1.2</v>
      </c>
      <c r="AD14" s="531"/>
      <c r="AE14" s="531"/>
      <c r="AF14" s="531"/>
      <c r="AG14" s="532"/>
      <c r="AH14" s="530">
        <v>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150</v>
      </c>
      <c r="CU14" s="542"/>
      <c r="CV14" s="542"/>
      <c r="CW14" s="542"/>
      <c r="CX14" s="542"/>
      <c r="CY14" s="542"/>
      <c r="CZ14" s="542"/>
      <c r="DA14" s="543"/>
      <c r="DB14" s="541" t="s">
        <v>151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152</v>
      </c>
      <c r="N15" s="535"/>
      <c r="O15" s="535"/>
      <c r="P15" s="535"/>
      <c r="Q15" s="536"/>
      <c r="R15" s="527">
        <v>4096</v>
      </c>
      <c r="S15" s="528"/>
      <c r="T15" s="528"/>
      <c r="U15" s="528"/>
      <c r="V15" s="529"/>
      <c r="W15" s="459" t="s">
        <v>153</v>
      </c>
      <c r="X15" s="460"/>
      <c r="Y15" s="460"/>
      <c r="Z15" s="460"/>
      <c r="AA15" s="460"/>
      <c r="AB15" s="450"/>
      <c r="AC15" s="494">
        <v>862</v>
      </c>
      <c r="AD15" s="495"/>
      <c r="AE15" s="495"/>
      <c r="AF15" s="495"/>
      <c r="AG15" s="537"/>
      <c r="AH15" s="494">
        <v>969</v>
      </c>
      <c r="AI15" s="495"/>
      <c r="AJ15" s="495"/>
      <c r="AK15" s="495"/>
      <c r="AL15" s="496"/>
      <c r="AM15" s="472"/>
      <c r="AN15" s="473"/>
      <c r="AO15" s="473"/>
      <c r="AP15" s="473"/>
      <c r="AQ15" s="473"/>
      <c r="AR15" s="473"/>
      <c r="AS15" s="473"/>
      <c r="AT15" s="474"/>
      <c r="AU15" s="475"/>
      <c r="AV15" s="476"/>
      <c r="AW15" s="476"/>
      <c r="AX15" s="476"/>
      <c r="AY15" s="403" t="s">
        <v>154</v>
      </c>
      <c r="AZ15" s="404"/>
      <c r="BA15" s="404"/>
      <c r="BB15" s="404"/>
      <c r="BC15" s="404"/>
      <c r="BD15" s="404"/>
      <c r="BE15" s="404"/>
      <c r="BF15" s="404"/>
      <c r="BG15" s="404"/>
      <c r="BH15" s="404"/>
      <c r="BI15" s="404"/>
      <c r="BJ15" s="404"/>
      <c r="BK15" s="404"/>
      <c r="BL15" s="404"/>
      <c r="BM15" s="405"/>
      <c r="BN15" s="406">
        <v>452442</v>
      </c>
      <c r="BO15" s="407"/>
      <c r="BP15" s="407"/>
      <c r="BQ15" s="407"/>
      <c r="BR15" s="407"/>
      <c r="BS15" s="407"/>
      <c r="BT15" s="407"/>
      <c r="BU15" s="408"/>
      <c r="BV15" s="406">
        <v>441353</v>
      </c>
      <c r="BW15" s="407"/>
      <c r="BX15" s="407"/>
      <c r="BY15" s="407"/>
      <c r="BZ15" s="407"/>
      <c r="CA15" s="407"/>
      <c r="CB15" s="407"/>
      <c r="CC15" s="408"/>
      <c r="CD15" s="544" t="s">
        <v>155</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156</v>
      </c>
      <c r="M16" s="547"/>
      <c r="N16" s="547"/>
      <c r="O16" s="547"/>
      <c r="P16" s="547"/>
      <c r="Q16" s="548"/>
      <c r="R16" s="549" t="s">
        <v>157</v>
      </c>
      <c r="S16" s="550"/>
      <c r="T16" s="550"/>
      <c r="U16" s="550"/>
      <c r="V16" s="551"/>
      <c r="W16" s="433"/>
      <c r="X16" s="434"/>
      <c r="Y16" s="434"/>
      <c r="Z16" s="434"/>
      <c r="AA16" s="434"/>
      <c r="AB16" s="423"/>
      <c r="AC16" s="530">
        <v>41.6</v>
      </c>
      <c r="AD16" s="531"/>
      <c r="AE16" s="531"/>
      <c r="AF16" s="531"/>
      <c r="AG16" s="532"/>
      <c r="AH16" s="530">
        <v>42.6</v>
      </c>
      <c r="AI16" s="531"/>
      <c r="AJ16" s="531"/>
      <c r="AK16" s="531"/>
      <c r="AL16" s="533"/>
      <c r="AM16" s="472"/>
      <c r="AN16" s="473"/>
      <c r="AO16" s="473"/>
      <c r="AP16" s="473"/>
      <c r="AQ16" s="473"/>
      <c r="AR16" s="473"/>
      <c r="AS16" s="473"/>
      <c r="AT16" s="474"/>
      <c r="AU16" s="475"/>
      <c r="AV16" s="476"/>
      <c r="AW16" s="476"/>
      <c r="AX16" s="476"/>
      <c r="AY16" s="477" t="s">
        <v>158</v>
      </c>
      <c r="AZ16" s="478"/>
      <c r="BA16" s="478"/>
      <c r="BB16" s="478"/>
      <c r="BC16" s="478"/>
      <c r="BD16" s="478"/>
      <c r="BE16" s="478"/>
      <c r="BF16" s="478"/>
      <c r="BG16" s="478"/>
      <c r="BH16" s="478"/>
      <c r="BI16" s="478"/>
      <c r="BJ16" s="478"/>
      <c r="BK16" s="478"/>
      <c r="BL16" s="478"/>
      <c r="BM16" s="479"/>
      <c r="BN16" s="443">
        <v>1613657</v>
      </c>
      <c r="BO16" s="444"/>
      <c r="BP16" s="444"/>
      <c r="BQ16" s="444"/>
      <c r="BR16" s="444"/>
      <c r="BS16" s="444"/>
      <c r="BT16" s="444"/>
      <c r="BU16" s="445"/>
      <c r="BV16" s="443">
        <v>1602905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159</v>
      </c>
      <c r="N17" s="555"/>
      <c r="O17" s="555"/>
      <c r="P17" s="555"/>
      <c r="Q17" s="556"/>
      <c r="R17" s="549" t="s">
        <v>160</v>
      </c>
      <c r="S17" s="550"/>
      <c r="T17" s="550"/>
      <c r="U17" s="550"/>
      <c r="V17" s="551"/>
      <c r="W17" s="459" t="s">
        <v>161</v>
      </c>
      <c r="X17" s="460"/>
      <c r="Y17" s="460"/>
      <c r="Z17" s="460"/>
      <c r="AA17" s="460"/>
      <c r="AB17" s="450"/>
      <c r="AC17" s="494">
        <v>1184</v>
      </c>
      <c r="AD17" s="495"/>
      <c r="AE17" s="495"/>
      <c r="AF17" s="495"/>
      <c r="AG17" s="537"/>
      <c r="AH17" s="494">
        <v>1275</v>
      </c>
      <c r="AI17" s="495"/>
      <c r="AJ17" s="495"/>
      <c r="AK17" s="495"/>
      <c r="AL17" s="496"/>
      <c r="AM17" s="472"/>
      <c r="AN17" s="473"/>
      <c r="AO17" s="473"/>
      <c r="AP17" s="473"/>
      <c r="AQ17" s="473"/>
      <c r="AR17" s="473"/>
      <c r="AS17" s="473"/>
      <c r="AT17" s="474"/>
      <c r="AU17" s="475"/>
      <c r="AV17" s="476"/>
      <c r="AW17" s="476"/>
      <c r="AX17" s="476"/>
      <c r="AY17" s="477" t="s">
        <v>162</v>
      </c>
      <c r="AZ17" s="478"/>
      <c r="BA17" s="478"/>
      <c r="BB17" s="478"/>
      <c r="BC17" s="478"/>
      <c r="BD17" s="478"/>
      <c r="BE17" s="478"/>
      <c r="BF17" s="478"/>
      <c r="BG17" s="478"/>
      <c r="BH17" s="478"/>
      <c r="BI17" s="478"/>
      <c r="BJ17" s="478"/>
      <c r="BK17" s="478"/>
      <c r="BL17" s="478"/>
      <c r="BM17" s="479"/>
      <c r="BN17" s="443">
        <v>563067</v>
      </c>
      <c r="BO17" s="444"/>
      <c r="BP17" s="444"/>
      <c r="BQ17" s="444"/>
      <c r="BR17" s="444"/>
      <c r="BS17" s="444"/>
      <c r="BT17" s="444"/>
      <c r="BU17" s="445"/>
      <c r="BV17" s="443">
        <v>549331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163</v>
      </c>
      <c r="C18" s="486"/>
      <c r="D18" s="486"/>
      <c r="E18" s="566"/>
      <c r="F18" s="566"/>
      <c r="G18" s="566"/>
      <c r="H18" s="566"/>
      <c r="I18" s="566"/>
      <c r="J18" s="566"/>
      <c r="K18" s="566"/>
      <c r="L18" s="567">
        <v>15.22</v>
      </c>
      <c r="M18" s="567"/>
      <c r="N18" s="567"/>
      <c r="O18" s="567"/>
      <c r="P18" s="567"/>
      <c r="Q18" s="567"/>
      <c r="R18" s="568"/>
      <c r="S18" s="568"/>
      <c r="T18" s="568"/>
      <c r="U18" s="568"/>
      <c r="V18" s="569"/>
      <c r="W18" s="461"/>
      <c r="X18" s="462"/>
      <c r="Y18" s="462"/>
      <c r="Z18" s="462"/>
      <c r="AA18" s="462"/>
      <c r="AB18" s="453"/>
      <c r="AC18" s="570">
        <v>57.2</v>
      </c>
      <c r="AD18" s="571"/>
      <c r="AE18" s="571"/>
      <c r="AF18" s="571"/>
      <c r="AG18" s="572"/>
      <c r="AH18" s="570">
        <v>56</v>
      </c>
      <c r="AI18" s="571"/>
      <c r="AJ18" s="571"/>
      <c r="AK18" s="571"/>
      <c r="AL18" s="573"/>
      <c r="AM18" s="472"/>
      <c r="AN18" s="473"/>
      <c r="AO18" s="473"/>
      <c r="AP18" s="473"/>
      <c r="AQ18" s="473"/>
      <c r="AR18" s="473"/>
      <c r="AS18" s="473"/>
      <c r="AT18" s="474"/>
      <c r="AU18" s="475"/>
      <c r="AV18" s="476"/>
      <c r="AW18" s="476"/>
      <c r="AX18" s="476"/>
      <c r="AY18" s="477" t="s">
        <v>164</v>
      </c>
      <c r="AZ18" s="478"/>
      <c r="BA18" s="478"/>
      <c r="BB18" s="478"/>
      <c r="BC18" s="478"/>
      <c r="BD18" s="478"/>
      <c r="BE18" s="478"/>
      <c r="BF18" s="478"/>
      <c r="BG18" s="478"/>
      <c r="BH18" s="478"/>
      <c r="BI18" s="478"/>
      <c r="BJ18" s="478"/>
      <c r="BK18" s="478"/>
      <c r="BL18" s="478"/>
      <c r="BM18" s="479"/>
      <c r="BN18" s="443">
        <v>1466622</v>
      </c>
      <c r="BO18" s="444"/>
      <c r="BP18" s="444"/>
      <c r="BQ18" s="444"/>
      <c r="BR18" s="444"/>
      <c r="BS18" s="444"/>
      <c r="BT18" s="444"/>
      <c r="BU18" s="445"/>
      <c r="BV18" s="443">
        <v>1471034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165</v>
      </c>
      <c r="C19" s="486"/>
      <c r="D19" s="486"/>
      <c r="E19" s="566"/>
      <c r="F19" s="566"/>
      <c r="G19" s="566"/>
      <c r="H19" s="566"/>
      <c r="I19" s="566"/>
      <c r="J19" s="566"/>
      <c r="K19" s="566"/>
      <c r="L19" s="574">
        <v>266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166</v>
      </c>
      <c r="AZ19" s="478"/>
      <c r="BA19" s="478"/>
      <c r="BB19" s="478"/>
      <c r="BC19" s="478"/>
      <c r="BD19" s="478"/>
      <c r="BE19" s="478"/>
      <c r="BF19" s="478"/>
      <c r="BG19" s="478"/>
      <c r="BH19" s="478"/>
      <c r="BI19" s="478"/>
      <c r="BJ19" s="478"/>
      <c r="BK19" s="478"/>
      <c r="BL19" s="478"/>
      <c r="BM19" s="479"/>
      <c r="BN19" s="443">
        <v>2113846</v>
      </c>
      <c r="BO19" s="444"/>
      <c r="BP19" s="444"/>
      <c r="BQ19" s="444"/>
      <c r="BR19" s="444"/>
      <c r="BS19" s="444"/>
      <c r="BT19" s="444"/>
      <c r="BU19" s="445"/>
      <c r="BV19" s="443">
        <v>2135691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167</v>
      </c>
      <c r="C20" s="486"/>
      <c r="D20" s="486"/>
      <c r="E20" s="566"/>
      <c r="F20" s="566"/>
      <c r="G20" s="566"/>
      <c r="H20" s="566"/>
      <c r="I20" s="566"/>
      <c r="J20" s="566"/>
      <c r="K20" s="566"/>
      <c r="L20" s="574">
        <v>1484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168</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169</v>
      </c>
      <c r="C22" s="587"/>
      <c r="D22" s="588"/>
      <c r="E22" s="455" t="s">
        <v>1</v>
      </c>
      <c r="F22" s="460"/>
      <c r="G22" s="460"/>
      <c r="H22" s="460"/>
      <c r="I22" s="460"/>
      <c r="J22" s="460"/>
      <c r="K22" s="450"/>
      <c r="L22" s="455" t="s">
        <v>170</v>
      </c>
      <c r="M22" s="460"/>
      <c r="N22" s="460"/>
      <c r="O22" s="460"/>
      <c r="P22" s="450"/>
      <c r="Q22" s="618" t="s">
        <v>171</v>
      </c>
      <c r="R22" s="619"/>
      <c r="S22" s="619"/>
      <c r="T22" s="619"/>
      <c r="U22" s="619"/>
      <c r="V22" s="620"/>
      <c r="W22" s="586" t="s">
        <v>172</v>
      </c>
      <c r="X22" s="587"/>
      <c r="Y22" s="588"/>
      <c r="Z22" s="455" t="s">
        <v>1</v>
      </c>
      <c r="AA22" s="460"/>
      <c r="AB22" s="460"/>
      <c r="AC22" s="460"/>
      <c r="AD22" s="460"/>
      <c r="AE22" s="460"/>
      <c r="AF22" s="460"/>
      <c r="AG22" s="450"/>
      <c r="AH22" s="624" t="s">
        <v>173</v>
      </c>
      <c r="AI22" s="460"/>
      <c r="AJ22" s="460"/>
      <c r="AK22" s="460"/>
      <c r="AL22" s="450"/>
      <c r="AM22" s="624" t="s">
        <v>174</v>
      </c>
      <c r="AN22" s="625"/>
      <c r="AO22" s="625"/>
      <c r="AP22" s="625"/>
      <c r="AQ22" s="625"/>
      <c r="AR22" s="626"/>
      <c r="AS22" s="618" t="s">
        <v>171</v>
      </c>
      <c r="AT22" s="619"/>
      <c r="AU22" s="619"/>
      <c r="AV22" s="619"/>
      <c r="AW22" s="619"/>
      <c r="AX22" s="630"/>
      <c r="AY22" s="403" t="s">
        <v>175</v>
      </c>
      <c r="AZ22" s="404"/>
      <c r="BA22" s="404"/>
      <c r="BB22" s="404"/>
      <c r="BC22" s="404"/>
      <c r="BD22" s="404"/>
      <c r="BE22" s="404"/>
      <c r="BF22" s="404"/>
      <c r="BG22" s="404"/>
      <c r="BH22" s="404"/>
      <c r="BI22" s="404"/>
      <c r="BJ22" s="404"/>
      <c r="BK22" s="404"/>
      <c r="BL22" s="404"/>
      <c r="BM22" s="405"/>
      <c r="BN22" s="406">
        <v>2019747</v>
      </c>
      <c r="BO22" s="407"/>
      <c r="BP22" s="407"/>
      <c r="BQ22" s="407"/>
      <c r="BR22" s="407"/>
      <c r="BS22" s="407"/>
      <c r="BT22" s="407"/>
      <c r="BU22" s="408"/>
      <c r="BV22" s="406">
        <v>1705797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176</v>
      </c>
      <c r="AZ23" s="478"/>
      <c r="BA23" s="478"/>
      <c r="BB23" s="478"/>
      <c r="BC23" s="478"/>
      <c r="BD23" s="478"/>
      <c r="BE23" s="478"/>
      <c r="BF23" s="478"/>
      <c r="BG23" s="478"/>
      <c r="BH23" s="478"/>
      <c r="BI23" s="478"/>
      <c r="BJ23" s="478"/>
      <c r="BK23" s="478"/>
      <c r="BL23" s="478"/>
      <c r="BM23" s="479"/>
      <c r="BN23" s="443">
        <v>1747594</v>
      </c>
      <c r="BO23" s="444"/>
      <c r="BP23" s="444"/>
      <c r="BQ23" s="444"/>
      <c r="BR23" s="444"/>
      <c r="BS23" s="444"/>
      <c r="BT23" s="444"/>
      <c r="BU23" s="445"/>
      <c r="BV23" s="443">
        <v>1379092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177</v>
      </c>
      <c r="F24" s="473"/>
      <c r="G24" s="473"/>
      <c r="H24" s="473"/>
      <c r="I24" s="473"/>
      <c r="J24" s="473"/>
      <c r="K24" s="474"/>
      <c r="L24" s="494">
        <v>1</v>
      </c>
      <c r="M24" s="495"/>
      <c r="N24" s="495"/>
      <c r="O24" s="495"/>
      <c r="P24" s="537"/>
      <c r="Q24" s="494">
        <v>5800</v>
      </c>
      <c r="R24" s="495"/>
      <c r="S24" s="495"/>
      <c r="T24" s="495"/>
      <c r="U24" s="495"/>
      <c r="V24" s="537"/>
      <c r="W24" s="589"/>
      <c r="X24" s="590"/>
      <c r="Y24" s="591"/>
      <c r="Z24" s="493" t="s">
        <v>178</v>
      </c>
      <c r="AA24" s="473"/>
      <c r="AB24" s="473"/>
      <c r="AC24" s="473"/>
      <c r="AD24" s="473"/>
      <c r="AE24" s="473"/>
      <c r="AF24" s="473"/>
      <c r="AG24" s="474"/>
      <c r="AH24" s="494">
        <v>52</v>
      </c>
      <c r="AI24" s="495"/>
      <c r="AJ24" s="495"/>
      <c r="AK24" s="495"/>
      <c r="AL24" s="537"/>
      <c r="AM24" s="494">
        <v>150592</v>
      </c>
      <c r="AN24" s="495"/>
      <c r="AO24" s="495"/>
      <c r="AP24" s="495"/>
      <c r="AQ24" s="495"/>
      <c r="AR24" s="537"/>
      <c r="AS24" s="494">
        <v>2896</v>
      </c>
      <c r="AT24" s="495"/>
      <c r="AU24" s="495"/>
      <c r="AV24" s="495"/>
      <c r="AW24" s="495"/>
      <c r="AX24" s="496"/>
      <c r="AY24" s="559" t="s">
        <v>179</v>
      </c>
      <c r="AZ24" s="560"/>
      <c r="BA24" s="560"/>
      <c r="BB24" s="560"/>
      <c r="BC24" s="560"/>
      <c r="BD24" s="560"/>
      <c r="BE24" s="560"/>
      <c r="BF24" s="560"/>
      <c r="BG24" s="560"/>
      <c r="BH24" s="560"/>
      <c r="BI24" s="560"/>
      <c r="BJ24" s="560"/>
      <c r="BK24" s="560"/>
      <c r="BL24" s="560"/>
      <c r="BM24" s="561"/>
      <c r="BN24" s="443">
        <v>1110557</v>
      </c>
      <c r="BO24" s="444"/>
      <c r="BP24" s="444"/>
      <c r="BQ24" s="444"/>
      <c r="BR24" s="444"/>
      <c r="BS24" s="444"/>
      <c r="BT24" s="444"/>
      <c r="BU24" s="445"/>
      <c r="BV24" s="443">
        <v>707510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180</v>
      </c>
      <c r="F25" s="473"/>
      <c r="G25" s="473"/>
      <c r="H25" s="473"/>
      <c r="I25" s="473"/>
      <c r="J25" s="473"/>
      <c r="K25" s="474"/>
      <c r="L25" s="494" t="s">
        <v>131</v>
      </c>
      <c r="M25" s="495"/>
      <c r="N25" s="495"/>
      <c r="O25" s="495"/>
      <c r="P25" s="537"/>
      <c r="Q25" s="494" t="s">
        <v>131</v>
      </c>
      <c r="R25" s="495"/>
      <c r="S25" s="495"/>
      <c r="T25" s="495"/>
      <c r="U25" s="495"/>
      <c r="V25" s="537"/>
      <c r="W25" s="589"/>
      <c r="X25" s="590"/>
      <c r="Y25" s="591"/>
      <c r="Z25" s="493" t="s">
        <v>181</v>
      </c>
      <c r="AA25" s="473"/>
      <c r="AB25" s="473"/>
      <c r="AC25" s="473"/>
      <c r="AD25" s="473"/>
      <c r="AE25" s="473"/>
      <c r="AF25" s="473"/>
      <c r="AG25" s="474"/>
      <c r="AH25" s="494" t="s">
        <v>131</v>
      </c>
      <c r="AI25" s="495"/>
      <c r="AJ25" s="495"/>
      <c r="AK25" s="495"/>
      <c r="AL25" s="537"/>
      <c r="AM25" s="494" t="s">
        <v>182</v>
      </c>
      <c r="AN25" s="495"/>
      <c r="AO25" s="495"/>
      <c r="AP25" s="495"/>
      <c r="AQ25" s="495"/>
      <c r="AR25" s="537"/>
      <c r="AS25" s="494" t="s">
        <v>131</v>
      </c>
      <c r="AT25" s="495"/>
      <c r="AU25" s="495"/>
      <c r="AV25" s="495"/>
      <c r="AW25" s="495"/>
      <c r="AX25" s="496"/>
      <c r="AY25" s="403" t="s">
        <v>183</v>
      </c>
      <c r="AZ25" s="404"/>
      <c r="BA25" s="404"/>
      <c r="BB25" s="404"/>
      <c r="BC25" s="404"/>
      <c r="BD25" s="404"/>
      <c r="BE25" s="404"/>
      <c r="BF25" s="404"/>
      <c r="BG25" s="404"/>
      <c r="BH25" s="404"/>
      <c r="BI25" s="404"/>
      <c r="BJ25" s="404"/>
      <c r="BK25" s="404"/>
      <c r="BL25" s="404"/>
      <c r="BM25" s="405"/>
      <c r="BN25" s="406" t="s">
        <v>141</v>
      </c>
      <c r="BO25" s="407"/>
      <c r="BP25" s="407"/>
      <c r="BQ25" s="407"/>
      <c r="BR25" s="407"/>
      <c r="BS25" s="407"/>
      <c r="BT25" s="407"/>
      <c r="BU25" s="408"/>
      <c r="BV25" s="406" t="s">
        <v>141</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184</v>
      </c>
      <c r="F26" s="473"/>
      <c r="G26" s="473"/>
      <c r="H26" s="473"/>
      <c r="I26" s="473"/>
      <c r="J26" s="473"/>
      <c r="K26" s="474"/>
      <c r="L26" s="494">
        <v>1</v>
      </c>
      <c r="M26" s="495"/>
      <c r="N26" s="495"/>
      <c r="O26" s="495"/>
      <c r="P26" s="537"/>
      <c r="Q26" s="494">
        <v>4800</v>
      </c>
      <c r="R26" s="495"/>
      <c r="S26" s="495"/>
      <c r="T26" s="495"/>
      <c r="U26" s="495"/>
      <c r="V26" s="537"/>
      <c r="W26" s="589"/>
      <c r="X26" s="590"/>
      <c r="Y26" s="591"/>
      <c r="Z26" s="493" t="s">
        <v>185</v>
      </c>
      <c r="AA26" s="595"/>
      <c r="AB26" s="595"/>
      <c r="AC26" s="595"/>
      <c r="AD26" s="595"/>
      <c r="AE26" s="595"/>
      <c r="AF26" s="595"/>
      <c r="AG26" s="596"/>
      <c r="AH26" s="494" t="s">
        <v>141</v>
      </c>
      <c r="AI26" s="495"/>
      <c r="AJ26" s="495"/>
      <c r="AK26" s="495"/>
      <c r="AL26" s="537"/>
      <c r="AM26" s="494" t="s">
        <v>150</v>
      </c>
      <c r="AN26" s="495"/>
      <c r="AO26" s="495"/>
      <c r="AP26" s="495"/>
      <c r="AQ26" s="495"/>
      <c r="AR26" s="537"/>
      <c r="AS26" s="494" t="s">
        <v>141</v>
      </c>
      <c r="AT26" s="495"/>
      <c r="AU26" s="495"/>
      <c r="AV26" s="495"/>
      <c r="AW26" s="495"/>
      <c r="AX26" s="496"/>
      <c r="AY26" s="446" t="s">
        <v>186</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187</v>
      </c>
      <c r="F27" s="473"/>
      <c r="G27" s="473"/>
      <c r="H27" s="473"/>
      <c r="I27" s="473"/>
      <c r="J27" s="473"/>
      <c r="K27" s="474"/>
      <c r="L27" s="494">
        <v>1</v>
      </c>
      <c r="M27" s="495"/>
      <c r="N27" s="495"/>
      <c r="O27" s="495"/>
      <c r="P27" s="537"/>
      <c r="Q27" s="494">
        <v>2000</v>
      </c>
      <c r="R27" s="495"/>
      <c r="S27" s="495"/>
      <c r="T27" s="495"/>
      <c r="U27" s="495"/>
      <c r="V27" s="537"/>
      <c r="W27" s="589"/>
      <c r="X27" s="590"/>
      <c r="Y27" s="591"/>
      <c r="Z27" s="493" t="s">
        <v>188</v>
      </c>
      <c r="AA27" s="473"/>
      <c r="AB27" s="473"/>
      <c r="AC27" s="473"/>
      <c r="AD27" s="473"/>
      <c r="AE27" s="473"/>
      <c r="AF27" s="473"/>
      <c r="AG27" s="474"/>
      <c r="AH27" s="494">
        <v>1</v>
      </c>
      <c r="AI27" s="495"/>
      <c r="AJ27" s="495"/>
      <c r="AK27" s="495"/>
      <c r="AL27" s="537"/>
      <c r="AM27" s="494" t="s">
        <v>189</v>
      </c>
      <c r="AN27" s="495"/>
      <c r="AO27" s="495"/>
      <c r="AP27" s="495"/>
      <c r="AQ27" s="495"/>
      <c r="AR27" s="537"/>
      <c r="AS27" s="494" t="s">
        <v>190</v>
      </c>
      <c r="AT27" s="495"/>
      <c r="AU27" s="495"/>
      <c r="AV27" s="495"/>
      <c r="AW27" s="495"/>
      <c r="AX27" s="496"/>
      <c r="AY27" s="538" t="s">
        <v>191</v>
      </c>
      <c r="AZ27" s="539"/>
      <c r="BA27" s="539"/>
      <c r="BB27" s="539"/>
      <c r="BC27" s="539"/>
      <c r="BD27" s="539"/>
      <c r="BE27" s="539"/>
      <c r="BF27" s="539"/>
      <c r="BG27" s="539"/>
      <c r="BH27" s="539"/>
      <c r="BI27" s="539"/>
      <c r="BJ27" s="539"/>
      <c r="BK27" s="539"/>
      <c r="BL27" s="539"/>
      <c r="BM27" s="540"/>
      <c r="BN27" s="562">
        <v>225374</v>
      </c>
      <c r="BO27" s="563"/>
      <c r="BP27" s="563"/>
      <c r="BQ27" s="563"/>
      <c r="BR27" s="563"/>
      <c r="BS27" s="563"/>
      <c r="BT27" s="563"/>
      <c r="BU27" s="564"/>
      <c r="BV27" s="562">
        <v>225374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192</v>
      </c>
      <c r="F28" s="473"/>
      <c r="G28" s="473"/>
      <c r="H28" s="473"/>
      <c r="I28" s="473"/>
      <c r="J28" s="473"/>
      <c r="K28" s="474"/>
      <c r="L28" s="494">
        <v>1</v>
      </c>
      <c r="M28" s="495"/>
      <c r="N28" s="495"/>
      <c r="O28" s="495"/>
      <c r="P28" s="537"/>
      <c r="Q28" s="494">
        <v>1600</v>
      </c>
      <c r="R28" s="495"/>
      <c r="S28" s="495"/>
      <c r="T28" s="495"/>
      <c r="U28" s="495"/>
      <c r="V28" s="537"/>
      <c r="W28" s="589"/>
      <c r="X28" s="590"/>
      <c r="Y28" s="591"/>
      <c r="Z28" s="493" t="s">
        <v>193</v>
      </c>
      <c r="AA28" s="473"/>
      <c r="AB28" s="473"/>
      <c r="AC28" s="473"/>
      <c r="AD28" s="473"/>
      <c r="AE28" s="473"/>
      <c r="AF28" s="473"/>
      <c r="AG28" s="474"/>
      <c r="AH28" s="494" t="s">
        <v>141</v>
      </c>
      <c r="AI28" s="495"/>
      <c r="AJ28" s="495"/>
      <c r="AK28" s="495"/>
      <c r="AL28" s="537"/>
      <c r="AM28" s="494" t="s">
        <v>141</v>
      </c>
      <c r="AN28" s="495"/>
      <c r="AO28" s="495"/>
      <c r="AP28" s="495"/>
      <c r="AQ28" s="495"/>
      <c r="AR28" s="537"/>
      <c r="AS28" s="494" t="s">
        <v>182</v>
      </c>
      <c r="AT28" s="495"/>
      <c r="AU28" s="495"/>
      <c r="AV28" s="495"/>
      <c r="AW28" s="495"/>
      <c r="AX28" s="496"/>
      <c r="AY28" s="597" t="s">
        <v>194</v>
      </c>
      <c r="AZ28" s="598"/>
      <c r="BA28" s="598"/>
      <c r="BB28" s="599"/>
      <c r="BC28" s="403" t="s">
        <v>50</v>
      </c>
      <c r="BD28" s="404"/>
      <c r="BE28" s="404"/>
      <c r="BF28" s="404"/>
      <c r="BG28" s="404"/>
      <c r="BH28" s="404"/>
      <c r="BI28" s="404"/>
      <c r="BJ28" s="404"/>
      <c r="BK28" s="404"/>
      <c r="BL28" s="404"/>
      <c r="BM28" s="405"/>
      <c r="BN28" s="406">
        <v>342726</v>
      </c>
      <c r="BO28" s="407"/>
      <c r="BP28" s="407"/>
      <c r="BQ28" s="407"/>
      <c r="BR28" s="407"/>
      <c r="BS28" s="407"/>
      <c r="BT28" s="407"/>
      <c r="BU28" s="408"/>
      <c r="BV28" s="406">
        <v>285445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195</v>
      </c>
      <c r="F29" s="473"/>
      <c r="G29" s="473"/>
      <c r="H29" s="473"/>
      <c r="I29" s="473"/>
      <c r="J29" s="473"/>
      <c r="K29" s="474"/>
      <c r="L29" s="494">
        <v>8</v>
      </c>
      <c r="M29" s="495"/>
      <c r="N29" s="495"/>
      <c r="O29" s="495"/>
      <c r="P29" s="537"/>
      <c r="Q29" s="494">
        <v>1450</v>
      </c>
      <c r="R29" s="495"/>
      <c r="S29" s="495"/>
      <c r="T29" s="495"/>
      <c r="U29" s="495"/>
      <c r="V29" s="537"/>
      <c r="W29" s="592"/>
      <c r="X29" s="593"/>
      <c r="Y29" s="594"/>
      <c r="Z29" s="493" t="s">
        <v>196</v>
      </c>
      <c r="AA29" s="473"/>
      <c r="AB29" s="473"/>
      <c r="AC29" s="473"/>
      <c r="AD29" s="473"/>
      <c r="AE29" s="473"/>
      <c r="AF29" s="473"/>
      <c r="AG29" s="474"/>
      <c r="AH29" s="494">
        <v>53</v>
      </c>
      <c r="AI29" s="495"/>
      <c r="AJ29" s="495"/>
      <c r="AK29" s="495"/>
      <c r="AL29" s="537"/>
      <c r="AM29" s="494">
        <v>153068</v>
      </c>
      <c r="AN29" s="495"/>
      <c r="AO29" s="495"/>
      <c r="AP29" s="495"/>
      <c r="AQ29" s="495"/>
      <c r="AR29" s="537"/>
      <c r="AS29" s="494">
        <v>2888</v>
      </c>
      <c r="AT29" s="495"/>
      <c r="AU29" s="495"/>
      <c r="AV29" s="495"/>
      <c r="AW29" s="495"/>
      <c r="AX29" s="496"/>
      <c r="AY29" s="600"/>
      <c r="AZ29" s="601"/>
      <c r="BA29" s="601"/>
      <c r="BB29" s="602"/>
      <c r="BC29" s="477" t="s">
        <v>197</v>
      </c>
      <c r="BD29" s="478"/>
      <c r="BE29" s="478"/>
      <c r="BF29" s="478"/>
      <c r="BG29" s="478"/>
      <c r="BH29" s="478"/>
      <c r="BI29" s="478"/>
      <c r="BJ29" s="478"/>
      <c r="BK29" s="478"/>
      <c r="BL29" s="478"/>
      <c r="BM29" s="479"/>
      <c r="BN29" s="443">
        <v>159299</v>
      </c>
      <c r="BO29" s="444"/>
      <c r="BP29" s="444"/>
      <c r="BQ29" s="444"/>
      <c r="BR29" s="444"/>
      <c r="BS29" s="444"/>
      <c r="BT29" s="444"/>
      <c r="BU29" s="445"/>
      <c r="BV29" s="443">
        <v>159290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198</v>
      </c>
      <c r="X30" s="611"/>
      <c r="Y30" s="611"/>
      <c r="Z30" s="611"/>
      <c r="AA30" s="611"/>
      <c r="AB30" s="611"/>
      <c r="AC30" s="611"/>
      <c r="AD30" s="611"/>
      <c r="AE30" s="611"/>
      <c r="AF30" s="611"/>
      <c r="AG30" s="612"/>
      <c r="AH30" s="570">
        <v>94.7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853318</v>
      </c>
      <c r="BO30" s="563"/>
      <c r="BP30" s="563"/>
      <c r="BQ30" s="563"/>
      <c r="BR30" s="563"/>
      <c r="BS30" s="563"/>
      <c r="BT30" s="563"/>
      <c r="BU30" s="564"/>
      <c r="BV30" s="562">
        <v>1015235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199</v>
      </c>
      <c r="D32" s="606"/>
      <c r="E32" s="606"/>
      <c r="F32" s="606"/>
      <c r="G32" s="606"/>
      <c r="H32" s="606"/>
      <c r="I32" s="606"/>
      <c r="J32" s="606"/>
      <c r="K32" s="606"/>
      <c r="L32" s="606"/>
      <c r="M32" s="606"/>
      <c r="N32" s="606"/>
      <c r="O32" s="606"/>
      <c r="P32" s="606"/>
      <c r="Q32" s="606"/>
      <c r="R32" s="606"/>
      <c r="S32" s="606"/>
      <c r="U32" s="447" t="s">
        <v>200</v>
      </c>
      <c r="V32" s="447"/>
      <c r="W32" s="447"/>
      <c r="X32" s="447"/>
      <c r="Y32" s="447"/>
      <c r="Z32" s="447"/>
      <c r="AA32" s="447"/>
      <c r="AB32" s="447"/>
      <c r="AC32" s="447"/>
      <c r="AD32" s="447"/>
      <c r="AE32" s="447"/>
      <c r="AF32" s="447"/>
      <c r="AG32" s="447"/>
      <c r="AH32" s="447"/>
      <c r="AI32" s="447"/>
      <c r="AJ32" s="447"/>
      <c r="AK32" s="447"/>
      <c r="AM32" s="447" t="s">
        <v>201</v>
      </c>
      <c r="AN32" s="447"/>
      <c r="AO32" s="447"/>
      <c r="AP32" s="447"/>
      <c r="AQ32" s="447"/>
      <c r="AR32" s="447"/>
      <c r="AS32" s="447"/>
      <c r="AT32" s="447"/>
      <c r="AU32" s="447"/>
      <c r="AV32" s="447"/>
      <c r="AW32" s="447"/>
      <c r="AX32" s="447"/>
      <c r="AY32" s="447"/>
      <c r="AZ32" s="447"/>
      <c r="BA32" s="447"/>
      <c r="BB32" s="447"/>
      <c r="BC32" s="447"/>
      <c r="BE32" s="447" t="s">
        <v>202</v>
      </c>
      <c r="BF32" s="447"/>
      <c r="BG32" s="447"/>
      <c r="BH32" s="447"/>
      <c r="BI32" s="447"/>
      <c r="BJ32" s="447"/>
      <c r="BK32" s="447"/>
      <c r="BL32" s="447"/>
      <c r="BM32" s="447"/>
      <c r="BN32" s="447"/>
      <c r="BO32" s="447"/>
      <c r="BP32" s="447"/>
      <c r="BQ32" s="447"/>
      <c r="BR32" s="447"/>
      <c r="BS32" s="447"/>
      <c r="BT32" s="447"/>
      <c r="BU32" s="447"/>
      <c r="BW32" s="447" t="s">
        <v>203</v>
      </c>
      <c r="BX32" s="447"/>
      <c r="BY32" s="447"/>
      <c r="BZ32" s="447"/>
      <c r="CA32" s="447"/>
      <c r="CB32" s="447"/>
      <c r="CC32" s="447"/>
      <c r="CD32" s="447"/>
      <c r="CE32" s="447"/>
      <c r="CF32" s="447"/>
      <c r="CG32" s="447"/>
      <c r="CH32" s="447"/>
      <c r="CI32" s="447"/>
      <c r="CJ32" s="447"/>
      <c r="CK32" s="447"/>
      <c r="CL32" s="447"/>
      <c r="CM32" s="447"/>
      <c r="CO32" s="447" t="s">
        <v>204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205</v>
      </c>
      <c r="D33" s="467"/>
      <c r="E33" s="432" t="s">
        <v>206</v>
      </c>
      <c r="F33" s="432"/>
      <c r="G33" s="432"/>
      <c r="H33" s="432"/>
      <c r="I33" s="432"/>
      <c r="J33" s="432"/>
      <c r="K33" s="432"/>
      <c r="L33" s="432"/>
      <c r="M33" s="432"/>
      <c r="N33" s="432"/>
      <c r="O33" s="432"/>
      <c r="P33" s="432"/>
      <c r="Q33" s="432"/>
      <c r="R33" s="432"/>
      <c r="S33" s="432"/>
      <c r="T33" s="206"/>
      <c r="U33" s="467" t="s">
        <v>207</v>
      </c>
      <c r="V33" s="467"/>
      <c r="W33" s="432" t="s">
        <v>206</v>
      </c>
      <c r="X33" s="432"/>
      <c r="Y33" s="432"/>
      <c r="Z33" s="432"/>
      <c r="AA33" s="432"/>
      <c r="AB33" s="432"/>
      <c r="AC33" s="432"/>
      <c r="AD33" s="432"/>
      <c r="AE33" s="432"/>
      <c r="AF33" s="432"/>
      <c r="AG33" s="432"/>
      <c r="AH33" s="432"/>
      <c r="AI33" s="432"/>
      <c r="AJ33" s="432"/>
      <c r="AK33" s="432"/>
      <c r="AL33" s="206"/>
      <c r="AM33" s="467" t="s">
        <v>207</v>
      </c>
      <c r="AN33" s="467"/>
      <c r="AO33" s="432" t="s">
        <v>208</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207</v>
      </c>
      <c r="CP33" s="467"/>
      <c r="CQ33" s="432" t="s">
        <v>212</v>
      </c>
      <c r="CR33" s="432"/>
      <c r="CS33" s="432"/>
      <c r="CT33" s="432"/>
      <c r="CU33" s="432"/>
      <c r="CV33" s="432"/>
      <c r="CW33" s="432"/>
      <c r="CX33" s="432"/>
      <c r="CY33" s="432"/>
      <c r="CZ33" s="432"/>
      <c r="DA33" s="432"/>
      <c r="DB33" s="432"/>
      <c r="DC33" s="432"/>
      <c r="DD33" s="432"/>
      <c r="DE33" s="432"/>
      <c r="DF33" s="206"/>
      <c r="DG33" s="632" t="s">
        <v>213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富士五湖広域行政事務組合（一般会計）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後期高齢者医療事業</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下水道特別会計</v>
      </c>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富士五湖広域行政事務組合（富士五胡聖苑）</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介護保険事業</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山梨県市町村総合事務組合（一般会計）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介護予防支援事業</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山梨県市町村総合事務組合（行政手続きの電子化事業特別会計）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山梨県市町村総合事務組合（入札参加資格審査事業費特別会計）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山梨県市町村総合事務組合（交通災害共済事業特別会計）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山梨県市町村総合事務組合（一般廃棄物最終処分場特別会計）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山梨県後期高齢者医療広域連合（一般会計）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山梨県高齢者医療広域連合（後期高齢者特別会計）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富士東部広域環境事務組合（一般会計）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214</v>
      </c>
      <c r="E46" s="636" t="s">
        <v>215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220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221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222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x37jckaLHkt+DSKlCDwyr8NuK9CPTbWyo13KgRUQnyO4nJSQsryfL3W3jy0ISkYurDlKOFTn3wkUkTuSGAfplw==" saltValue="wnL/KyMvQN+uCrzJIyUvA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9" workbookViewId="0">
      <selection activeCell="BV36" sqref="BV36:CB36"/>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223</v>
      </c>
      <c r="DI1" s="639"/>
      <c r="DJ1" s="639"/>
      <c r="DK1" s="639"/>
      <c r="DL1" s="639"/>
      <c r="DM1" s="639"/>
      <c r="DN1" s="640"/>
      <c r="DO1" s="214"/>
      <c r="DP1" s="638" t="s">
        <v>224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229</v>
      </c>
      <c r="S4" s="642"/>
      <c r="T4" s="642"/>
      <c r="U4" s="642"/>
      <c r="V4" s="642"/>
      <c r="W4" s="642"/>
      <c r="X4" s="642"/>
      <c r="Y4" s="643"/>
      <c r="Z4" s="641" t="s">
        <v>230</v>
      </c>
      <c r="AA4" s="642"/>
      <c r="AB4" s="642"/>
      <c r="AC4" s="643"/>
      <c r="AD4" s="641" t="s">
        <v>231</v>
      </c>
      <c r="AE4" s="642"/>
      <c r="AF4" s="642"/>
      <c r="AG4" s="642"/>
      <c r="AH4" s="642"/>
      <c r="AI4" s="642"/>
      <c r="AJ4" s="642"/>
      <c r="AK4" s="643"/>
      <c r="AL4" s="641" t="s">
        <v>230</v>
      </c>
      <c r="AM4" s="642"/>
      <c r="AN4" s="642"/>
      <c r="AO4" s="643"/>
      <c r="AP4" s="644" t="s">
        <v>232</v>
      </c>
      <c r="AQ4" s="644"/>
      <c r="AR4" s="644"/>
      <c r="AS4" s="644"/>
      <c r="AT4" s="644"/>
      <c r="AU4" s="644"/>
      <c r="AV4" s="644"/>
      <c r="AW4" s="644"/>
      <c r="AX4" s="644"/>
      <c r="AY4" s="644"/>
      <c r="AZ4" s="644"/>
      <c r="BA4" s="644"/>
      <c r="BB4" s="644"/>
      <c r="BC4" s="644"/>
      <c r="BD4" s="644"/>
      <c r="BE4" s="644"/>
      <c r="BF4" s="644"/>
      <c r="BG4" s="644" t="s">
        <v>233</v>
      </c>
      <c r="BH4" s="644"/>
      <c r="BI4" s="644"/>
      <c r="BJ4" s="644"/>
      <c r="BK4" s="644"/>
      <c r="BL4" s="644"/>
      <c r="BM4" s="644"/>
      <c r="BN4" s="644"/>
      <c r="BO4" s="644" t="s">
        <v>230</v>
      </c>
      <c r="BP4" s="644"/>
      <c r="BQ4" s="644"/>
      <c r="BR4" s="644"/>
      <c r="BS4" s="644" t="s">
        <v>234</v>
      </c>
      <c r="BT4" s="644"/>
      <c r="BU4" s="644"/>
      <c r="BV4" s="644"/>
      <c r="BW4" s="644"/>
      <c r="BX4" s="644"/>
      <c r="BY4" s="644"/>
      <c r="BZ4" s="644"/>
      <c r="CA4" s="644"/>
      <c r="CB4" s="644"/>
      <c r="CD4" s="641" t="s">
        <v>235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236</v>
      </c>
      <c r="C5" s="646"/>
      <c r="D5" s="646"/>
      <c r="E5" s="646"/>
      <c r="F5" s="646"/>
      <c r="G5" s="646"/>
      <c r="H5" s="646"/>
      <c r="I5" s="646"/>
      <c r="J5" s="646"/>
      <c r="K5" s="646"/>
      <c r="L5" s="646"/>
      <c r="M5" s="646"/>
      <c r="N5" s="646"/>
      <c r="O5" s="646"/>
      <c r="P5" s="646"/>
      <c r="Q5" s="647"/>
      <c r="R5" s="648">
        <v>448332</v>
      </c>
      <c r="S5" s="649"/>
      <c r="T5" s="649"/>
      <c r="U5" s="649"/>
      <c r="V5" s="649"/>
      <c r="W5" s="649"/>
      <c r="X5" s="649"/>
      <c r="Y5" s="650"/>
      <c r="Z5" s="651">
        <v>13.2</v>
      </c>
      <c r="AA5" s="651"/>
      <c r="AB5" s="651"/>
      <c r="AC5" s="651"/>
      <c r="AD5" s="652">
        <v>448332</v>
      </c>
      <c r="AE5" s="652"/>
      <c r="AF5" s="652"/>
      <c r="AG5" s="652"/>
      <c r="AH5" s="652"/>
      <c r="AI5" s="652"/>
      <c r="AJ5" s="652"/>
      <c r="AK5" s="652"/>
      <c r="AL5" s="653">
        <v>25.8</v>
      </c>
      <c r="AM5" s="654"/>
      <c r="AN5" s="654"/>
      <c r="AO5" s="655"/>
      <c r="AP5" s="645" t="s">
        <v>237</v>
      </c>
      <c r="AQ5" s="646"/>
      <c r="AR5" s="646"/>
      <c r="AS5" s="646"/>
      <c r="AT5" s="646"/>
      <c r="AU5" s="646"/>
      <c r="AV5" s="646"/>
      <c r="AW5" s="646"/>
      <c r="AX5" s="646"/>
      <c r="AY5" s="646"/>
      <c r="AZ5" s="646"/>
      <c r="BA5" s="646"/>
      <c r="BB5" s="646"/>
      <c r="BC5" s="646"/>
      <c r="BD5" s="646"/>
      <c r="BE5" s="646"/>
      <c r="BF5" s="647"/>
      <c r="BG5" s="659">
        <v>448332</v>
      </c>
      <c r="BH5" s="660"/>
      <c r="BI5" s="660"/>
      <c r="BJ5" s="660"/>
      <c r="BK5" s="660"/>
      <c r="BL5" s="660"/>
      <c r="BM5" s="660"/>
      <c r="BN5" s="661"/>
      <c r="BO5" s="662">
        <v>100</v>
      </c>
      <c r="BP5" s="662"/>
      <c r="BQ5" s="662"/>
      <c r="BR5" s="662"/>
      <c r="BS5" s="663" t="s">
        <v>141</v>
      </c>
      <c r="BT5" s="663"/>
      <c r="BU5" s="663"/>
      <c r="BV5" s="663"/>
      <c r="BW5" s="663"/>
      <c r="BX5" s="663"/>
      <c r="BY5" s="663"/>
      <c r="BZ5" s="663"/>
      <c r="CA5" s="663"/>
      <c r="CB5" s="667"/>
      <c r="CD5" s="641" t="s">
        <v>232</v>
      </c>
      <c r="CE5" s="642"/>
      <c r="CF5" s="642"/>
      <c r="CG5" s="642"/>
      <c r="CH5" s="642"/>
      <c r="CI5" s="642"/>
      <c r="CJ5" s="642"/>
      <c r="CK5" s="642"/>
      <c r="CL5" s="642"/>
      <c r="CM5" s="642"/>
      <c r="CN5" s="642"/>
      <c r="CO5" s="642"/>
      <c r="CP5" s="642"/>
      <c r="CQ5" s="643"/>
      <c r="CR5" s="641" t="s">
        <v>238</v>
      </c>
      <c r="CS5" s="642"/>
      <c r="CT5" s="642"/>
      <c r="CU5" s="642"/>
      <c r="CV5" s="642"/>
      <c r="CW5" s="642"/>
      <c r="CX5" s="642"/>
      <c r="CY5" s="643"/>
      <c r="CZ5" s="641" t="s">
        <v>230</v>
      </c>
      <c r="DA5" s="642"/>
      <c r="DB5" s="642"/>
      <c r="DC5" s="643"/>
      <c r="DD5" s="641" t="s">
        <v>239</v>
      </c>
      <c r="DE5" s="642"/>
      <c r="DF5" s="642"/>
      <c r="DG5" s="642"/>
      <c r="DH5" s="642"/>
      <c r="DI5" s="642"/>
      <c r="DJ5" s="642"/>
      <c r="DK5" s="642"/>
      <c r="DL5" s="642"/>
      <c r="DM5" s="642"/>
      <c r="DN5" s="642"/>
      <c r="DO5" s="642"/>
      <c r="DP5" s="643"/>
      <c r="DQ5" s="641" t="s">
        <v>240</v>
      </c>
      <c r="DR5" s="642"/>
      <c r="DS5" s="642"/>
      <c r="DT5" s="642"/>
      <c r="DU5" s="642"/>
      <c r="DV5" s="642"/>
      <c r="DW5" s="642"/>
      <c r="DX5" s="642"/>
      <c r="DY5" s="642"/>
      <c r="DZ5" s="642"/>
      <c r="EA5" s="642"/>
      <c r="EB5" s="642"/>
      <c r="EC5" s="643"/>
    </row>
    <row r="6" spans="2:143" ht="11.25" customHeight="1" x14ac:dyDescent="0.2">
      <c r="B6" s="656" t="s">
        <v>241</v>
      </c>
      <c r="C6" s="657"/>
      <c r="D6" s="657"/>
      <c r="E6" s="657"/>
      <c r="F6" s="657"/>
      <c r="G6" s="657"/>
      <c r="H6" s="657"/>
      <c r="I6" s="657"/>
      <c r="J6" s="657"/>
      <c r="K6" s="657"/>
      <c r="L6" s="657"/>
      <c r="M6" s="657"/>
      <c r="N6" s="657"/>
      <c r="O6" s="657"/>
      <c r="P6" s="657"/>
      <c r="Q6" s="658"/>
      <c r="R6" s="659">
        <v>14956</v>
      </c>
      <c r="S6" s="660"/>
      <c r="T6" s="660"/>
      <c r="U6" s="660"/>
      <c r="V6" s="660"/>
      <c r="W6" s="660"/>
      <c r="X6" s="660"/>
      <c r="Y6" s="661"/>
      <c r="Z6" s="662">
        <v>0.4</v>
      </c>
      <c r="AA6" s="662"/>
      <c r="AB6" s="662"/>
      <c r="AC6" s="662"/>
      <c r="AD6" s="663">
        <v>14956</v>
      </c>
      <c r="AE6" s="663"/>
      <c r="AF6" s="663"/>
      <c r="AG6" s="663"/>
      <c r="AH6" s="663"/>
      <c r="AI6" s="663"/>
      <c r="AJ6" s="663"/>
      <c r="AK6" s="663"/>
      <c r="AL6" s="664">
        <v>0.9</v>
      </c>
      <c r="AM6" s="665"/>
      <c r="AN6" s="665"/>
      <c r="AO6" s="666"/>
      <c r="AP6" s="656" t="s">
        <v>242</v>
      </c>
      <c r="AQ6" s="657"/>
      <c r="AR6" s="657"/>
      <c r="AS6" s="657"/>
      <c r="AT6" s="657"/>
      <c r="AU6" s="657"/>
      <c r="AV6" s="657"/>
      <c r="AW6" s="657"/>
      <c r="AX6" s="657"/>
      <c r="AY6" s="657"/>
      <c r="AZ6" s="657"/>
      <c r="BA6" s="657"/>
      <c r="BB6" s="657"/>
      <c r="BC6" s="657"/>
      <c r="BD6" s="657"/>
      <c r="BE6" s="657"/>
      <c r="BF6" s="658"/>
      <c r="BG6" s="659">
        <v>448332</v>
      </c>
      <c r="BH6" s="660"/>
      <c r="BI6" s="660"/>
      <c r="BJ6" s="660"/>
      <c r="BK6" s="660"/>
      <c r="BL6" s="660"/>
      <c r="BM6" s="660"/>
      <c r="BN6" s="661"/>
      <c r="BO6" s="662">
        <v>100</v>
      </c>
      <c r="BP6" s="662"/>
      <c r="BQ6" s="662"/>
      <c r="BR6" s="662"/>
      <c r="BS6" s="663" t="s">
        <v>243</v>
      </c>
      <c r="BT6" s="663"/>
      <c r="BU6" s="663"/>
      <c r="BV6" s="663"/>
      <c r="BW6" s="663"/>
      <c r="BX6" s="663"/>
      <c r="BY6" s="663"/>
      <c r="BZ6" s="663"/>
      <c r="CA6" s="663"/>
      <c r="CB6" s="667"/>
      <c r="CD6" s="645" t="s">
        <v>244</v>
      </c>
      <c r="CE6" s="646"/>
      <c r="CF6" s="646"/>
      <c r="CG6" s="646"/>
      <c r="CH6" s="646"/>
      <c r="CI6" s="646"/>
      <c r="CJ6" s="646"/>
      <c r="CK6" s="646"/>
      <c r="CL6" s="646"/>
      <c r="CM6" s="646"/>
      <c r="CN6" s="646"/>
      <c r="CO6" s="646"/>
      <c r="CP6" s="646"/>
      <c r="CQ6" s="647"/>
      <c r="CR6" s="659">
        <v>32648</v>
      </c>
      <c r="CS6" s="660"/>
      <c r="CT6" s="660"/>
      <c r="CU6" s="660"/>
      <c r="CV6" s="660"/>
      <c r="CW6" s="660"/>
      <c r="CX6" s="660"/>
      <c r="CY6" s="661"/>
      <c r="CZ6" s="653">
        <v>1</v>
      </c>
      <c r="DA6" s="654"/>
      <c r="DB6" s="654"/>
      <c r="DC6" s="670"/>
      <c r="DD6" s="668" t="s">
        <v>243</v>
      </c>
      <c r="DE6" s="660"/>
      <c r="DF6" s="660"/>
      <c r="DG6" s="660"/>
      <c r="DH6" s="660"/>
      <c r="DI6" s="660"/>
      <c r="DJ6" s="660"/>
      <c r="DK6" s="660"/>
      <c r="DL6" s="660"/>
      <c r="DM6" s="660"/>
      <c r="DN6" s="660"/>
      <c r="DO6" s="660"/>
      <c r="DP6" s="661"/>
      <c r="DQ6" s="668">
        <v>32648</v>
      </c>
      <c r="DR6" s="660"/>
      <c r="DS6" s="660"/>
      <c r="DT6" s="660"/>
      <c r="DU6" s="660"/>
      <c r="DV6" s="660"/>
      <c r="DW6" s="660"/>
      <c r="DX6" s="660"/>
      <c r="DY6" s="660"/>
      <c r="DZ6" s="660"/>
      <c r="EA6" s="660"/>
      <c r="EB6" s="660"/>
      <c r="EC6" s="669"/>
    </row>
    <row r="7" spans="2:143" ht="11.25" customHeight="1" x14ac:dyDescent="0.2">
      <c r="B7" s="656" t="s">
        <v>245</v>
      </c>
      <c r="C7" s="657"/>
      <c r="D7" s="657"/>
      <c r="E7" s="657"/>
      <c r="F7" s="657"/>
      <c r="G7" s="657"/>
      <c r="H7" s="657"/>
      <c r="I7" s="657"/>
      <c r="J7" s="657"/>
      <c r="K7" s="657"/>
      <c r="L7" s="657"/>
      <c r="M7" s="657"/>
      <c r="N7" s="657"/>
      <c r="O7" s="657"/>
      <c r="P7" s="657"/>
      <c r="Q7" s="658"/>
      <c r="R7" s="659">
        <v>188</v>
      </c>
      <c r="S7" s="660"/>
      <c r="T7" s="660"/>
      <c r="U7" s="660"/>
      <c r="V7" s="660"/>
      <c r="W7" s="660"/>
      <c r="X7" s="660"/>
      <c r="Y7" s="661"/>
      <c r="Z7" s="662">
        <v>0</v>
      </c>
      <c r="AA7" s="662"/>
      <c r="AB7" s="662"/>
      <c r="AC7" s="662"/>
      <c r="AD7" s="663">
        <v>188</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205202</v>
      </c>
      <c r="BH7" s="660"/>
      <c r="BI7" s="660"/>
      <c r="BJ7" s="660"/>
      <c r="BK7" s="660"/>
      <c r="BL7" s="660"/>
      <c r="BM7" s="660"/>
      <c r="BN7" s="661"/>
      <c r="BO7" s="662">
        <v>45.8</v>
      </c>
      <c r="BP7" s="662"/>
      <c r="BQ7" s="662"/>
      <c r="BR7" s="662"/>
      <c r="BS7" s="663" t="s">
        <v>243</v>
      </c>
      <c r="BT7" s="663"/>
      <c r="BU7" s="663"/>
      <c r="BV7" s="663"/>
      <c r="BW7" s="663"/>
      <c r="BX7" s="663"/>
      <c r="BY7" s="663"/>
      <c r="BZ7" s="663"/>
      <c r="CA7" s="663"/>
      <c r="CB7" s="667"/>
      <c r="CD7" s="656" t="s">
        <v>247</v>
      </c>
      <c r="CE7" s="657"/>
      <c r="CF7" s="657"/>
      <c r="CG7" s="657"/>
      <c r="CH7" s="657"/>
      <c r="CI7" s="657"/>
      <c r="CJ7" s="657"/>
      <c r="CK7" s="657"/>
      <c r="CL7" s="657"/>
      <c r="CM7" s="657"/>
      <c r="CN7" s="657"/>
      <c r="CO7" s="657"/>
      <c r="CP7" s="657"/>
      <c r="CQ7" s="658"/>
      <c r="CR7" s="659">
        <v>1220814</v>
      </c>
      <c r="CS7" s="660"/>
      <c r="CT7" s="660"/>
      <c r="CU7" s="660"/>
      <c r="CV7" s="660"/>
      <c r="CW7" s="660"/>
      <c r="CX7" s="660"/>
      <c r="CY7" s="661"/>
      <c r="CZ7" s="662">
        <v>37</v>
      </c>
      <c r="DA7" s="662"/>
      <c r="DB7" s="662"/>
      <c r="DC7" s="662"/>
      <c r="DD7" s="668">
        <v>597185</v>
      </c>
      <c r="DE7" s="660"/>
      <c r="DF7" s="660"/>
      <c r="DG7" s="660"/>
      <c r="DH7" s="660"/>
      <c r="DI7" s="660"/>
      <c r="DJ7" s="660"/>
      <c r="DK7" s="660"/>
      <c r="DL7" s="660"/>
      <c r="DM7" s="660"/>
      <c r="DN7" s="660"/>
      <c r="DO7" s="660"/>
      <c r="DP7" s="661"/>
      <c r="DQ7" s="668">
        <v>487072</v>
      </c>
      <c r="DR7" s="660"/>
      <c r="DS7" s="660"/>
      <c r="DT7" s="660"/>
      <c r="DU7" s="660"/>
      <c r="DV7" s="660"/>
      <c r="DW7" s="660"/>
      <c r="DX7" s="660"/>
      <c r="DY7" s="660"/>
      <c r="DZ7" s="660"/>
      <c r="EA7" s="660"/>
      <c r="EB7" s="660"/>
      <c r="EC7" s="669"/>
    </row>
    <row r="8" spans="2:143" ht="11.25" customHeight="1" x14ac:dyDescent="0.2">
      <c r="B8" s="656" t="s">
        <v>248</v>
      </c>
      <c r="C8" s="657"/>
      <c r="D8" s="657"/>
      <c r="E8" s="657"/>
      <c r="F8" s="657"/>
      <c r="G8" s="657"/>
      <c r="H8" s="657"/>
      <c r="I8" s="657"/>
      <c r="J8" s="657"/>
      <c r="K8" s="657"/>
      <c r="L8" s="657"/>
      <c r="M8" s="657"/>
      <c r="N8" s="657"/>
      <c r="O8" s="657"/>
      <c r="P8" s="657"/>
      <c r="Q8" s="658"/>
      <c r="R8" s="659">
        <v>2309</v>
      </c>
      <c r="S8" s="660"/>
      <c r="T8" s="660"/>
      <c r="U8" s="660"/>
      <c r="V8" s="660"/>
      <c r="W8" s="660"/>
      <c r="X8" s="660"/>
      <c r="Y8" s="661"/>
      <c r="Z8" s="662">
        <v>0.1</v>
      </c>
      <c r="AA8" s="662"/>
      <c r="AB8" s="662"/>
      <c r="AC8" s="662"/>
      <c r="AD8" s="663">
        <v>2309</v>
      </c>
      <c r="AE8" s="663"/>
      <c r="AF8" s="663"/>
      <c r="AG8" s="663"/>
      <c r="AH8" s="663"/>
      <c r="AI8" s="663"/>
      <c r="AJ8" s="663"/>
      <c r="AK8" s="663"/>
      <c r="AL8" s="664">
        <v>0.1</v>
      </c>
      <c r="AM8" s="665"/>
      <c r="AN8" s="665"/>
      <c r="AO8" s="666"/>
      <c r="AP8" s="656" t="s">
        <v>249</v>
      </c>
      <c r="AQ8" s="657"/>
      <c r="AR8" s="657"/>
      <c r="AS8" s="657"/>
      <c r="AT8" s="657"/>
      <c r="AU8" s="657"/>
      <c r="AV8" s="657"/>
      <c r="AW8" s="657"/>
      <c r="AX8" s="657"/>
      <c r="AY8" s="657"/>
      <c r="AZ8" s="657"/>
      <c r="BA8" s="657"/>
      <c r="BB8" s="657"/>
      <c r="BC8" s="657"/>
      <c r="BD8" s="657"/>
      <c r="BE8" s="657"/>
      <c r="BF8" s="658"/>
      <c r="BG8" s="659">
        <v>7705</v>
      </c>
      <c r="BH8" s="660"/>
      <c r="BI8" s="660"/>
      <c r="BJ8" s="660"/>
      <c r="BK8" s="660"/>
      <c r="BL8" s="660"/>
      <c r="BM8" s="660"/>
      <c r="BN8" s="661"/>
      <c r="BO8" s="662">
        <v>1.7</v>
      </c>
      <c r="BP8" s="662"/>
      <c r="BQ8" s="662"/>
      <c r="BR8" s="662"/>
      <c r="BS8" s="663" t="s">
        <v>250</v>
      </c>
      <c r="BT8" s="663"/>
      <c r="BU8" s="663"/>
      <c r="BV8" s="663"/>
      <c r="BW8" s="663"/>
      <c r="BX8" s="663"/>
      <c r="BY8" s="663"/>
      <c r="BZ8" s="663"/>
      <c r="CA8" s="663"/>
      <c r="CB8" s="667"/>
      <c r="CD8" s="656" t="s">
        <v>251</v>
      </c>
      <c r="CE8" s="657"/>
      <c r="CF8" s="657"/>
      <c r="CG8" s="657"/>
      <c r="CH8" s="657"/>
      <c r="CI8" s="657"/>
      <c r="CJ8" s="657"/>
      <c r="CK8" s="657"/>
      <c r="CL8" s="657"/>
      <c r="CM8" s="657"/>
      <c r="CN8" s="657"/>
      <c r="CO8" s="657"/>
      <c r="CP8" s="657"/>
      <c r="CQ8" s="658"/>
      <c r="CR8" s="659">
        <v>665172</v>
      </c>
      <c r="CS8" s="660"/>
      <c r="CT8" s="660"/>
      <c r="CU8" s="660"/>
      <c r="CV8" s="660"/>
      <c r="CW8" s="660"/>
      <c r="CX8" s="660"/>
      <c r="CY8" s="661"/>
      <c r="CZ8" s="662">
        <v>20.2</v>
      </c>
      <c r="DA8" s="662"/>
      <c r="DB8" s="662"/>
      <c r="DC8" s="662"/>
      <c r="DD8" s="668">
        <v>3521</v>
      </c>
      <c r="DE8" s="660"/>
      <c r="DF8" s="660"/>
      <c r="DG8" s="660"/>
      <c r="DH8" s="660"/>
      <c r="DI8" s="660"/>
      <c r="DJ8" s="660"/>
      <c r="DK8" s="660"/>
      <c r="DL8" s="660"/>
      <c r="DM8" s="660"/>
      <c r="DN8" s="660"/>
      <c r="DO8" s="660"/>
      <c r="DP8" s="661"/>
      <c r="DQ8" s="668">
        <v>417726</v>
      </c>
      <c r="DR8" s="660"/>
      <c r="DS8" s="660"/>
      <c r="DT8" s="660"/>
      <c r="DU8" s="660"/>
      <c r="DV8" s="660"/>
      <c r="DW8" s="660"/>
      <c r="DX8" s="660"/>
      <c r="DY8" s="660"/>
      <c r="DZ8" s="660"/>
      <c r="EA8" s="660"/>
      <c r="EB8" s="660"/>
      <c r="EC8" s="669"/>
    </row>
    <row r="9" spans="2:143" ht="11.25" customHeight="1" x14ac:dyDescent="0.2">
      <c r="B9" s="656" t="s">
        <v>252</v>
      </c>
      <c r="C9" s="657"/>
      <c r="D9" s="657"/>
      <c r="E9" s="657"/>
      <c r="F9" s="657"/>
      <c r="G9" s="657"/>
      <c r="H9" s="657"/>
      <c r="I9" s="657"/>
      <c r="J9" s="657"/>
      <c r="K9" s="657"/>
      <c r="L9" s="657"/>
      <c r="M9" s="657"/>
      <c r="N9" s="657"/>
      <c r="O9" s="657"/>
      <c r="P9" s="657"/>
      <c r="Q9" s="658"/>
      <c r="R9" s="659">
        <v>1998</v>
      </c>
      <c r="S9" s="660"/>
      <c r="T9" s="660"/>
      <c r="U9" s="660"/>
      <c r="V9" s="660"/>
      <c r="W9" s="660"/>
      <c r="X9" s="660"/>
      <c r="Y9" s="661"/>
      <c r="Z9" s="662">
        <v>0.1</v>
      </c>
      <c r="AA9" s="662"/>
      <c r="AB9" s="662"/>
      <c r="AC9" s="662"/>
      <c r="AD9" s="663">
        <v>1998</v>
      </c>
      <c r="AE9" s="663"/>
      <c r="AF9" s="663"/>
      <c r="AG9" s="663"/>
      <c r="AH9" s="663"/>
      <c r="AI9" s="663"/>
      <c r="AJ9" s="663"/>
      <c r="AK9" s="663"/>
      <c r="AL9" s="664">
        <v>0.1</v>
      </c>
      <c r="AM9" s="665"/>
      <c r="AN9" s="665"/>
      <c r="AO9" s="666"/>
      <c r="AP9" s="656" t="s">
        <v>253</v>
      </c>
      <c r="AQ9" s="657"/>
      <c r="AR9" s="657"/>
      <c r="AS9" s="657"/>
      <c r="AT9" s="657"/>
      <c r="AU9" s="657"/>
      <c r="AV9" s="657"/>
      <c r="AW9" s="657"/>
      <c r="AX9" s="657"/>
      <c r="AY9" s="657"/>
      <c r="AZ9" s="657"/>
      <c r="BA9" s="657"/>
      <c r="BB9" s="657"/>
      <c r="BC9" s="657"/>
      <c r="BD9" s="657"/>
      <c r="BE9" s="657"/>
      <c r="BF9" s="658"/>
      <c r="BG9" s="659">
        <v>172203</v>
      </c>
      <c r="BH9" s="660"/>
      <c r="BI9" s="660"/>
      <c r="BJ9" s="660"/>
      <c r="BK9" s="660"/>
      <c r="BL9" s="660"/>
      <c r="BM9" s="660"/>
      <c r="BN9" s="661"/>
      <c r="BO9" s="662">
        <v>38.4</v>
      </c>
      <c r="BP9" s="662"/>
      <c r="BQ9" s="662"/>
      <c r="BR9" s="662"/>
      <c r="BS9" s="663" t="s">
        <v>250</v>
      </c>
      <c r="BT9" s="663"/>
      <c r="BU9" s="663"/>
      <c r="BV9" s="663"/>
      <c r="BW9" s="663"/>
      <c r="BX9" s="663"/>
      <c r="BY9" s="663"/>
      <c r="BZ9" s="663"/>
      <c r="CA9" s="663"/>
      <c r="CB9" s="667"/>
      <c r="CD9" s="656" t="s">
        <v>254</v>
      </c>
      <c r="CE9" s="657"/>
      <c r="CF9" s="657"/>
      <c r="CG9" s="657"/>
      <c r="CH9" s="657"/>
      <c r="CI9" s="657"/>
      <c r="CJ9" s="657"/>
      <c r="CK9" s="657"/>
      <c r="CL9" s="657"/>
      <c r="CM9" s="657"/>
      <c r="CN9" s="657"/>
      <c r="CO9" s="657"/>
      <c r="CP9" s="657"/>
      <c r="CQ9" s="658"/>
      <c r="CR9" s="659">
        <v>280372</v>
      </c>
      <c r="CS9" s="660"/>
      <c r="CT9" s="660"/>
      <c r="CU9" s="660"/>
      <c r="CV9" s="660"/>
      <c r="CW9" s="660"/>
      <c r="CX9" s="660"/>
      <c r="CY9" s="661"/>
      <c r="CZ9" s="662">
        <v>8.5</v>
      </c>
      <c r="DA9" s="662"/>
      <c r="DB9" s="662"/>
      <c r="DC9" s="662"/>
      <c r="DD9" s="668">
        <v>19411</v>
      </c>
      <c r="DE9" s="660"/>
      <c r="DF9" s="660"/>
      <c r="DG9" s="660"/>
      <c r="DH9" s="660"/>
      <c r="DI9" s="660"/>
      <c r="DJ9" s="660"/>
      <c r="DK9" s="660"/>
      <c r="DL9" s="660"/>
      <c r="DM9" s="660"/>
      <c r="DN9" s="660"/>
      <c r="DO9" s="660"/>
      <c r="DP9" s="661"/>
      <c r="DQ9" s="668">
        <v>197008</v>
      </c>
      <c r="DR9" s="660"/>
      <c r="DS9" s="660"/>
      <c r="DT9" s="660"/>
      <c r="DU9" s="660"/>
      <c r="DV9" s="660"/>
      <c r="DW9" s="660"/>
      <c r="DX9" s="660"/>
      <c r="DY9" s="660"/>
      <c r="DZ9" s="660"/>
      <c r="EA9" s="660"/>
      <c r="EB9" s="660"/>
      <c r="EC9" s="669"/>
    </row>
    <row r="10" spans="2:143" ht="11.25" customHeight="1" x14ac:dyDescent="0.2">
      <c r="B10" s="656" t="s">
        <v>255</v>
      </c>
      <c r="C10" s="657"/>
      <c r="D10" s="657"/>
      <c r="E10" s="657"/>
      <c r="F10" s="657"/>
      <c r="G10" s="657"/>
      <c r="H10" s="657"/>
      <c r="I10" s="657"/>
      <c r="J10" s="657"/>
      <c r="K10" s="657"/>
      <c r="L10" s="657"/>
      <c r="M10" s="657"/>
      <c r="N10" s="657"/>
      <c r="O10" s="657"/>
      <c r="P10" s="657"/>
      <c r="Q10" s="658"/>
      <c r="R10" s="659" t="s">
        <v>250</v>
      </c>
      <c r="S10" s="660"/>
      <c r="T10" s="660"/>
      <c r="U10" s="660"/>
      <c r="V10" s="660"/>
      <c r="W10" s="660"/>
      <c r="X10" s="660"/>
      <c r="Y10" s="661"/>
      <c r="Z10" s="662" t="s">
        <v>250</v>
      </c>
      <c r="AA10" s="662"/>
      <c r="AB10" s="662"/>
      <c r="AC10" s="662"/>
      <c r="AD10" s="663" t="s">
        <v>243</v>
      </c>
      <c r="AE10" s="663"/>
      <c r="AF10" s="663"/>
      <c r="AG10" s="663"/>
      <c r="AH10" s="663"/>
      <c r="AI10" s="663"/>
      <c r="AJ10" s="663"/>
      <c r="AK10" s="663"/>
      <c r="AL10" s="664" t="s">
        <v>243</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13859</v>
      </c>
      <c r="BH10" s="660"/>
      <c r="BI10" s="660"/>
      <c r="BJ10" s="660"/>
      <c r="BK10" s="660"/>
      <c r="BL10" s="660"/>
      <c r="BM10" s="660"/>
      <c r="BN10" s="661"/>
      <c r="BO10" s="662">
        <v>3.1</v>
      </c>
      <c r="BP10" s="662"/>
      <c r="BQ10" s="662"/>
      <c r="BR10" s="662"/>
      <c r="BS10" s="663" t="s">
        <v>243</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t="s">
        <v>250</v>
      </c>
      <c r="CS10" s="660"/>
      <c r="CT10" s="660"/>
      <c r="CU10" s="660"/>
      <c r="CV10" s="660"/>
      <c r="CW10" s="660"/>
      <c r="CX10" s="660"/>
      <c r="CY10" s="661"/>
      <c r="CZ10" s="662" t="s">
        <v>250</v>
      </c>
      <c r="DA10" s="662"/>
      <c r="DB10" s="662"/>
      <c r="DC10" s="662"/>
      <c r="DD10" s="668" t="s">
        <v>250</v>
      </c>
      <c r="DE10" s="660"/>
      <c r="DF10" s="660"/>
      <c r="DG10" s="660"/>
      <c r="DH10" s="660"/>
      <c r="DI10" s="660"/>
      <c r="DJ10" s="660"/>
      <c r="DK10" s="660"/>
      <c r="DL10" s="660"/>
      <c r="DM10" s="660"/>
      <c r="DN10" s="660"/>
      <c r="DO10" s="660"/>
      <c r="DP10" s="661"/>
      <c r="DQ10" s="668" t="s">
        <v>243</v>
      </c>
      <c r="DR10" s="660"/>
      <c r="DS10" s="660"/>
      <c r="DT10" s="660"/>
      <c r="DU10" s="660"/>
      <c r="DV10" s="660"/>
      <c r="DW10" s="660"/>
      <c r="DX10" s="660"/>
      <c r="DY10" s="660"/>
      <c r="DZ10" s="660"/>
      <c r="EA10" s="660"/>
      <c r="EB10" s="660"/>
      <c r="EC10" s="669"/>
    </row>
    <row r="11" spans="2:143" ht="11.25" customHeight="1" x14ac:dyDescent="0.2">
      <c r="B11" s="656" t="s">
        <v>258</v>
      </c>
      <c r="C11" s="657"/>
      <c r="D11" s="657"/>
      <c r="E11" s="657"/>
      <c r="F11" s="657"/>
      <c r="G11" s="657"/>
      <c r="H11" s="657"/>
      <c r="I11" s="657"/>
      <c r="J11" s="657"/>
      <c r="K11" s="657"/>
      <c r="L11" s="657"/>
      <c r="M11" s="657"/>
      <c r="N11" s="657"/>
      <c r="O11" s="657"/>
      <c r="P11" s="657"/>
      <c r="Q11" s="658"/>
      <c r="R11" s="659">
        <v>97046</v>
      </c>
      <c r="S11" s="660"/>
      <c r="T11" s="660"/>
      <c r="U11" s="660"/>
      <c r="V11" s="660"/>
      <c r="W11" s="660"/>
      <c r="X11" s="660"/>
      <c r="Y11" s="661"/>
      <c r="Z11" s="664">
        <v>2.9</v>
      </c>
      <c r="AA11" s="665"/>
      <c r="AB11" s="665"/>
      <c r="AC11" s="671"/>
      <c r="AD11" s="668">
        <v>97046</v>
      </c>
      <c r="AE11" s="660"/>
      <c r="AF11" s="660"/>
      <c r="AG11" s="660"/>
      <c r="AH11" s="660"/>
      <c r="AI11" s="660"/>
      <c r="AJ11" s="660"/>
      <c r="AK11" s="661"/>
      <c r="AL11" s="664">
        <v>5.6</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11435</v>
      </c>
      <c r="BH11" s="660"/>
      <c r="BI11" s="660"/>
      <c r="BJ11" s="660"/>
      <c r="BK11" s="660"/>
      <c r="BL11" s="660"/>
      <c r="BM11" s="660"/>
      <c r="BN11" s="661"/>
      <c r="BO11" s="662">
        <v>2.6</v>
      </c>
      <c r="BP11" s="662"/>
      <c r="BQ11" s="662"/>
      <c r="BR11" s="662"/>
      <c r="BS11" s="663" t="s">
        <v>250</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101612</v>
      </c>
      <c r="CS11" s="660"/>
      <c r="CT11" s="660"/>
      <c r="CU11" s="660"/>
      <c r="CV11" s="660"/>
      <c r="CW11" s="660"/>
      <c r="CX11" s="660"/>
      <c r="CY11" s="661"/>
      <c r="CZ11" s="662">
        <v>3.1</v>
      </c>
      <c r="DA11" s="662"/>
      <c r="DB11" s="662"/>
      <c r="DC11" s="662"/>
      <c r="DD11" s="668">
        <v>63272</v>
      </c>
      <c r="DE11" s="660"/>
      <c r="DF11" s="660"/>
      <c r="DG11" s="660"/>
      <c r="DH11" s="660"/>
      <c r="DI11" s="660"/>
      <c r="DJ11" s="660"/>
      <c r="DK11" s="660"/>
      <c r="DL11" s="660"/>
      <c r="DM11" s="660"/>
      <c r="DN11" s="660"/>
      <c r="DO11" s="660"/>
      <c r="DP11" s="661"/>
      <c r="DQ11" s="668">
        <v>86922</v>
      </c>
      <c r="DR11" s="660"/>
      <c r="DS11" s="660"/>
      <c r="DT11" s="660"/>
      <c r="DU11" s="660"/>
      <c r="DV11" s="660"/>
      <c r="DW11" s="660"/>
      <c r="DX11" s="660"/>
      <c r="DY11" s="660"/>
      <c r="DZ11" s="660"/>
      <c r="EA11" s="660"/>
      <c r="EB11" s="660"/>
      <c r="EC11" s="669"/>
    </row>
    <row r="12" spans="2:143" ht="11.25" customHeight="1" x14ac:dyDescent="0.2">
      <c r="B12" s="656" t="s">
        <v>261</v>
      </c>
      <c r="C12" s="657"/>
      <c r="D12" s="657"/>
      <c r="E12" s="657"/>
      <c r="F12" s="657"/>
      <c r="G12" s="657"/>
      <c r="H12" s="657"/>
      <c r="I12" s="657"/>
      <c r="J12" s="657"/>
      <c r="K12" s="657"/>
      <c r="L12" s="657"/>
      <c r="M12" s="657"/>
      <c r="N12" s="657"/>
      <c r="O12" s="657"/>
      <c r="P12" s="657"/>
      <c r="Q12" s="658"/>
      <c r="R12" s="659" t="s">
        <v>250</v>
      </c>
      <c r="S12" s="660"/>
      <c r="T12" s="660"/>
      <c r="U12" s="660"/>
      <c r="V12" s="660"/>
      <c r="W12" s="660"/>
      <c r="X12" s="660"/>
      <c r="Y12" s="661"/>
      <c r="Z12" s="662" t="s">
        <v>250</v>
      </c>
      <c r="AA12" s="662"/>
      <c r="AB12" s="662"/>
      <c r="AC12" s="662"/>
      <c r="AD12" s="663" t="s">
        <v>250</v>
      </c>
      <c r="AE12" s="663"/>
      <c r="AF12" s="663"/>
      <c r="AG12" s="663"/>
      <c r="AH12" s="663"/>
      <c r="AI12" s="663"/>
      <c r="AJ12" s="663"/>
      <c r="AK12" s="663"/>
      <c r="AL12" s="664" t="s">
        <v>250</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179287</v>
      </c>
      <c r="BH12" s="660"/>
      <c r="BI12" s="660"/>
      <c r="BJ12" s="660"/>
      <c r="BK12" s="660"/>
      <c r="BL12" s="660"/>
      <c r="BM12" s="660"/>
      <c r="BN12" s="661"/>
      <c r="BO12" s="662">
        <v>40</v>
      </c>
      <c r="BP12" s="662"/>
      <c r="BQ12" s="662"/>
      <c r="BR12" s="662"/>
      <c r="BS12" s="663" t="s">
        <v>243</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53671</v>
      </c>
      <c r="CS12" s="660"/>
      <c r="CT12" s="660"/>
      <c r="CU12" s="660"/>
      <c r="CV12" s="660"/>
      <c r="CW12" s="660"/>
      <c r="CX12" s="660"/>
      <c r="CY12" s="661"/>
      <c r="CZ12" s="662">
        <v>1.6</v>
      </c>
      <c r="DA12" s="662"/>
      <c r="DB12" s="662"/>
      <c r="DC12" s="662"/>
      <c r="DD12" s="668">
        <v>825</v>
      </c>
      <c r="DE12" s="660"/>
      <c r="DF12" s="660"/>
      <c r="DG12" s="660"/>
      <c r="DH12" s="660"/>
      <c r="DI12" s="660"/>
      <c r="DJ12" s="660"/>
      <c r="DK12" s="660"/>
      <c r="DL12" s="660"/>
      <c r="DM12" s="660"/>
      <c r="DN12" s="660"/>
      <c r="DO12" s="660"/>
      <c r="DP12" s="661"/>
      <c r="DQ12" s="668">
        <v>50276</v>
      </c>
      <c r="DR12" s="660"/>
      <c r="DS12" s="660"/>
      <c r="DT12" s="660"/>
      <c r="DU12" s="660"/>
      <c r="DV12" s="660"/>
      <c r="DW12" s="660"/>
      <c r="DX12" s="660"/>
      <c r="DY12" s="660"/>
      <c r="DZ12" s="660"/>
      <c r="EA12" s="660"/>
      <c r="EB12" s="660"/>
      <c r="EC12" s="669"/>
    </row>
    <row r="13" spans="2:143" ht="11.25" customHeight="1" x14ac:dyDescent="0.2">
      <c r="B13" s="656" t="s">
        <v>264</v>
      </c>
      <c r="C13" s="657"/>
      <c r="D13" s="657"/>
      <c r="E13" s="657"/>
      <c r="F13" s="657"/>
      <c r="G13" s="657"/>
      <c r="H13" s="657"/>
      <c r="I13" s="657"/>
      <c r="J13" s="657"/>
      <c r="K13" s="657"/>
      <c r="L13" s="657"/>
      <c r="M13" s="657"/>
      <c r="N13" s="657"/>
      <c r="O13" s="657"/>
      <c r="P13" s="657"/>
      <c r="Q13" s="658"/>
      <c r="R13" s="659" t="s">
        <v>250</v>
      </c>
      <c r="S13" s="660"/>
      <c r="T13" s="660"/>
      <c r="U13" s="660"/>
      <c r="V13" s="660"/>
      <c r="W13" s="660"/>
      <c r="X13" s="660"/>
      <c r="Y13" s="661"/>
      <c r="Z13" s="662" t="s">
        <v>243</v>
      </c>
      <c r="AA13" s="662"/>
      <c r="AB13" s="662"/>
      <c r="AC13" s="662"/>
      <c r="AD13" s="663" t="s">
        <v>250</v>
      </c>
      <c r="AE13" s="663"/>
      <c r="AF13" s="663"/>
      <c r="AG13" s="663"/>
      <c r="AH13" s="663"/>
      <c r="AI13" s="663"/>
      <c r="AJ13" s="663"/>
      <c r="AK13" s="663"/>
      <c r="AL13" s="664" t="s">
        <v>250</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179016</v>
      </c>
      <c r="BH13" s="660"/>
      <c r="BI13" s="660"/>
      <c r="BJ13" s="660"/>
      <c r="BK13" s="660"/>
      <c r="BL13" s="660"/>
      <c r="BM13" s="660"/>
      <c r="BN13" s="661"/>
      <c r="BO13" s="662">
        <v>39.9</v>
      </c>
      <c r="BP13" s="662"/>
      <c r="BQ13" s="662"/>
      <c r="BR13" s="662"/>
      <c r="BS13" s="663" t="s">
        <v>250</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331230</v>
      </c>
      <c r="CS13" s="660"/>
      <c r="CT13" s="660"/>
      <c r="CU13" s="660"/>
      <c r="CV13" s="660"/>
      <c r="CW13" s="660"/>
      <c r="CX13" s="660"/>
      <c r="CY13" s="661"/>
      <c r="CZ13" s="662">
        <v>10</v>
      </c>
      <c r="DA13" s="662"/>
      <c r="DB13" s="662"/>
      <c r="DC13" s="662"/>
      <c r="DD13" s="668">
        <v>145388</v>
      </c>
      <c r="DE13" s="660"/>
      <c r="DF13" s="660"/>
      <c r="DG13" s="660"/>
      <c r="DH13" s="660"/>
      <c r="DI13" s="660"/>
      <c r="DJ13" s="660"/>
      <c r="DK13" s="660"/>
      <c r="DL13" s="660"/>
      <c r="DM13" s="660"/>
      <c r="DN13" s="660"/>
      <c r="DO13" s="660"/>
      <c r="DP13" s="661"/>
      <c r="DQ13" s="668">
        <v>169586</v>
      </c>
      <c r="DR13" s="660"/>
      <c r="DS13" s="660"/>
      <c r="DT13" s="660"/>
      <c r="DU13" s="660"/>
      <c r="DV13" s="660"/>
      <c r="DW13" s="660"/>
      <c r="DX13" s="660"/>
      <c r="DY13" s="660"/>
      <c r="DZ13" s="660"/>
      <c r="EA13" s="660"/>
      <c r="EB13" s="660"/>
      <c r="EC13" s="669"/>
    </row>
    <row r="14" spans="2:143" ht="11.25" customHeight="1" x14ac:dyDescent="0.2">
      <c r="B14" s="656" t="s">
        <v>267</v>
      </c>
      <c r="C14" s="657"/>
      <c r="D14" s="657"/>
      <c r="E14" s="657"/>
      <c r="F14" s="657"/>
      <c r="G14" s="657"/>
      <c r="H14" s="657"/>
      <c r="I14" s="657"/>
      <c r="J14" s="657"/>
      <c r="K14" s="657"/>
      <c r="L14" s="657"/>
      <c r="M14" s="657"/>
      <c r="N14" s="657"/>
      <c r="O14" s="657"/>
      <c r="P14" s="657"/>
      <c r="Q14" s="658"/>
      <c r="R14" s="659">
        <v>27</v>
      </c>
      <c r="S14" s="660"/>
      <c r="T14" s="660"/>
      <c r="U14" s="660"/>
      <c r="V14" s="660"/>
      <c r="W14" s="660"/>
      <c r="X14" s="660"/>
      <c r="Y14" s="661"/>
      <c r="Z14" s="662">
        <v>0</v>
      </c>
      <c r="AA14" s="662"/>
      <c r="AB14" s="662"/>
      <c r="AC14" s="662"/>
      <c r="AD14" s="663">
        <v>27</v>
      </c>
      <c r="AE14" s="663"/>
      <c r="AF14" s="663"/>
      <c r="AG14" s="663"/>
      <c r="AH14" s="663"/>
      <c r="AI14" s="663"/>
      <c r="AJ14" s="663"/>
      <c r="AK14" s="663"/>
      <c r="AL14" s="664">
        <v>0</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15926</v>
      </c>
      <c r="BH14" s="660"/>
      <c r="BI14" s="660"/>
      <c r="BJ14" s="660"/>
      <c r="BK14" s="660"/>
      <c r="BL14" s="660"/>
      <c r="BM14" s="660"/>
      <c r="BN14" s="661"/>
      <c r="BO14" s="662">
        <v>3.6</v>
      </c>
      <c r="BP14" s="662"/>
      <c r="BQ14" s="662"/>
      <c r="BR14" s="662"/>
      <c r="BS14" s="663" t="s">
        <v>250</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162942</v>
      </c>
      <c r="CS14" s="660"/>
      <c r="CT14" s="660"/>
      <c r="CU14" s="660"/>
      <c r="CV14" s="660"/>
      <c r="CW14" s="660"/>
      <c r="CX14" s="660"/>
      <c r="CY14" s="661"/>
      <c r="CZ14" s="662">
        <v>4.9000000000000004</v>
      </c>
      <c r="DA14" s="662"/>
      <c r="DB14" s="662"/>
      <c r="DC14" s="662"/>
      <c r="DD14" s="668" t="s">
        <v>243</v>
      </c>
      <c r="DE14" s="660"/>
      <c r="DF14" s="660"/>
      <c r="DG14" s="660"/>
      <c r="DH14" s="660"/>
      <c r="DI14" s="660"/>
      <c r="DJ14" s="660"/>
      <c r="DK14" s="660"/>
      <c r="DL14" s="660"/>
      <c r="DM14" s="660"/>
      <c r="DN14" s="660"/>
      <c r="DO14" s="660"/>
      <c r="DP14" s="661"/>
      <c r="DQ14" s="668">
        <v>159791</v>
      </c>
      <c r="DR14" s="660"/>
      <c r="DS14" s="660"/>
      <c r="DT14" s="660"/>
      <c r="DU14" s="660"/>
      <c r="DV14" s="660"/>
      <c r="DW14" s="660"/>
      <c r="DX14" s="660"/>
      <c r="DY14" s="660"/>
      <c r="DZ14" s="660"/>
      <c r="EA14" s="660"/>
      <c r="EB14" s="660"/>
      <c r="EC14" s="669"/>
    </row>
    <row r="15" spans="2:143" ht="11.25" customHeight="1" x14ac:dyDescent="0.2">
      <c r="B15" s="656" t="s">
        <v>270</v>
      </c>
      <c r="C15" s="657"/>
      <c r="D15" s="657"/>
      <c r="E15" s="657"/>
      <c r="F15" s="657"/>
      <c r="G15" s="657"/>
      <c r="H15" s="657"/>
      <c r="I15" s="657"/>
      <c r="J15" s="657"/>
      <c r="K15" s="657"/>
      <c r="L15" s="657"/>
      <c r="M15" s="657"/>
      <c r="N15" s="657"/>
      <c r="O15" s="657"/>
      <c r="P15" s="657"/>
      <c r="Q15" s="658"/>
      <c r="R15" s="659" t="s">
        <v>243</v>
      </c>
      <c r="S15" s="660"/>
      <c r="T15" s="660"/>
      <c r="U15" s="660"/>
      <c r="V15" s="660"/>
      <c r="W15" s="660"/>
      <c r="X15" s="660"/>
      <c r="Y15" s="661"/>
      <c r="Z15" s="662" t="s">
        <v>243</v>
      </c>
      <c r="AA15" s="662"/>
      <c r="AB15" s="662"/>
      <c r="AC15" s="662"/>
      <c r="AD15" s="663" t="s">
        <v>250</v>
      </c>
      <c r="AE15" s="663"/>
      <c r="AF15" s="663"/>
      <c r="AG15" s="663"/>
      <c r="AH15" s="663"/>
      <c r="AI15" s="663"/>
      <c r="AJ15" s="663"/>
      <c r="AK15" s="663"/>
      <c r="AL15" s="664" t="s">
        <v>250</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47917</v>
      </c>
      <c r="BH15" s="660"/>
      <c r="BI15" s="660"/>
      <c r="BJ15" s="660"/>
      <c r="BK15" s="660"/>
      <c r="BL15" s="660"/>
      <c r="BM15" s="660"/>
      <c r="BN15" s="661"/>
      <c r="BO15" s="662">
        <v>10.7</v>
      </c>
      <c r="BP15" s="662"/>
      <c r="BQ15" s="662"/>
      <c r="BR15" s="662"/>
      <c r="BS15" s="663" t="s">
        <v>250</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248303</v>
      </c>
      <c r="CS15" s="660"/>
      <c r="CT15" s="660"/>
      <c r="CU15" s="660"/>
      <c r="CV15" s="660"/>
      <c r="CW15" s="660"/>
      <c r="CX15" s="660"/>
      <c r="CY15" s="661"/>
      <c r="CZ15" s="662">
        <v>7.5</v>
      </c>
      <c r="DA15" s="662"/>
      <c r="DB15" s="662"/>
      <c r="DC15" s="662"/>
      <c r="DD15" s="668">
        <v>27038</v>
      </c>
      <c r="DE15" s="660"/>
      <c r="DF15" s="660"/>
      <c r="DG15" s="660"/>
      <c r="DH15" s="660"/>
      <c r="DI15" s="660"/>
      <c r="DJ15" s="660"/>
      <c r="DK15" s="660"/>
      <c r="DL15" s="660"/>
      <c r="DM15" s="660"/>
      <c r="DN15" s="660"/>
      <c r="DO15" s="660"/>
      <c r="DP15" s="661"/>
      <c r="DQ15" s="668">
        <v>218528</v>
      </c>
      <c r="DR15" s="660"/>
      <c r="DS15" s="660"/>
      <c r="DT15" s="660"/>
      <c r="DU15" s="660"/>
      <c r="DV15" s="660"/>
      <c r="DW15" s="660"/>
      <c r="DX15" s="660"/>
      <c r="DY15" s="660"/>
      <c r="DZ15" s="660"/>
      <c r="EA15" s="660"/>
      <c r="EB15" s="660"/>
      <c r="EC15" s="669"/>
    </row>
    <row r="16" spans="2:143" ht="11.25" customHeight="1" x14ac:dyDescent="0.2">
      <c r="B16" s="656" t="s">
        <v>273</v>
      </c>
      <c r="C16" s="657"/>
      <c r="D16" s="657"/>
      <c r="E16" s="657"/>
      <c r="F16" s="657"/>
      <c r="G16" s="657"/>
      <c r="H16" s="657"/>
      <c r="I16" s="657"/>
      <c r="J16" s="657"/>
      <c r="K16" s="657"/>
      <c r="L16" s="657"/>
      <c r="M16" s="657"/>
      <c r="N16" s="657"/>
      <c r="O16" s="657"/>
      <c r="P16" s="657"/>
      <c r="Q16" s="658"/>
      <c r="R16" s="659">
        <v>1469</v>
      </c>
      <c r="S16" s="660"/>
      <c r="T16" s="660"/>
      <c r="U16" s="660"/>
      <c r="V16" s="660"/>
      <c r="W16" s="660"/>
      <c r="X16" s="660"/>
      <c r="Y16" s="661"/>
      <c r="Z16" s="662">
        <v>0</v>
      </c>
      <c r="AA16" s="662"/>
      <c r="AB16" s="662"/>
      <c r="AC16" s="662"/>
      <c r="AD16" s="663">
        <v>1469</v>
      </c>
      <c r="AE16" s="663"/>
      <c r="AF16" s="663"/>
      <c r="AG16" s="663"/>
      <c r="AH16" s="663"/>
      <c r="AI16" s="663"/>
      <c r="AJ16" s="663"/>
      <c r="AK16" s="663"/>
      <c r="AL16" s="664">
        <v>0.1</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243</v>
      </c>
      <c r="BP16" s="662"/>
      <c r="BQ16" s="662"/>
      <c r="BR16" s="662"/>
      <c r="BS16" s="663" t="s">
        <v>250</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t="s">
        <v>250</v>
      </c>
      <c r="CS16" s="660"/>
      <c r="CT16" s="660"/>
      <c r="CU16" s="660"/>
      <c r="CV16" s="660"/>
      <c r="CW16" s="660"/>
      <c r="CX16" s="660"/>
      <c r="CY16" s="661"/>
      <c r="CZ16" s="662" t="s">
        <v>243</v>
      </c>
      <c r="DA16" s="662"/>
      <c r="DB16" s="662"/>
      <c r="DC16" s="662"/>
      <c r="DD16" s="668" t="s">
        <v>243</v>
      </c>
      <c r="DE16" s="660"/>
      <c r="DF16" s="660"/>
      <c r="DG16" s="660"/>
      <c r="DH16" s="660"/>
      <c r="DI16" s="660"/>
      <c r="DJ16" s="660"/>
      <c r="DK16" s="660"/>
      <c r="DL16" s="660"/>
      <c r="DM16" s="660"/>
      <c r="DN16" s="660"/>
      <c r="DO16" s="660"/>
      <c r="DP16" s="661"/>
      <c r="DQ16" s="668" t="s">
        <v>243</v>
      </c>
      <c r="DR16" s="660"/>
      <c r="DS16" s="660"/>
      <c r="DT16" s="660"/>
      <c r="DU16" s="660"/>
      <c r="DV16" s="660"/>
      <c r="DW16" s="660"/>
      <c r="DX16" s="660"/>
      <c r="DY16" s="660"/>
      <c r="DZ16" s="660"/>
      <c r="EA16" s="660"/>
      <c r="EB16" s="660"/>
      <c r="EC16" s="669"/>
    </row>
    <row r="17" spans="2:133" ht="11.25" customHeight="1" x14ac:dyDescent="0.2">
      <c r="B17" s="656" t="s">
        <v>276</v>
      </c>
      <c r="C17" s="657"/>
      <c r="D17" s="657"/>
      <c r="E17" s="657"/>
      <c r="F17" s="657"/>
      <c r="G17" s="657"/>
      <c r="H17" s="657"/>
      <c r="I17" s="657"/>
      <c r="J17" s="657"/>
      <c r="K17" s="657"/>
      <c r="L17" s="657"/>
      <c r="M17" s="657"/>
      <c r="N17" s="657"/>
      <c r="O17" s="657"/>
      <c r="P17" s="657"/>
      <c r="Q17" s="658"/>
      <c r="R17" s="659">
        <v>5676</v>
      </c>
      <c r="S17" s="660"/>
      <c r="T17" s="660"/>
      <c r="U17" s="660"/>
      <c r="V17" s="660"/>
      <c r="W17" s="660"/>
      <c r="X17" s="660"/>
      <c r="Y17" s="661"/>
      <c r="Z17" s="662">
        <v>0.2</v>
      </c>
      <c r="AA17" s="662"/>
      <c r="AB17" s="662"/>
      <c r="AC17" s="662"/>
      <c r="AD17" s="663">
        <v>5676</v>
      </c>
      <c r="AE17" s="663"/>
      <c r="AF17" s="663"/>
      <c r="AG17" s="663"/>
      <c r="AH17" s="663"/>
      <c r="AI17" s="663"/>
      <c r="AJ17" s="663"/>
      <c r="AK17" s="663"/>
      <c r="AL17" s="664">
        <v>0.3</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243</v>
      </c>
      <c r="BH17" s="660"/>
      <c r="BI17" s="660"/>
      <c r="BJ17" s="660"/>
      <c r="BK17" s="660"/>
      <c r="BL17" s="660"/>
      <c r="BM17" s="660"/>
      <c r="BN17" s="661"/>
      <c r="BO17" s="662" t="s">
        <v>250</v>
      </c>
      <c r="BP17" s="662"/>
      <c r="BQ17" s="662"/>
      <c r="BR17" s="662"/>
      <c r="BS17" s="663" t="s">
        <v>250</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200679</v>
      </c>
      <c r="CS17" s="660"/>
      <c r="CT17" s="660"/>
      <c r="CU17" s="660"/>
      <c r="CV17" s="660"/>
      <c r="CW17" s="660"/>
      <c r="CX17" s="660"/>
      <c r="CY17" s="661"/>
      <c r="CZ17" s="662">
        <v>6.1</v>
      </c>
      <c r="DA17" s="662"/>
      <c r="DB17" s="662"/>
      <c r="DC17" s="662"/>
      <c r="DD17" s="668" t="s">
        <v>243</v>
      </c>
      <c r="DE17" s="660"/>
      <c r="DF17" s="660"/>
      <c r="DG17" s="660"/>
      <c r="DH17" s="660"/>
      <c r="DI17" s="660"/>
      <c r="DJ17" s="660"/>
      <c r="DK17" s="660"/>
      <c r="DL17" s="660"/>
      <c r="DM17" s="660"/>
      <c r="DN17" s="660"/>
      <c r="DO17" s="660"/>
      <c r="DP17" s="661"/>
      <c r="DQ17" s="668">
        <v>200679</v>
      </c>
      <c r="DR17" s="660"/>
      <c r="DS17" s="660"/>
      <c r="DT17" s="660"/>
      <c r="DU17" s="660"/>
      <c r="DV17" s="660"/>
      <c r="DW17" s="660"/>
      <c r="DX17" s="660"/>
      <c r="DY17" s="660"/>
      <c r="DZ17" s="660"/>
      <c r="EA17" s="660"/>
      <c r="EB17" s="660"/>
      <c r="EC17" s="669"/>
    </row>
    <row r="18" spans="2:133" ht="11.25" customHeight="1" x14ac:dyDescent="0.2">
      <c r="B18" s="656" t="s">
        <v>279</v>
      </c>
      <c r="C18" s="657"/>
      <c r="D18" s="657"/>
      <c r="E18" s="657"/>
      <c r="F18" s="657"/>
      <c r="G18" s="657"/>
      <c r="H18" s="657"/>
      <c r="I18" s="657"/>
      <c r="J18" s="657"/>
      <c r="K18" s="657"/>
      <c r="L18" s="657"/>
      <c r="M18" s="657"/>
      <c r="N18" s="657"/>
      <c r="O18" s="657"/>
      <c r="P18" s="657"/>
      <c r="Q18" s="658"/>
      <c r="R18" s="659">
        <v>2791</v>
      </c>
      <c r="S18" s="660"/>
      <c r="T18" s="660"/>
      <c r="U18" s="660"/>
      <c r="V18" s="660"/>
      <c r="W18" s="660"/>
      <c r="X18" s="660"/>
      <c r="Y18" s="661"/>
      <c r="Z18" s="662">
        <v>0.1</v>
      </c>
      <c r="AA18" s="662"/>
      <c r="AB18" s="662"/>
      <c r="AC18" s="662"/>
      <c r="AD18" s="663">
        <v>2791</v>
      </c>
      <c r="AE18" s="663"/>
      <c r="AF18" s="663"/>
      <c r="AG18" s="663"/>
      <c r="AH18" s="663"/>
      <c r="AI18" s="663"/>
      <c r="AJ18" s="663"/>
      <c r="AK18" s="663"/>
      <c r="AL18" s="664">
        <v>0.2</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250</v>
      </c>
      <c r="BH18" s="660"/>
      <c r="BI18" s="660"/>
      <c r="BJ18" s="660"/>
      <c r="BK18" s="660"/>
      <c r="BL18" s="660"/>
      <c r="BM18" s="660"/>
      <c r="BN18" s="661"/>
      <c r="BO18" s="662" t="s">
        <v>243</v>
      </c>
      <c r="BP18" s="662"/>
      <c r="BQ18" s="662"/>
      <c r="BR18" s="662"/>
      <c r="BS18" s="663" t="s">
        <v>250</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250</v>
      </c>
      <c r="DA18" s="662"/>
      <c r="DB18" s="662"/>
      <c r="DC18" s="662"/>
      <c r="DD18" s="668" t="s">
        <v>243</v>
      </c>
      <c r="DE18" s="660"/>
      <c r="DF18" s="660"/>
      <c r="DG18" s="660"/>
      <c r="DH18" s="660"/>
      <c r="DI18" s="660"/>
      <c r="DJ18" s="660"/>
      <c r="DK18" s="660"/>
      <c r="DL18" s="660"/>
      <c r="DM18" s="660"/>
      <c r="DN18" s="660"/>
      <c r="DO18" s="660"/>
      <c r="DP18" s="661"/>
      <c r="DQ18" s="668" t="s">
        <v>243</v>
      </c>
      <c r="DR18" s="660"/>
      <c r="DS18" s="660"/>
      <c r="DT18" s="660"/>
      <c r="DU18" s="660"/>
      <c r="DV18" s="660"/>
      <c r="DW18" s="660"/>
      <c r="DX18" s="660"/>
      <c r="DY18" s="660"/>
      <c r="DZ18" s="660"/>
      <c r="EA18" s="660"/>
      <c r="EB18" s="660"/>
      <c r="EC18" s="669"/>
    </row>
    <row r="19" spans="2:133" ht="11.25" customHeight="1" x14ac:dyDescent="0.2">
      <c r="B19" s="656" t="s">
        <v>282</v>
      </c>
      <c r="C19" s="657"/>
      <c r="D19" s="657"/>
      <c r="E19" s="657"/>
      <c r="F19" s="657"/>
      <c r="G19" s="657"/>
      <c r="H19" s="657"/>
      <c r="I19" s="657"/>
      <c r="J19" s="657"/>
      <c r="K19" s="657"/>
      <c r="L19" s="657"/>
      <c r="M19" s="657"/>
      <c r="N19" s="657"/>
      <c r="O19" s="657"/>
      <c r="P19" s="657"/>
      <c r="Q19" s="658"/>
      <c r="R19" s="659">
        <v>2791</v>
      </c>
      <c r="S19" s="660"/>
      <c r="T19" s="660"/>
      <c r="U19" s="660"/>
      <c r="V19" s="660"/>
      <c r="W19" s="660"/>
      <c r="X19" s="660"/>
      <c r="Y19" s="661"/>
      <c r="Z19" s="662">
        <v>0.1</v>
      </c>
      <c r="AA19" s="662"/>
      <c r="AB19" s="662"/>
      <c r="AC19" s="662"/>
      <c r="AD19" s="663">
        <v>2791</v>
      </c>
      <c r="AE19" s="663"/>
      <c r="AF19" s="663"/>
      <c r="AG19" s="663"/>
      <c r="AH19" s="663"/>
      <c r="AI19" s="663"/>
      <c r="AJ19" s="663"/>
      <c r="AK19" s="663"/>
      <c r="AL19" s="664">
        <v>0.2</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t="s">
        <v>243</v>
      </c>
      <c r="BH19" s="660"/>
      <c r="BI19" s="660"/>
      <c r="BJ19" s="660"/>
      <c r="BK19" s="660"/>
      <c r="BL19" s="660"/>
      <c r="BM19" s="660"/>
      <c r="BN19" s="661"/>
      <c r="BO19" s="662" t="s">
        <v>243</v>
      </c>
      <c r="BP19" s="662"/>
      <c r="BQ19" s="662"/>
      <c r="BR19" s="662"/>
      <c r="BS19" s="663" t="s">
        <v>250</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250</v>
      </c>
      <c r="CS19" s="660"/>
      <c r="CT19" s="660"/>
      <c r="CU19" s="660"/>
      <c r="CV19" s="660"/>
      <c r="CW19" s="660"/>
      <c r="CX19" s="660"/>
      <c r="CY19" s="661"/>
      <c r="CZ19" s="662" t="s">
        <v>243</v>
      </c>
      <c r="DA19" s="662"/>
      <c r="DB19" s="662"/>
      <c r="DC19" s="662"/>
      <c r="DD19" s="668" t="s">
        <v>250</v>
      </c>
      <c r="DE19" s="660"/>
      <c r="DF19" s="660"/>
      <c r="DG19" s="660"/>
      <c r="DH19" s="660"/>
      <c r="DI19" s="660"/>
      <c r="DJ19" s="660"/>
      <c r="DK19" s="660"/>
      <c r="DL19" s="660"/>
      <c r="DM19" s="660"/>
      <c r="DN19" s="660"/>
      <c r="DO19" s="660"/>
      <c r="DP19" s="661"/>
      <c r="DQ19" s="668" t="s">
        <v>243</v>
      </c>
      <c r="DR19" s="660"/>
      <c r="DS19" s="660"/>
      <c r="DT19" s="660"/>
      <c r="DU19" s="660"/>
      <c r="DV19" s="660"/>
      <c r="DW19" s="660"/>
      <c r="DX19" s="660"/>
      <c r="DY19" s="660"/>
      <c r="DZ19" s="660"/>
      <c r="EA19" s="660"/>
      <c r="EB19" s="660"/>
      <c r="EC19" s="669"/>
    </row>
    <row r="20" spans="2:133" ht="11.25" customHeight="1" x14ac:dyDescent="0.2">
      <c r="B20" s="672" t="s">
        <v>285</v>
      </c>
      <c r="C20" s="673"/>
      <c r="D20" s="673"/>
      <c r="E20" s="673"/>
      <c r="F20" s="673"/>
      <c r="G20" s="673"/>
      <c r="H20" s="673"/>
      <c r="I20" s="673"/>
      <c r="J20" s="673"/>
      <c r="K20" s="673"/>
      <c r="L20" s="673"/>
      <c r="M20" s="673"/>
      <c r="N20" s="673"/>
      <c r="O20" s="673"/>
      <c r="P20" s="673"/>
      <c r="Q20" s="674"/>
      <c r="R20" s="659" t="s">
        <v>250</v>
      </c>
      <c r="S20" s="660"/>
      <c r="T20" s="660"/>
      <c r="U20" s="660"/>
      <c r="V20" s="660"/>
      <c r="W20" s="660"/>
      <c r="X20" s="660"/>
      <c r="Y20" s="661"/>
      <c r="Z20" s="662" t="s">
        <v>250</v>
      </c>
      <c r="AA20" s="662"/>
      <c r="AB20" s="662"/>
      <c r="AC20" s="662"/>
      <c r="AD20" s="663" t="s">
        <v>250</v>
      </c>
      <c r="AE20" s="663"/>
      <c r="AF20" s="663"/>
      <c r="AG20" s="663"/>
      <c r="AH20" s="663"/>
      <c r="AI20" s="663"/>
      <c r="AJ20" s="663"/>
      <c r="AK20" s="663"/>
      <c r="AL20" s="664" t="s">
        <v>243</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t="s">
        <v>250</v>
      </c>
      <c r="BH20" s="660"/>
      <c r="BI20" s="660"/>
      <c r="BJ20" s="660"/>
      <c r="BK20" s="660"/>
      <c r="BL20" s="660"/>
      <c r="BM20" s="660"/>
      <c r="BN20" s="661"/>
      <c r="BO20" s="662" t="s">
        <v>250</v>
      </c>
      <c r="BP20" s="662"/>
      <c r="BQ20" s="662"/>
      <c r="BR20" s="662"/>
      <c r="BS20" s="663" t="s">
        <v>250</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3297443</v>
      </c>
      <c r="CS20" s="660"/>
      <c r="CT20" s="660"/>
      <c r="CU20" s="660"/>
      <c r="CV20" s="660"/>
      <c r="CW20" s="660"/>
      <c r="CX20" s="660"/>
      <c r="CY20" s="661"/>
      <c r="CZ20" s="662">
        <v>100</v>
      </c>
      <c r="DA20" s="662"/>
      <c r="DB20" s="662"/>
      <c r="DC20" s="662"/>
      <c r="DD20" s="668">
        <v>856640</v>
      </c>
      <c r="DE20" s="660"/>
      <c r="DF20" s="660"/>
      <c r="DG20" s="660"/>
      <c r="DH20" s="660"/>
      <c r="DI20" s="660"/>
      <c r="DJ20" s="660"/>
      <c r="DK20" s="660"/>
      <c r="DL20" s="660"/>
      <c r="DM20" s="660"/>
      <c r="DN20" s="660"/>
      <c r="DO20" s="660"/>
      <c r="DP20" s="661"/>
      <c r="DQ20" s="668">
        <v>2020236</v>
      </c>
      <c r="DR20" s="660"/>
      <c r="DS20" s="660"/>
      <c r="DT20" s="660"/>
      <c r="DU20" s="660"/>
      <c r="DV20" s="660"/>
      <c r="DW20" s="660"/>
      <c r="DX20" s="660"/>
      <c r="DY20" s="660"/>
      <c r="DZ20" s="660"/>
      <c r="EA20" s="660"/>
      <c r="EB20" s="660"/>
      <c r="EC20" s="669"/>
    </row>
    <row r="21" spans="2:133" ht="11.25" customHeight="1" x14ac:dyDescent="0.2">
      <c r="B21" s="656" t="s">
        <v>288</v>
      </c>
      <c r="C21" s="657"/>
      <c r="D21" s="657"/>
      <c r="E21" s="657"/>
      <c r="F21" s="657"/>
      <c r="G21" s="657"/>
      <c r="H21" s="657"/>
      <c r="I21" s="657"/>
      <c r="J21" s="657"/>
      <c r="K21" s="657"/>
      <c r="L21" s="657"/>
      <c r="M21" s="657"/>
      <c r="N21" s="657"/>
      <c r="O21" s="657"/>
      <c r="P21" s="657"/>
      <c r="Q21" s="658"/>
      <c r="R21" s="659">
        <v>1311319</v>
      </c>
      <c r="S21" s="660"/>
      <c r="T21" s="660"/>
      <c r="U21" s="660"/>
      <c r="V21" s="660"/>
      <c r="W21" s="660"/>
      <c r="X21" s="660"/>
      <c r="Y21" s="661"/>
      <c r="Z21" s="662">
        <v>38.700000000000003</v>
      </c>
      <c r="AA21" s="662"/>
      <c r="AB21" s="662"/>
      <c r="AC21" s="662"/>
      <c r="AD21" s="663">
        <v>1161215</v>
      </c>
      <c r="AE21" s="663"/>
      <c r="AF21" s="663"/>
      <c r="AG21" s="663"/>
      <c r="AH21" s="663"/>
      <c r="AI21" s="663"/>
      <c r="AJ21" s="663"/>
      <c r="AK21" s="663"/>
      <c r="AL21" s="664">
        <v>66.900000000000006</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t="s">
        <v>243</v>
      </c>
      <c r="BH21" s="660"/>
      <c r="BI21" s="660"/>
      <c r="BJ21" s="660"/>
      <c r="BK21" s="660"/>
      <c r="BL21" s="660"/>
      <c r="BM21" s="660"/>
      <c r="BN21" s="661"/>
      <c r="BO21" s="662" t="s">
        <v>243</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290</v>
      </c>
      <c r="C22" s="657"/>
      <c r="D22" s="657"/>
      <c r="E22" s="657"/>
      <c r="F22" s="657"/>
      <c r="G22" s="657"/>
      <c r="H22" s="657"/>
      <c r="I22" s="657"/>
      <c r="J22" s="657"/>
      <c r="K22" s="657"/>
      <c r="L22" s="657"/>
      <c r="M22" s="657"/>
      <c r="N22" s="657"/>
      <c r="O22" s="657"/>
      <c r="P22" s="657"/>
      <c r="Q22" s="658"/>
      <c r="R22" s="659">
        <v>1161215</v>
      </c>
      <c r="S22" s="660"/>
      <c r="T22" s="660"/>
      <c r="U22" s="660"/>
      <c r="V22" s="660"/>
      <c r="W22" s="660"/>
      <c r="X22" s="660"/>
      <c r="Y22" s="661"/>
      <c r="Z22" s="662">
        <v>34.200000000000003</v>
      </c>
      <c r="AA22" s="662"/>
      <c r="AB22" s="662"/>
      <c r="AC22" s="662"/>
      <c r="AD22" s="663">
        <v>1161215</v>
      </c>
      <c r="AE22" s="663"/>
      <c r="AF22" s="663"/>
      <c r="AG22" s="663"/>
      <c r="AH22" s="663"/>
      <c r="AI22" s="663"/>
      <c r="AJ22" s="663"/>
      <c r="AK22" s="663"/>
      <c r="AL22" s="664">
        <v>66.900000000000006</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250</v>
      </c>
      <c r="BH22" s="660"/>
      <c r="BI22" s="660"/>
      <c r="BJ22" s="660"/>
      <c r="BK22" s="660"/>
      <c r="BL22" s="660"/>
      <c r="BM22" s="660"/>
      <c r="BN22" s="661"/>
      <c r="BO22" s="662" t="s">
        <v>250</v>
      </c>
      <c r="BP22" s="662"/>
      <c r="BQ22" s="662"/>
      <c r="BR22" s="662"/>
      <c r="BS22" s="663" t="s">
        <v>250</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293</v>
      </c>
      <c r="C23" s="657"/>
      <c r="D23" s="657"/>
      <c r="E23" s="657"/>
      <c r="F23" s="657"/>
      <c r="G23" s="657"/>
      <c r="H23" s="657"/>
      <c r="I23" s="657"/>
      <c r="J23" s="657"/>
      <c r="K23" s="657"/>
      <c r="L23" s="657"/>
      <c r="M23" s="657"/>
      <c r="N23" s="657"/>
      <c r="O23" s="657"/>
      <c r="P23" s="657"/>
      <c r="Q23" s="658"/>
      <c r="R23" s="659">
        <v>150104</v>
      </c>
      <c r="S23" s="660"/>
      <c r="T23" s="660"/>
      <c r="U23" s="660"/>
      <c r="V23" s="660"/>
      <c r="W23" s="660"/>
      <c r="X23" s="660"/>
      <c r="Y23" s="661"/>
      <c r="Z23" s="662">
        <v>4.4000000000000004</v>
      </c>
      <c r="AA23" s="662"/>
      <c r="AB23" s="662"/>
      <c r="AC23" s="662"/>
      <c r="AD23" s="663" t="s">
        <v>243</v>
      </c>
      <c r="AE23" s="663"/>
      <c r="AF23" s="663"/>
      <c r="AG23" s="663"/>
      <c r="AH23" s="663"/>
      <c r="AI23" s="663"/>
      <c r="AJ23" s="663"/>
      <c r="AK23" s="663"/>
      <c r="AL23" s="664" t="s">
        <v>243</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250</v>
      </c>
      <c r="BP23" s="662"/>
      <c r="BQ23" s="662"/>
      <c r="BR23" s="662"/>
      <c r="BS23" s="663" t="s">
        <v>243</v>
      </c>
      <c r="BT23" s="663"/>
      <c r="BU23" s="663"/>
      <c r="BV23" s="663"/>
      <c r="BW23" s="663"/>
      <c r="BX23" s="663"/>
      <c r="BY23" s="663"/>
      <c r="BZ23" s="663"/>
      <c r="CA23" s="663"/>
      <c r="CB23" s="667"/>
      <c r="CD23" s="641" t="s">
        <v>232</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2">
      <c r="B24" s="656" t="s">
        <v>300</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250</v>
      </c>
      <c r="AA24" s="662"/>
      <c r="AB24" s="662"/>
      <c r="AC24" s="662"/>
      <c r="AD24" s="663" t="s">
        <v>243</v>
      </c>
      <c r="AE24" s="663"/>
      <c r="AF24" s="663"/>
      <c r="AG24" s="663"/>
      <c r="AH24" s="663"/>
      <c r="AI24" s="663"/>
      <c r="AJ24" s="663"/>
      <c r="AK24" s="663"/>
      <c r="AL24" s="664" t="s">
        <v>250</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250</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1061567</v>
      </c>
      <c r="CS24" s="649"/>
      <c r="CT24" s="649"/>
      <c r="CU24" s="649"/>
      <c r="CV24" s="649"/>
      <c r="CW24" s="649"/>
      <c r="CX24" s="649"/>
      <c r="CY24" s="650"/>
      <c r="CZ24" s="653">
        <v>32.200000000000003</v>
      </c>
      <c r="DA24" s="654"/>
      <c r="DB24" s="654"/>
      <c r="DC24" s="670"/>
      <c r="DD24" s="689">
        <v>792324</v>
      </c>
      <c r="DE24" s="649"/>
      <c r="DF24" s="649"/>
      <c r="DG24" s="649"/>
      <c r="DH24" s="649"/>
      <c r="DI24" s="649"/>
      <c r="DJ24" s="649"/>
      <c r="DK24" s="650"/>
      <c r="DL24" s="689">
        <v>660814</v>
      </c>
      <c r="DM24" s="649"/>
      <c r="DN24" s="649"/>
      <c r="DO24" s="649"/>
      <c r="DP24" s="649"/>
      <c r="DQ24" s="649"/>
      <c r="DR24" s="649"/>
      <c r="DS24" s="649"/>
      <c r="DT24" s="649"/>
      <c r="DU24" s="649"/>
      <c r="DV24" s="650"/>
      <c r="DW24" s="653">
        <v>37.700000000000003</v>
      </c>
      <c r="DX24" s="654"/>
      <c r="DY24" s="654"/>
      <c r="DZ24" s="654"/>
      <c r="EA24" s="654"/>
      <c r="EB24" s="654"/>
      <c r="EC24" s="655"/>
    </row>
    <row r="25" spans="2:133" ht="11.25" customHeight="1" x14ac:dyDescent="0.2">
      <c r="B25" s="656" t="s">
        <v>303</v>
      </c>
      <c r="C25" s="657"/>
      <c r="D25" s="657"/>
      <c r="E25" s="657"/>
      <c r="F25" s="657"/>
      <c r="G25" s="657"/>
      <c r="H25" s="657"/>
      <c r="I25" s="657"/>
      <c r="J25" s="657"/>
      <c r="K25" s="657"/>
      <c r="L25" s="657"/>
      <c r="M25" s="657"/>
      <c r="N25" s="657"/>
      <c r="O25" s="657"/>
      <c r="P25" s="657"/>
      <c r="Q25" s="658"/>
      <c r="R25" s="659">
        <v>1886111</v>
      </c>
      <c r="S25" s="660"/>
      <c r="T25" s="660"/>
      <c r="U25" s="660"/>
      <c r="V25" s="660"/>
      <c r="W25" s="660"/>
      <c r="X25" s="660"/>
      <c r="Y25" s="661"/>
      <c r="Z25" s="662">
        <v>55.6</v>
      </c>
      <c r="AA25" s="662"/>
      <c r="AB25" s="662"/>
      <c r="AC25" s="662"/>
      <c r="AD25" s="663">
        <v>1736007</v>
      </c>
      <c r="AE25" s="663"/>
      <c r="AF25" s="663"/>
      <c r="AG25" s="663"/>
      <c r="AH25" s="663"/>
      <c r="AI25" s="663"/>
      <c r="AJ25" s="663"/>
      <c r="AK25" s="663"/>
      <c r="AL25" s="664">
        <v>100</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250</v>
      </c>
      <c r="BH25" s="660"/>
      <c r="BI25" s="660"/>
      <c r="BJ25" s="660"/>
      <c r="BK25" s="660"/>
      <c r="BL25" s="660"/>
      <c r="BM25" s="660"/>
      <c r="BN25" s="661"/>
      <c r="BO25" s="662" t="s">
        <v>250</v>
      </c>
      <c r="BP25" s="662"/>
      <c r="BQ25" s="662"/>
      <c r="BR25" s="662"/>
      <c r="BS25" s="663" t="s">
        <v>250</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602788</v>
      </c>
      <c r="CS25" s="692"/>
      <c r="CT25" s="692"/>
      <c r="CU25" s="692"/>
      <c r="CV25" s="692"/>
      <c r="CW25" s="692"/>
      <c r="CX25" s="692"/>
      <c r="CY25" s="693"/>
      <c r="CZ25" s="664">
        <v>18.3</v>
      </c>
      <c r="DA25" s="690"/>
      <c r="DB25" s="690"/>
      <c r="DC25" s="694"/>
      <c r="DD25" s="668">
        <v>505620</v>
      </c>
      <c r="DE25" s="692"/>
      <c r="DF25" s="692"/>
      <c r="DG25" s="692"/>
      <c r="DH25" s="692"/>
      <c r="DI25" s="692"/>
      <c r="DJ25" s="692"/>
      <c r="DK25" s="693"/>
      <c r="DL25" s="668">
        <v>393610</v>
      </c>
      <c r="DM25" s="692"/>
      <c r="DN25" s="692"/>
      <c r="DO25" s="692"/>
      <c r="DP25" s="692"/>
      <c r="DQ25" s="692"/>
      <c r="DR25" s="692"/>
      <c r="DS25" s="692"/>
      <c r="DT25" s="692"/>
      <c r="DU25" s="692"/>
      <c r="DV25" s="693"/>
      <c r="DW25" s="664">
        <v>22.4</v>
      </c>
      <c r="DX25" s="690"/>
      <c r="DY25" s="690"/>
      <c r="DZ25" s="690"/>
      <c r="EA25" s="690"/>
      <c r="EB25" s="690"/>
      <c r="EC25" s="691"/>
    </row>
    <row r="26" spans="2:133" ht="11.25" customHeight="1" x14ac:dyDescent="0.2">
      <c r="B26" s="656" t="s">
        <v>306</v>
      </c>
      <c r="C26" s="657"/>
      <c r="D26" s="657"/>
      <c r="E26" s="657"/>
      <c r="F26" s="657"/>
      <c r="G26" s="657"/>
      <c r="H26" s="657"/>
      <c r="I26" s="657"/>
      <c r="J26" s="657"/>
      <c r="K26" s="657"/>
      <c r="L26" s="657"/>
      <c r="M26" s="657"/>
      <c r="N26" s="657"/>
      <c r="O26" s="657"/>
      <c r="P26" s="657"/>
      <c r="Q26" s="658"/>
      <c r="R26" s="659" t="s">
        <v>243</v>
      </c>
      <c r="S26" s="660"/>
      <c r="T26" s="660"/>
      <c r="U26" s="660"/>
      <c r="V26" s="660"/>
      <c r="W26" s="660"/>
      <c r="X26" s="660"/>
      <c r="Y26" s="661"/>
      <c r="Z26" s="662" t="s">
        <v>250</v>
      </c>
      <c r="AA26" s="662"/>
      <c r="AB26" s="662"/>
      <c r="AC26" s="662"/>
      <c r="AD26" s="663" t="s">
        <v>243</v>
      </c>
      <c r="AE26" s="663"/>
      <c r="AF26" s="663"/>
      <c r="AG26" s="663"/>
      <c r="AH26" s="663"/>
      <c r="AI26" s="663"/>
      <c r="AJ26" s="663"/>
      <c r="AK26" s="663"/>
      <c r="AL26" s="664" t="s">
        <v>250</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243</v>
      </c>
      <c r="BP26" s="662"/>
      <c r="BQ26" s="662"/>
      <c r="BR26" s="662"/>
      <c r="BS26" s="663" t="s">
        <v>250</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305991</v>
      </c>
      <c r="CS26" s="660"/>
      <c r="CT26" s="660"/>
      <c r="CU26" s="660"/>
      <c r="CV26" s="660"/>
      <c r="CW26" s="660"/>
      <c r="CX26" s="660"/>
      <c r="CY26" s="661"/>
      <c r="CZ26" s="664">
        <v>9.3000000000000007</v>
      </c>
      <c r="DA26" s="690"/>
      <c r="DB26" s="690"/>
      <c r="DC26" s="694"/>
      <c r="DD26" s="668">
        <v>241214</v>
      </c>
      <c r="DE26" s="660"/>
      <c r="DF26" s="660"/>
      <c r="DG26" s="660"/>
      <c r="DH26" s="660"/>
      <c r="DI26" s="660"/>
      <c r="DJ26" s="660"/>
      <c r="DK26" s="661"/>
      <c r="DL26" s="668" t="s">
        <v>250</v>
      </c>
      <c r="DM26" s="660"/>
      <c r="DN26" s="660"/>
      <c r="DO26" s="660"/>
      <c r="DP26" s="660"/>
      <c r="DQ26" s="660"/>
      <c r="DR26" s="660"/>
      <c r="DS26" s="660"/>
      <c r="DT26" s="660"/>
      <c r="DU26" s="660"/>
      <c r="DV26" s="661"/>
      <c r="DW26" s="664" t="s">
        <v>243</v>
      </c>
      <c r="DX26" s="690"/>
      <c r="DY26" s="690"/>
      <c r="DZ26" s="690"/>
      <c r="EA26" s="690"/>
      <c r="EB26" s="690"/>
      <c r="EC26" s="691"/>
    </row>
    <row r="27" spans="2:133" ht="11.25" customHeight="1" x14ac:dyDescent="0.2">
      <c r="B27" s="656" t="s">
        <v>309</v>
      </c>
      <c r="C27" s="657"/>
      <c r="D27" s="657"/>
      <c r="E27" s="657"/>
      <c r="F27" s="657"/>
      <c r="G27" s="657"/>
      <c r="H27" s="657"/>
      <c r="I27" s="657"/>
      <c r="J27" s="657"/>
      <c r="K27" s="657"/>
      <c r="L27" s="657"/>
      <c r="M27" s="657"/>
      <c r="N27" s="657"/>
      <c r="O27" s="657"/>
      <c r="P27" s="657"/>
      <c r="Q27" s="658"/>
      <c r="R27" s="659">
        <v>49825</v>
      </c>
      <c r="S27" s="660"/>
      <c r="T27" s="660"/>
      <c r="U27" s="660"/>
      <c r="V27" s="660"/>
      <c r="W27" s="660"/>
      <c r="X27" s="660"/>
      <c r="Y27" s="661"/>
      <c r="Z27" s="662">
        <v>1.5</v>
      </c>
      <c r="AA27" s="662"/>
      <c r="AB27" s="662"/>
      <c r="AC27" s="662"/>
      <c r="AD27" s="663" t="s">
        <v>243</v>
      </c>
      <c r="AE27" s="663"/>
      <c r="AF27" s="663"/>
      <c r="AG27" s="663"/>
      <c r="AH27" s="663"/>
      <c r="AI27" s="663"/>
      <c r="AJ27" s="663"/>
      <c r="AK27" s="663"/>
      <c r="AL27" s="664" t="s">
        <v>243</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448332</v>
      </c>
      <c r="BH27" s="660"/>
      <c r="BI27" s="660"/>
      <c r="BJ27" s="660"/>
      <c r="BK27" s="660"/>
      <c r="BL27" s="660"/>
      <c r="BM27" s="660"/>
      <c r="BN27" s="661"/>
      <c r="BO27" s="662">
        <v>100</v>
      </c>
      <c r="BP27" s="662"/>
      <c r="BQ27" s="662"/>
      <c r="BR27" s="662"/>
      <c r="BS27" s="663" t="s">
        <v>243</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258100</v>
      </c>
      <c r="CS27" s="692"/>
      <c r="CT27" s="692"/>
      <c r="CU27" s="692"/>
      <c r="CV27" s="692"/>
      <c r="CW27" s="692"/>
      <c r="CX27" s="692"/>
      <c r="CY27" s="693"/>
      <c r="CZ27" s="664">
        <v>7.8</v>
      </c>
      <c r="DA27" s="690"/>
      <c r="DB27" s="690"/>
      <c r="DC27" s="694"/>
      <c r="DD27" s="668">
        <v>86025</v>
      </c>
      <c r="DE27" s="692"/>
      <c r="DF27" s="692"/>
      <c r="DG27" s="692"/>
      <c r="DH27" s="692"/>
      <c r="DI27" s="692"/>
      <c r="DJ27" s="692"/>
      <c r="DK27" s="693"/>
      <c r="DL27" s="668">
        <v>66525</v>
      </c>
      <c r="DM27" s="692"/>
      <c r="DN27" s="692"/>
      <c r="DO27" s="692"/>
      <c r="DP27" s="692"/>
      <c r="DQ27" s="692"/>
      <c r="DR27" s="692"/>
      <c r="DS27" s="692"/>
      <c r="DT27" s="692"/>
      <c r="DU27" s="692"/>
      <c r="DV27" s="693"/>
      <c r="DW27" s="664">
        <v>3.8</v>
      </c>
      <c r="DX27" s="690"/>
      <c r="DY27" s="690"/>
      <c r="DZ27" s="690"/>
      <c r="EA27" s="690"/>
      <c r="EB27" s="690"/>
      <c r="EC27" s="691"/>
    </row>
    <row r="28" spans="2:133" ht="11.25" customHeight="1" x14ac:dyDescent="0.2">
      <c r="B28" s="656" t="s">
        <v>312</v>
      </c>
      <c r="C28" s="657"/>
      <c r="D28" s="657"/>
      <c r="E28" s="657"/>
      <c r="F28" s="657"/>
      <c r="G28" s="657"/>
      <c r="H28" s="657"/>
      <c r="I28" s="657"/>
      <c r="J28" s="657"/>
      <c r="K28" s="657"/>
      <c r="L28" s="657"/>
      <c r="M28" s="657"/>
      <c r="N28" s="657"/>
      <c r="O28" s="657"/>
      <c r="P28" s="657"/>
      <c r="Q28" s="658"/>
      <c r="R28" s="659">
        <v>36067</v>
      </c>
      <c r="S28" s="660"/>
      <c r="T28" s="660"/>
      <c r="U28" s="660"/>
      <c r="V28" s="660"/>
      <c r="W28" s="660"/>
      <c r="X28" s="660"/>
      <c r="Y28" s="661"/>
      <c r="Z28" s="662">
        <v>1.1000000000000001</v>
      </c>
      <c r="AA28" s="662"/>
      <c r="AB28" s="662"/>
      <c r="AC28" s="662"/>
      <c r="AD28" s="663" t="s">
        <v>243</v>
      </c>
      <c r="AE28" s="663"/>
      <c r="AF28" s="663"/>
      <c r="AG28" s="663"/>
      <c r="AH28" s="663"/>
      <c r="AI28" s="663"/>
      <c r="AJ28" s="663"/>
      <c r="AK28" s="663"/>
      <c r="AL28" s="664" t="s">
        <v>243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200679</v>
      </c>
      <c r="CS28" s="660"/>
      <c r="CT28" s="660"/>
      <c r="CU28" s="660"/>
      <c r="CV28" s="660"/>
      <c r="CW28" s="660"/>
      <c r="CX28" s="660"/>
      <c r="CY28" s="661"/>
      <c r="CZ28" s="664">
        <v>6.1</v>
      </c>
      <c r="DA28" s="690"/>
      <c r="DB28" s="690"/>
      <c r="DC28" s="694"/>
      <c r="DD28" s="668">
        <v>200679</v>
      </c>
      <c r="DE28" s="660"/>
      <c r="DF28" s="660"/>
      <c r="DG28" s="660"/>
      <c r="DH28" s="660"/>
      <c r="DI28" s="660"/>
      <c r="DJ28" s="660"/>
      <c r="DK28" s="661"/>
      <c r="DL28" s="668">
        <v>200679</v>
      </c>
      <c r="DM28" s="660"/>
      <c r="DN28" s="660"/>
      <c r="DO28" s="660"/>
      <c r="DP28" s="660"/>
      <c r="DQ28" s="660"/>
      <c r="DR28" s="660"/>
      <c r="DS28" s="660"/>
      <c r="DT28" s="660"/>
      <c r="DU28" s="660"/>
      <c r="DV28" s="661"/>
      <c r="DW28" s="664">
        <v>11.4</v>
      </c>
      <c r="DX28" s="690"/>
      <c r="DY28" s="690"/>
      <c r="DZ28" s="690"/>
      <c r="EA28" s="690"/>
      <c r="EB28" s="690"/>
      <c r="EC28" s="691"/>
    </row>
    <row r="29" spans="2:133" ht="11.25" customHeight="1" x14ac:dyDescent="0.2">
      <c r="B29" s="656" t="s">
        <v>314</v>
      </c>
      <c r="C29" s="657"/>
      <c r="D29" s="657"/>
      <c r="E29" s="657"/>
      <c r="F29" s="657"/>
      <c r="G29" s="657"/>
      <c r="H29" s="657"/>
      <c r="I29" s="657"/>
      <c r="J29" s="657"/>
      <c r="K29" s="657"/>
      <c r="L29" s="657"/>
      <c r="M29" s="657"/>
      <c r="N29" s="657"/>
      <c r="O29" s="657"/>
      <c r="P29" s="657"/>
      <c r="Q29" s="658"/>
      <c r="R29" s="659">
        <v>1990</v>
      </c>
      <c r="S29" s="660"/>
      <c r="T29" s="660"/>
      <c r="U29" s="660"/>
      <c r="V29" s="660"/>
      <c r="W29" s="660"/>
      <c r="X29" s="660"/>
      <c r="Y29" s="661"/>
      <c r="Z29" s="662">
        <v>0.1</v>
      </c>
      <c r="AA29" s="662"/>
      <c r="AB29" s="662"/>
      <c r="AC29" s="662"/>
      <c r="AD29" s="663" t="s">
        <v>250</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315</v>
      </c>
      <c r="CE29" s="696"/>
      <c r="CF29" s="656" t="s">
        <v>72</v>
      </c>
      <c r="CG29" s="657"/>
      <c r="CH29" s="657"/>
      <c r="CI29" s="657"/>
      <c r="CJ29" s="657"/>
      <c r="CK29" s="657"/>
      <c r="CL29" s="657"/>
      <c r="CM29" s="657"/>
      <c r="CN29" s="657"/>
      <c r="CO29" s="657"/>
      <c r="CP29" s="657"/>
      <c r="CQ29" s="658"/>
      <c r="CR29" s="659">
        <v>200679</v>
      </c>
      <c r="CS29" s="692"/>
      <c r="CT29" s="692"/>
      <c r="CU29" s="692"/>
      <c r="CV29" s="692"/>
      <c r="CW29" s="692"/>
      <c r="CX29" s="692"/>
      <c r="CY29" s="693"/>
      <c r="CZ29" s="664">
        <v>6.1</v>
      </c>
      <c r="DA29" s="690"/>
      <c r="DB29" s="690"/>
      <c r="DC29" s="694"/>
      <c r="DD29" s="668">
        <v>200679</v>
      </c>
      <c r="DE29" s="692"/>
      <c r="DF29" s="692"/>
      <c r="DG29" s="692"/>
      <c r="DH29" s="692"/>
      <c r="DI29" s="692"/>
      <c r="DJ29" s="692"/>
      <c r="DK29" s="693"/>
      <c r="DL29" s="668">
        <v>200679</v>
      </c>
      <c r="DM29" s="692"/>
      <c r="DN29" s="692"/>
      <c r="DO29" s="692"/>
      <c r="DP29" s="692"/>
      <c r="DQ29" s="692"/>
      <c r="DR29" s="692"/>
      <c r="DS29" s="692"/>
      <c r="DT29" s="692"/>
      <c r="DU29" s="692"/>
      <c r="DV29" s="693"/>
      <c r="DW29" s="664">
        <v>11.4</v>
      </c>
      <c r="DX29" s="690"/>
      <c r="DY29" s="690"/>
      <c r="DZ29" s="690"/>
      <c r="EA29" s="690"/>
      <c r="EB29" s="690"/>
      <c r="EC29" s="691"/>
    </row>
    <row r="30" spans="2:133" ht="11.25" customHeight="1" x14ac:dyDescent="0.2">
      <c r="B30" s="656" t="s">
        <v>316</v>
      </c>
      <c r="C30" s="657"/>
      <c r="D30" s="657"/>
      <c r="E30" s="657"/>
      <c r="F30" s="657"/>
      <c r="G30" s="657"/>
      <c r="H30" s="657"/>
      <c r="I30" s="657"/>
      <c r="J30" s="657"/>
      <c r="K30" s="657"/>
      <c r="L30" s="657"/>
      <c r="M30" s="657"/>
      <c r="N30" s="657"/>
      <c r="O30" s="657"/>
      <c r="P30" s="657"/>
      <c r="Q30" s="658"/>
      <c r="R30" s="659">
        <v>380567</v>
      </c>
      <c r="S30" s="660"/>
      <c r="T30" s="660"/>
      <c r="U30" s="660"/>
      <c r="V30" s="660"/>
      <c r="W30" s="660"/>
      <c r="X30" s="660"/>
      <c r="Y30" s="661"/>
      <c r="Z30" s="662">
        <v>11.2</v>
      </c>
      <c r="AA30" s="662"/>
      <c r="AB30" s="662"/>
      <c r="AC30" s="662"/>
      <c r="AD30" s="663" t="s">
        <v>243</v>
      </c>
      <c r="AE30" s="663"/>
      <c r="AF30" s="663"/>
      <c r="AG30" s="663"/>
      <c r="AH30" s="663"/>
      <c r="AI30" s="663"/>
      <c r="AJ30" s="663"/>
      <c r="AK30" s="663"/>
      <c r="AL30" s="664" t="s">
        <v>243</v>
      </c>
      <c r="AM30" s="665"/>
      <c r="AN30" s="665"/>
      <c r="AO30" s="666"/>
      <c r="AP30" s="641" t="s">
        <v>232</v>
      </c>
      <c r="AQ30" s="642"/>
      <c r="AR30" s="642"/>
      <c r="AS30" s="642"/>
      <c r="AT30" s="642"/>
      <c r="AU30" s="642"/>
      <c r="AV30" s="642"/>
      <c r="AW30" s="642"/>
      <c r="AX30" s="642"/>
      <c r="AY30" s="642"/>
      <c r="AZ30" s="642"/>
      <c r="BA30" s="642"/>
      <c r="BB30" s="642"/>
      <c r="BC30" s="642"/>
      <c r="BD30" s="642"/>
      <c r="BE30" s="642"/>
      <c r="BF30" s="643"/>
      <c r="BG30" s="641" t="s">
        <v>317</v>
      </c>
      <c r="BH30" s="701"/>
      <c r="BI30" s="701"/>
      <c r="BJ30" s="701"/>
      <c r="BK30" s="701"/>
      <c r="BL30" s="701"/>
      <c r="BM30" s="701"/>
      <c r="BN30" s="701"/>
      <c r="BO30" s="701"/>
      <c r="BP30" s="701"/>
      <c r="BQ30" s="702"/>
      <c r="BR30" s="641" t="s">
        <v>318</v>
      </c>
      <c r="BS30" s="701"/>
      <c r="BT30" s="701"/>
      <c r="BU30" s="701"/>
      <c r="BV30" s="701"/>
      <c r="BW30" s="701"/>
      <c r="BX30" s="701"/>
      <c r="BY30" s="701"/>
      <c r="BZ30" s="701"/>
      <c r="CA30" s="701"/>
      <c r="CB30" s="702"/>
      <c r="CD30" s="697"/>
      <c r="CE30" s="698"/>
      <c r="CF30" s="656" t="s">
        <v>319</v>
      </c>
      <c r="CG30" s="657"/>
      <c r="CH30" s="657"/>
      <c r="CI30" s="657"/>
      <c r="CJ30" s="657"/>
      <c r="CK30" s="657"/>
      <c r="CL30" s="657"/>
      <c r="CM30" s="657"/>
      <c r="CN30" s="657"/>
      <c r="CO30" s="657"/>
      <c r="CP30" s="657"/>
      <c r="CQ30" s="658"/>
      <c r="CR30" s="659">
        <v>192813</v>
      </c>
      <c r="CS30" s="660"/>
      <c r="CT30" s="660"/>
      <c r="CU30" s="660"/>
      <c r="CV30" s="660"/>
      <c r="CW30" s="660"/>
      <c r="CX30" s="660"/>
      <c r="CY30" s="661"/>
      <c r="CZ30" s="664">
        <v>5.8</v>
      </c>
      <c r="DA30" s="690"/>
      <c r="DB30" s="690"/>
      <c r="DC30" s="694"/>
      <c r="DD30" s="668">
        <v>192813</v>
      </c>
      <c r="DE30" s="660"/>
      <c r="DF30" s="660"/>
      <c r="DG30" s="660"/>
      <c r="DH30" s="660"/>
      <c r="DI30" s="660"/>
      <c r="DJ30" s="660"/>
      <c r="DK30" s="661"/>
      <c r="DL30" s="668">
        <v>192813</v>
      </c>
      <c r="DM30" s="660"/>
      <c r="DN30" s="660"/>
      <c r="DO30" s="660"/>
      <c r="DP30" s="660"/>
      <c r="DQ30" s="660"/>
      <c r="DR30" s="660"/>
      <c r="DS30" s="660"/>
      <c r="DT30" s="660"/>
      <c r="DU30" s="660"/>
      <c r="DV30" s="661"/>
      <c r="DW30" s="664">
        <v>11</v>
      </c>
      <c r="DX30" s="690"/>
      <c r="DY30" s="690"/>
      <c r="DZ30" s="690"/>
      <c r="EA30" s="690"/>
      <c r="EB30" s="690"/>
      <c r="EC30" s="691"/>
    </row>
    <row r="31" spans="2:133" ht="11.25" customHeight="1" x14ac:dyDescent="0.2">
      <c r="B31" s="672" t="s">
        <v>320</v>
      </c>
      <c r="C31" s="673"/>
      <c r="D31" s="673"/>
      <c r="E31" s="673"/>
      <c r="F31" s="673"/>
      <c r="G31" s="673"/>
      <c r="H31" s="673"/>
      <c r="I31" s="673"/>
      <c r="J31" s="673"/>
      <c r="K31" s="673"/>
      <c r="L31" s="673"/>
      <c r="M31" s="673"/>
      <c r="N31" s="673"/>
      <c r="O31" s="673"/>
      <c r="P31" s="673"/>
      <c r="Q31" s="674"/>
      <c r="R31" s="659" t="s">
        <v>250</v>
      </c>
      <c r="S31" s="660"/>
      <c r="T31" s="660"/>
      <c r="U31" s="660"/>
      <c r="V31" s="660"/>
      <c r="W31" s="660"/>
      <c r="X31" s="660"/>
      <c r="Y31" s="661"/>
      <c r="Z31" s="662" t="s">
        <v>243</v>
      </c>
      <c r="AA31" s="662"/>
      <c r="AB31" s="662"/>
      <c r="AC31" s="662"/>
      <c r="AD31" s="663" t="s">
        <v>250</v>
      </c>
      <c r="AE31" s="663"/>
      <c r="AF31" s="663"/>
      <c r="AG31" s="663"/>
      <c r="AH31" s="663"/>
      <c r="AI31" s="663"/>
      <c r="AJ31" s="663"/>
      <c r="AK31" s="663"/>
      <c r="AL31" s="664" t="s">
        <v>250</v>
      </c>
      <c r="AM31" s="665"/>
      <c r="AN31" s="665"/>
      <c r="AO31" s="666"/>
      <c r="AP31" s="705" t="s">
        <v>321</v>
      </c>
      <c r="AQ31" s="706"/>
      <c r="AR31" s="706"/>
      <c r="AS31" s="706"/>
      <c r="AT31" s="711" t="s">
        <v>322</v>
      </c>
      <c r="AU31" s="218"/>
      <c r="AV31" s="218"/>
      <c r="AW31" s="218"/>
      <c r="AX31" s="645" t="s">
        <v>196</v>
      </c>
      <c r="AY31" s="646"/>
      <c r="AZ31" s="646"/>
      <c r="BA31" s="646"/>
      <c r="BB31" s="646"/>
      <c r="BC31" s="646"/>
      <c r="BD31" s="646"/>
      <c r="BE31" s="646"/>
      <c r="BF31" s="647"/>
      <c r="BG31" s="715">
        <v>99.4</v>
      </c>
      <c r="BH31" s="703"/>
      <c r="BI31" s="703"/>
      <c r="BJ31" s="703"/>
      <c r="BK31" s="703"/>
      <c r="BL31" s="703"/>
      <c r="BM31" s="654">
        <v>97.5</v>
      </c>
      <c r="BN31" s="703"/>
      <c r="BO31" s="703"/>
      <c r="BP31" s="703"/>
      <c r="BQ31" s="704"/>
      <c r="BR31" s="715">
        <v>99.6</v>
      </c>
      <c r="BS31" s="703"/>
      <c r="BT31" s="703"/>
      <c r="BU31" s="703"/>
      <c r="BV31" s="703"/>
      <c r="BW31" s="703"/>
      <c r="BX31" s="654">
        <v>96.9</v>
      </c>
      <c r="BY31" s="703"/>
      <c r="BZ31" s="703"/>
      <c r="CA31" s="703"/>
      <c r="CB31" s="704"/>
      <c r="CD31" s="697"/>
      <c r="CE31" s="698"/>
      <c r="CF31" s="656" t="s">
        <v>323</v>
      </c>
      <c r="CG31" s="657"/>
      <c r="CH31" s="657"/>
      <c r="CI31" s="657"/>
      <c r="CJ31" s="657"/>
      <c r="CK31" s="657"/>
      <c r="CL31" s="657"/>
      <c r="CM31" s="657"/>
      <c r="CN31" s="657"/>
      <c r="CO31" s="657"/>
      <c r="CP31" s="657"/>
      <c r="CQ31" s="658"/>
      <c r="CR31" s="659">
        <v>7866</v>
      </c>
      <c r="CS31" s="692"/>
      <c r="CT31" s="692"/>
      <c r="CU31" s="692"/>
      <c r="CV31" s="692"/>
      <c r="CW31" s="692"/>
      <c r="CX31" s="692"/>
      <c r="CY31" s="693"/>
      <c r="CZ31" s="664">
        <v>0.2</v>
      </c>
      <c r="DA31" s="690"/>
      <c r="DB31" s="690"/>
      <c r="DC31" s="694"/>
      <c r="DD31" s="668">
        <v>7866</v>
      </c>
      <c r="DE31" s="692"/>
      <c r="DF31" s="692"/>
      <c r="DG31" s="692"/>
      <c r="DH31" s="692"/>
      <c r="DI31" s="692"/>
      <c r="DJ31" s="692"/>
      <c r="DK31" s="693"/>
      <c r="DL31" s="668">
        <v>7866</v>
      </c>
      <c r="DM31" s="692"/>
      <c r="DN31" s="692"/>
      <c r="DO31" s="692"/>
      <c r="DP31" s="692"/>
      <c r="DQ31" s="692"/>
      <c r="DR31" s="692"/>
      <c r="DS31" s="692"/>
      <c r="DT31" s="692"/>
      <c r="DU31" s="692"/>
      <c r="DV31" s="693"/>
      <c r="DW31" s="664">
        <v>0.4</v>
      </c>
      <c r="DX31" s="690"/>
      <c r="DY31" s="690"/>
      <c r="DZ31" s="690"/>
      <c r="EA31" s="690"/>
      <c r="EB31" s="690"/>
      <c r="EC31" s="691"/>
    </row>
    <row r="32" spans="2:133" ht="11.25" customHeight="1" x14ac:dyDescent="0.2">
      <c r="B32" s="656" t="s">
        <v>324</v>
      </c>
      <c r="C32" s="657"/>
      <c r="D32" s="657"/>
      <c r="E32" s="657"/>
      <c r="F32" s="657"/>
      <c r="G32" s="657"/>
      <c r="H32" s="657"/>
      <c r="I32" s="657"/>
      <c r="J32" s="657"/>
      <c r="K32" s="657"/>
      <c r="L32" s="657"/>
      <c r="M32" s="657"/>
      <c r="N32" s="657"/>
      <c r="O32" s="657"/>
      <c r="P32" s="657"/>
      <c r="Q32" s="658"/>
      <c r="R32" s="659">
        <v>136185</v>
      </c>
      <c r="S32" s="660"/>
      <c r="T32" s="660"/>
      <c r="U32" s="660"/>
      <c r="V32" s="660"/>
      <c r="W32" s="660"/>
      <c r="X32" s="660"/>
      <c r="Y32" s="661"/>
      <c r="Z32" s="662">
        <v>4</v>
      </c>
      <c r="AA32" s="662"/>
      <c r="AB32" s="662"/>
      <c r="AC32" s="662"/>
      <c r="AD32" s="663" t="s">
        <v>250</v>
      </c>
      <c r="AE32" s="663"/>
      <c r="AF32" s="663"/>
      <c r="AG32" s="663"/>
      <c r="AH32" s="663"/>
      <c r="AI32" s="663"/>
      <c r="AJ32" s="663"/>
      <c r="AK32" s="663"/>
      <c r="AL32" s="664" t="s">
        <v>250</v>
      </c>
      <c r="AM32" s="665"/>
      <c r="AN32" s="665"/>
      <c r="AO32" s="666"/>
      <c r="AP32" s="707"/>
      <c r="AQ32" s="708"/>
      <c r="AR32" s="708"/>
      <c r="AS32" s="708"/>
      <c r="AT32" s="712"/>
      <c r="AU32" s="214" t="s">
        <v>325</v>
      </c>
      <c r="AX32" s="656" t="s">
        <v>326</v>
      </c>
      <c r="AY32" s="657"/>
      <c r="AZ32" s="657"/>
      <c r="BA32" s="657"/>
      <c r="BB32" s="657"/>
      <c r="BC32" s="657"/>
      <c r="BD32" s="657"/>
      <c r="BE32" s="657"/>
      <c r="BF32" s="658"/>
      <c r="BG32" s="716">
        <v>99.2</v>
      </c>
      <c r="BH32" s="692"/>
      <c r="BI32" s="692"/>
      <c r="BJ32" s="692"/>
      <c r="BK32" s="692"/>
      <c r="BL32" s="692"/>
      <c r="BM32" s="665">
        <v>98.6</v>
      </c>
      <c r="BN32" s="692"/>
      <c r="BO32" s="692"/>
      <c r="BP32" s="692"/>
      <c r="BQ32" s="714"/>
      <c r="BR32" s="716">
        <v>99.4</v>
      </c>
      <c r="BS32" s="692"/>
      <c r="BT32" s="692"/>
      <c r="BU32" s="692"/>
      <c r="BV32" s="692"/>
      <c r="BW32" s="692"/>
      <c r="BX32" s="665">
        <v>98.4</v>
      </c>
      <c r="BY32" s="692"/>
      <c r="BZ32" s="692"/>
      <c r="CA32" s="692"/>
      <c r="CB32" s="714"/>
      <c r="CD32" s="699"/>
      <c r="CE32" s="700"/>
      <c r="CF32" s="656" t="s">
        <v>327</v>
      </c>
      <c r="CG32" s="657"/>
      <c r="CH32" s="657"/>
      <c r="CI32" s="657"/>
      <c r="CJ32" s="657"/>
      <c r="CK32" s="657"/>
      <c r="CL32" s="657"/>
      <c r="CM32" s="657"/>
      <c r="CN32" s="657"/>
      <c r="CO32" s="657"/>
      <c r="CP32" s="657"/>
      <c r="CQ32" s="658"/>
      <c r="CR32" s="659" t="s">
        <v>250</v>
      </c>
      <c r="CS32" s="660"/>
      <c r="CT32" s="660"/>
      <c r="CU32" s="660"/>
      <c r="CV32" s="660"/>
      <c r="CW32" s="660"/>
      <c r="CX32" s="660"/>
      <c r="CY32" s="661"/>
      <c r="CZ32" s="664" t="s">
        <v>243</v>
      </c>
      <c r="DA32" s="690"/>
      <c r="DB32" s="690"/>
      <c r="DC32" s="694"/>
      <c r="DD32" s="668" t="s">
        <v>243</v>
      </c>
      <c r="DE32" s="660"/>
      <c r="DF32" s="660"/>
      <c r="DG32" s="660"/>
      <c r="DH32" s="660"/>
      <c r="DI32" s="660"/>
      <c r="DJ32" s="660"/>
      <c r="DK32" s="661"/>
      <c r="DL32" s="668" t="s">
        <v>243</v>
      </c>
      <c r="DM32" s="660"/>
      <c r="DN32" s="660"/>
      <c r="DO32" s="660"/>
      <c r="DP32" s="660"/>
      <c r="DQ32" s="660"/>
      <c r="DR32" s="660"/>
      <c r="DS32" s="660"/>
      <c r="DT32" s="660"/>
      <c r="DU32" s="660"/>
      <c r="DV32" s="661"/>
      <c r="DW32" s="664" t="s">
        <v>243</v>
      </c>
      <c r="DX32" s="690"/>
      <c r="DY32" s="690"/>
      <c r="DZ32" s="690"/>
      <c r="EA32" s="690"/>
      <c r="EB32" s="690"/>
      <c r="EC32" s="691"/>
    </row>
    <row r="33" spans="2:133" ht="11.25" customHeight="1" x14ac:dyDescent="0.2">
      <c r="B33" s="656" t="s">
        <v>328</v>
      </c>
      <c r="C33" s="657"/>
      <c r="D33" s="657"/>
      <c r="E33" s="657"/>
      <c r="F33" s="657"/>
      <c r="G33" s="657"/>
      <c r="H33" s="657"/>
      <c r="I33" s="657"/>
      <c r="J33" s="657"/>
      <c r="K33" s="657"/>
      <c r="L33" s="657"/>
      <c r="M33" s="657"/>
      <c r="N33" s="657"/>
      <c r="O33" s="657"/>
      <c r="P33" s="657"/>
      <c r="Q33" s="658"/>
      <c r="R33" s="659">
        <v>5558</v>
      </c>
      <c r="S33" s="660"/>
      <c r="T33" s="660"/>
      <c r="U33" s="660"/>
      <c r="V33" s="660"/>
      <c r="W33" s="660"/>
      <c r="X33" s="660"/>
      <c r="Y33" s="661"/>
      <c r="Z33" s="662">
        <v>0.2</v>
      </c>
      <c r="AA33" s="662"/>
      <c r="AB33" s="662"/>
      <c r="AC33" s="662"/>
      <c r="AD33" s="663" t="s">
        <v>243</v>
      </c>
      <c r="AE33" s="663"/>
      <c r="AF33" s="663"/>
      <c r="AG33" s="663"/>
      <c r="AH33" s="663"/>
      <c r="AI33" s="663"/>
      <c r="AJ33" s="663"/>
      <c r="AK33" s="663"/>
      <c r="AL33" s="664" t="s">
        <v>250</v>
      </c>
      <c r="AM33" s="665"/>
      <c r="AN33" s="665"/>
      <c r="AO33" s="666"/>
      <c r="AP33" s="709"/>
      <c r="AQ33" s="710"/>
      <c r="AR33" s="710"/>
      <c r="AS33" s="710"/>
      <c r="AT33" s="713"/>
      <c r="AU33" s="219"/>
      <c r="AV33" s="219"/>
      <c r="AW33" s="219"/>
      <c r="AX33" s="680" t="s">
        <v>329</v>
      </c>
      <c r="AY33" s="681"/>
      <c r="AZ33" s="681"/>
      <c r="BA33" s="681"/>
      <c r="BB33" s="681"/>
      <c r="BC33" s="681"/>
      <c r="BD33" s="681"/>
      <c r="BE33" s="681"/>
      <c r="BF33" s="682"/>
      <c r="BG33" s="717">
        <v>99.5</v>
      </c>
      <c r="BH33" s="718"/>
      <c r="BI33" s="718"/>
      <c r="BJ33" s="718"/>
      <c r="BK33" s="718"/>
      <c r="BL33" s="718"/>
      <c r="BM33" s="719">
        <v>95.7</v>
      </c>
      <c r="BN33" s="718"/>
      <c r="BO33" s="718"/>
      <c r="BP33" s="718"/>
      <c r="BQ33" s="720"/>
      <c r="BR33" s="717">
        <v>99.7</v>
      </c>
      <c r="BS33" s="718"/>
      <c r="BT33" s="718"/>
      <c r="BU33" s="718"/>
      <c r="BV33" s="718"/>
      <c r="BW33" s="718"/>
      <c r="BX33" s="719">
        <v>94.2</v>
      </c>
      <c r="BY33" s="718"/>
      <c r="BZ33" s="718"/>
      <c r="CA33" s="718"/>
      <c r="CB33" s="720"/>
      <c r="CD33" s="656" t="s">
        <v>330</v>
      </c>
      <c r="CE33" s="657"/>
      <c r="CF33" s="657"/>
      <c r="CG33" s="657"/>
      <c r="CH33" s="657"/>
      <c r="CI33" s="657"/>
      <c r="CJ33" s="657"/>
      <c r="CK33" s="657"/>
      <c r="CL33" s="657"/>
      <c r="CM33" s="657"/>
      <c r="CN33" s="657"/>
      <c r="CO33" s="657"/>
      <c r="CP33" s="657"/>
      <c r="CQ33" s="658"/>
      <c r="CR33" s="659">
        <v>1379236</v>
      </c>
      <c r="CS33" s="692"/>
      <c r="CT33" s="692"/>
      <c r="CU33" s="692"/>
      <c r="CV33" s="692"/>
      <c r="CW33" s="692"/>
      <c r="CX33" s="692"/>
      <c r="CY33" s="693"/>
      <c r="CZ33" s="664">
        <v>41.8</v>
      </c>
      <c r="DA33" s="690"/>
      <c r="DB33" s="690"/>
      <c r="DC33" s="694"/>
      <c r="DD33" s="668">
        <v>1095990</v>
      </c>
      <c r="DE33" s="692"/>
      <c r="DF33" s="692"/>
      <c r="DG33" s="692"/>
      <c r="DH33" s="692"/>
      <c r="DI33" s="692"/>
      <c r="DJ33" s="692"/>
      <c r="DK33" s="693"/>
      <c r="DL33" s="668">
        <v>805808</v>
      </c>
      <c r="DM33" s="692"/>
      <c r="DN33" s="692"/>
      <c r="DO33" s="692"/>
      <c r="DP33" s="692"/>
      <c r="DQ33" s="692"/>
      <c r="DR33" s="692"/>
      <c r="DS33" s="692"/>
      <c r="DT33" s="692"/>
      <c r="DU33" s="692"/>
      <c r="DV33" s="693"/>
      <c r="DW33" s="664">
        <v>45.9</v>
      </c>
      <c r="DX33" s="690"/>
      <c r="DY33" s="690"/>
      <c r="DZ33" s="690"/>
      <c r="EA33" s="690"/>
      <c r="EB33" s="690"/>
      <c r="EC33" s="691"/>
    </row>
    <row r="34" spans="2:133" ht="11.25" customHeight="1" x14ac:dyDescent="0.2">
      <c r="B34" s="656" t="s">
        <v>331</v>
      </c>
      <c r="C34" s="657"/>
      <c r="D34" s="657"/>
      <c r="E34" s="657"/>
      <c r="F34" s="657"/>
      <c r="G34" s="657"/>
      <c r="H34" s="657"/>
      <c r="I34" s="657"/>
      <c r="J34" s="657"/>
      <c r="K34" s="657"/>
      <c r="L34" s="657"/>
      <c r="M34" s="657"/>
      <c r="N34" s="657"/>
      <c r="O34" s="657"/>
      <c r="P34" s="657"/>
      <c r="Q34" s="658"/>
      <c r="R34" s="659">
        <v>82178</v>
      </c>
      <c r="S34" s="660"/>
      <c r="T34" s="660"/>
      <c r="U34" s="660"/>
      <c r="V34" s="660"/>
      <c r="W34" s="660"/>
      <c r="X34" s="660"/>
      <c r="Y34" s="661"/>
      <c r="Z34" s="662">
        <v>2.4</v>
      </c>
      <c r="AA34" s="662"/>
      <c r="AB34" s="662"/>
      <c r="AC34" s="662"/>
      <c r="AD34" s="663" t="s">
        <v>243</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332</v>
      </c>
      <c r="CE34" s="657"/>
      <c r="CF34" s="657"/>
      <c r="CG34" s="657"/>
      <c r="CH34" s="657"/>
      <c r="CI34" s="657"/>
      <c r="CJ34" s="657"/>
      <c r="CK34" s="657"/>
      <c r="CL34" s="657"/>
      <c r="CM34" s="657"/>
      <c r="CN34" s="657"/>
      <c r="CO34" s="657"/>
      <c r="CP34" s="657"/>
      <c r="CQ34" s="658"/>
      <c r="CR34" s="659">
        <v>589053</v>
      </c>
      <c r="CS34" s="660"/>
      <c r="CT34" s="660"/>
      <c r="CU34" s="660"/>
      <c r="CV34" s="660"/>
      <c r="CW34" s="660"/>
      <c r="CX34" s="660"/>
      <c r="CY34" s="661"/>
      <c r="CZ34" s="664">
        <v>17.899999999999999</v>
      </c>
      <c r="DA34" s="690"/>
      <c r="DB34" s="690"/>
      <c r="DC34" s="694"/>
      <c r="DD34" s="668">
        <v>402060</v>
      </c>
      <c r="DE34" s="660"/>
      <c r="DF34" s="660"/>
      <c r="DG34" s="660"/>
      <c r="DH34" s="660"/>
      <c r="DI34" s="660"/>
      <c r="DJ34" s="660"/>
      <c r="DK34" s="661"/>
      <c r="DL34" s="668">
        <v>293692</v>
      </c>
      <c r="DM34" s="660"/>
      <c r="DN34" s="660"/>
      <c r="DO34" s="660"/>
      <c r="DP34" s="660"/>
      <c r="DQ34" s="660"/>
      <c r="DR34" s="660"/>
      <c r="DS34" s="660"/>
      <c r="DT34" s="660"/>
      <c r="DU34" s="660"/>
      <c r="DV34" s="661"/>
      <c r="DW34" s="664">
        <v>16.7</v>
      </c>
      <c r="DX34" s="690"/>
      <c r="DY34" s="690"/>
      <c r="DZ34" s="690"/>
      <c r="EA34" s="690"/>
      <c r="EB34" s="690"/>
      <c r="EC34" s="691"/>
    </row>
    <row r="35" spans="2:133" ht="11.25" customHeight="1" x14ac:dyDescent="0.2">
      <c r="B35" s="656" t="s">
        <v>333</v>
      </c>
      <c r="C35" s="657"/>
      <c r="D35" s="657"/>
      <c r="E35" s="657"/>
      <c r="F35" s="657"/>
      <c r="G35" s="657"/>
      <c r="H35" s="657"/>
      <c r="I35" s="657"/>
      <c r="J35" s="657"/>
      <c r="K35" s="657"/>
      <c r="L35" s="657"/>
      <c r="M35" s="657"/>
      <c r="N35" s="657"/>
      <c r="O35" s="657"/>
      <c r="P35" s="657"/>
      <c r="Q35" s="658"/>
      <c r="R35" s="659">
        <v>190236</v>
      </c>
      <c r="S35" s="660"/>
      <c r="T35" s="660"/>
      <c r="U35" s="660"/>
      <c r="V35" s="660"/>
      <c r="W35" s="660"/>
      <c r="X35" s="660"/>
      <c r="Y35" s="661"/>
      <c r="Z35" s="662">
        <v>5.6</v>
      </c>
      <c r="AA35" s="662"/>
      <c r="AB35" s="662"/>
      <c r="AC35" s="662"/>
      <c r="AD35" s="663" t="s">
        <v>250</v>
      </c>
      <c r="AE35" s="663"/>
      <c r="AF35" s="663"/>
      <c r="AG35" s="663"/>
      <c r="AH35" s="663"/>
      <c r="AI35" s="663"/>
      <c r="AJ35" s="663"/>
      <c r="AK35" s="663"/>
      <c r="AL35" s="664" t="s">
        <v>243</v>
      </c>
      <c r="AM35" s="665"/>
      <c r="AN35" s="665"/>
      <c r="AO35" s="666"/>
      <c r="AP35" s="222"/>
      <c r="AQ35" s="641" t="s">
        <v>334</v>
      </c>
      <c r="AR35" s="642"/>
      <c r="AS35" s="642"/>
      <c r="AT35" s="642"/>
      <c r="AU35" s="642"/>
      <c r="AV35" s="642"/>
      <c r="AW35" s="642"/>
      <c r="AX35" s="642"/>
      <c r="AY35" s="642"/>
      <c r="AZ35" s="642"/>
      <c r="BA35" s="642"/>
      <c r="BB35" s="642"/>
      <c r="BC35" s="642"/>
      <c r="BD35" s="642"/>
      <c r="BE35" s="642"/>
      <c r="BF35" s="643"/>
      <c r="BG35" s="641" t="s">
        <v>335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336</v>
      </c>
      <c r="CE35" s="657"/>
      <c r="CF35" s="657"/>
      <c r="CG35" s="657"/>
      <c r="CH35" s="657"/>
      <c r="CI35" s="657"/>
      <c r="CJ35" s="657"/>
      <c r="CK35" s="657"/>
      <c r="CL35" s="657"/>
      <c r="CM35" s="657"/>
      <c r="CN35" s="657"/>
      <c r="CO35" s="657"/>
      <c r="CP35" s="657"/>
      <c r="CQ35" s="658"/>
      <c r="CR35" s="659">
        <v>2911</v>
      </c>
      <c r="CS35" s="692"/>
      <c r="CT35" s="692"/>
      <c r="CU35" s="692"/>
      <c r="CV35" s="692"/>
      <c r="CW35" s="692"/>
      <c r="CX35" s="692"/>
      <c r="CY35" s="693"/>
      <c r="CZ35" s="664">
        <v>0.1</v>
      </c>
      <c r="DA35" s="690"/>
      <c r="DB35" s="690"/>
      <c r="DC35" s="694"/>
      <c r="DD35" s="668">
        <v>2361</v>
      </c>
      <c r="DE35" s="692"/>
      <c r="DF35" s="692"/>
      <c r="DG35" s="692"/>
      <c r="DH35" s="692"/>
      <c r="DI35" s="692"/>
      <c r="DJ35" s="692"/>
      <c r="DK35" s="693"/>
      <c r="DL35" s="668">
        <v>2361</v>
      </c>
      <c r="DM35" s="692"/>
      <c r="DN35" s="692"/>
      <c r="DO35" s="692"/>
      <c r="DP35" s="692"/>
      <c r="DQ35" s="692"/>
      <c r="DR35" s="692"/>
      <c r="DS35" s="692"/>
      <c r="DT35" s="692"/>
      <c r="DU35" s="692"/>
      <c r="DV35" s="693"/>
      <c r="DW35" s="664">
        <v>0.1</v>
      </c>
      <c r="DX35" s="690"/>
      <c r="DY35" s="690"/>
      <c r="DZ35" s="690"/>
      <c r="EA35" s="690"/>
      <c r="EB35" s="690"/>
      <c r="EC35" s="691"/>
    </row>
    <row r="36" spans="2:133" ht="11.25" customHeight="1" x14ac:dyDescent="0.2">
      <c r="B36" s="656" t="s">
        <v>337</v>
      </c>
      <c r="C36" s="657"/>
      <c r="D36" s="657"/>
      <c r="E36" s="657"/>
      <c r="F36" s="657"/>
      <c r="G36" s="657"/>
      <c r="H36" s="657"/>
      <c r="I36" s="657"/>
      <c r="J36" s="657"/>
      <c r="K36" s="657"/>
      <c r="L36" s="657"/>
      <c r="M36" s="657"/>
      <c r="N36" s="657"/>
      <c r="O36" s="657"/>
      <c r="P36" s="657"/>
      <c r="Q36" s="658"/>
      <c r="R36" s="659">
        <v>98940</v>
      </c>
      <c r="S36" s="660"/>
      <c r="T36" s="660"/>
      <c r="U36" s="660"/>
      <c r="V36" s="660"/>
      <c r="W36" s="660"/>
      <c r="X36" s="660"/>
      <c r="Y36" s="661"/>
      <c r="Z36" s="662">
        <v>2.9</v>
      </c>
      <c r="AA36" s="662"/>
      <c r="AB36" s="662"/>
      <c r="AC36" s="662"/>
      <c r="AD36" s="663" t="s">
        <v>243</v>
      </c>
      <c r="AE36" s="663"/>
      <c r="AF36" s="663"/>
      <c r="AG36" s="663"/>
      <c r="AH36" s="663"/>
      <c r="AI36" s="663"/>
      <c r="AJ36" s="663"/>
      <c r="AK36" s="663"/>
      <c r="AL36" s="664" t="s">
        <v>250</v>
      </c>
      <c r="AM36" s="665"/>
      <c r="AN36" s="665"/>
      <c r="AO36" s="666"/>
      <c r="AP36" s="222"/>
      <c r="AQ36" s="725" t="s">
        <v>338</v>
      </c>
      <c r="AR36" s="726"/>
      <c r="AS36" s="726"/>
      <c r="AT36" s="726"/>
      <c r="AU36" s="726"/>
      <c r="AV36" s="726"/>
      <c r="AW36" s="726"/>
      <c r="AX36" s="726"/>
      <c r="AY36" s="727"/>
      <c r="AZ36" s="648">
        <v>302611</v>
      </c>
      <c r="BA36" s="649"/>
      <c r="BB36" s="649"/>
      <c r="BC36" s="649"/>
      <c r="BD36" s="649"/>
      <c r="BE36" s="649"/>
      <c r="BF36" s="721"/>
      <c r="BG36" s="645" t="s">
        <v>339</v>
      </c>
      <c r="BH36" s="646"/>
      <c r="BI36" s="646"/>
      <c r="BJ36" s="646"/>
      <c r="BK36" s="646"/>
      <c r="BL36" s="646"/>
      <c r="BM36" s="646"/>
      <c r="BN36" s="646"/>
      <c r="BO36" s="646"/>
      <c r="BP36" s="646"/>
      <c r="BQ36" s="646"/>
      <c r="BR36" s="646"/>
      <c r="BS36" s="646"/>
      <c r="BT36" s="646"/>
      <c r="BU36" s="647"/>
      <c r="BV36" s="648">
        <v>8653</v>
      </c>
      <c r="BW36" s="649"/>
      <c r="BX36" s="649"/>
      <c r="BY36" s="649"/>
      <c r="BZ36" s="649"/>
      <c r="CA36" s="649"/>
      <c r="CB36" s="721"/>
      <c r="CD36" s="656" t="s">
        <v>340</v>
      </c>
      <c r="CE36" s="657"/>
      <c r="CF36" s="657"/>
      <c r="CG36" s="657"/>
      <c r="CH36" s="657"/>
      <c r="CI36" s="657"/>
      <c r="CJ36" s="657"/>
      <c r="CK36" s="657"/>
      <c r="CL36" s="657"/>
      <c r="CM36" s="657"/>
      <c r="CN36" s="657"/>
      <c r="CO36" s="657"/>
      <c r="CP36" s="657"/>
      <c r="CQ36" s="658"/>
      <c r="CR36" s="659">
        <v>399052</v>
      </c>
      <c r="CS36" s="660"/>
      <c r="CT36" s="660"/>
      <c r="CU36" s="660"/>
      <c r="CV36" s="660"/>
      <c r="CW36" s="660"/>
      <c r="CX36" s="660"/>
      <c r="CY36" s="661"/>
      <c r="CZ36" s="664">
        <v>12.1</v>
      </c>
      <c r="DA36" s="690"/>
      <c r="DB36" s="690"/>
      <c r="DC36" s="694"/>
      <c r="DD36" s="668">
        <v>356484</v>
      </c>
      <c r="DE36" s="660"/>
      <c r="DF36" s="660"/>
      <c r="DG36" s="660"/>
      <c r="DH36" s="660"/>
      <c r="DI36" s="660"/>
      <c r="DJ36" s="660"/>
      <c r="DK36" s="661"/>
      <c r="DL36" s="668">
        <v>282601</v>
      </c>
      <c r="DM36" s="660"/>
      <c r="DN36" s="660"/>
      <c r="DO36" s="660"/>
      <c r="DP36" s="660"/>
      <c r="DQ36" s="660"/>
      <c r="DR36" s="660"/>
      <c r="DS36" s="660"/>
      <c r="DT36" s="660"/>
      <c r="DU36" s="660"/>
      <c r="DV36" s="661"/>
      <c r="DW36" s="664">
        <v>16.100000000000001</v>
      </c>
      <c r="DX36" s="690"/>
      <c r="DY36" s="690"/>
      <c r="DZ36" s="690"/>
      <c r="EA36" s="690"/>
      <c r="EB36" s="690"/>
      <c r="EC36" s="691"/>
    </row>
    <row r="37" spans="2:133" ht="11.25" customHeight="1" x14ac:dyDescent="0.2">
      <c r="B37" s="656" t="s">
        <v>341</v>
      </c>
      <c r="C37" s="657"/>
      <c r="D37" s="657"/>
      <c r="E37" s="657"/>
      <c r="F37" s="657"/>
      <c r="G37" s="657"/>
      <c r="H37" s="657"/>
      <c r="I37" s="657"/>
      <c r="J37" s="657"/>
      <c r="K37" s="657"/>
      <c r="L37" s="657"/>
      <c r="M37" s="657"/>
      <c r="N37" s="657"/>
      <c r="O37" s="657"/>
      <c r="P37" s="657"/>
      <c r="Q37" s="658"/>
      <c r="R37" s="659">
        <v>16633</v>
      </c>
      <c r="S37" s="660"/>
      <c r="T37" s="660"/>
      <c r="U37" s="660"/>
      <c r="V37" s="660"/>
      <c r="W37" s="660"/>
      <c r="X37" s="660"/>
      <c r="Y37" s="661"/>
      <c r="Z37" s="662">
        <v>0.5</v>
      </c>
      <c r="AA37" s="662"/>
      <c r="AB37" s="662"/>
      <c r="AC37" s="662"/>
      <c r="AD37" s="663">
        <v>5</v>
      </c>
      <c r="AE37" s="663"/>
      <c r="AF37" s="663"/>
      <c r="AG37" s="663"/>
      <c r="AH37" s="663"/>
      <c r="AI37" s="663"/>
      <c r="AJ37" s="663"/>
      <c r="AK37" s="663"/>
      <c r="AL37" s="664">
        <v>0</v>
      </c>
      <c r="AM37" s="665"/>
      <c r="AN37" s="665"/>
      <c r="AO37" s="666"/>
      <c r="AQ37" s="722" t="s">
        <v>342</v>
      </c>
      <c r="AR37" s="723"/>
      <c r="AS37" s="723"/>
      <c r="AT37" s="723"/>
      <c r="AU37" s="723"/>
      <c r="AV37" s="723"/>
      <c r="AW37" s="723"/>
      <c r="AX37" s="723"/>
      <c r="AY37" s="724"/>
      <c r="AZ37" s="659">
        <v>105592</v>
      </c>
      <c r="BA37" s="660"/>
      <c r="BB37" s="660"/>
      <c r="BC37" s="660"/>
      <c r="BD37" s="692"/>
      <c r="BE37" s="692"/>
      <c r="BF37" s="714"/>
      <c r="BG37" s="656" t="s">
        <v>343</v>
      </c>
      <c r="BH37" s="657"/>
      <c r="BI37" s="657"/>
      <c r="BJ37" s="657"/>
      <c r="BK37" s="657"/>
      <c r="BL37" s="657"/>
      <c r="BM37" s="657"/>
      <c r="BN37" s="657"/>
      <c r="BO37" s="657"/>
      <c r="BP37" s="657"/>
      <c r="BQ37" s="657"/>
      <c r="BR37" s="657"/>
      <c r="BS37" s="657"/>
      <c r="BT37" s="657"/>
      <c r="BU37" s="658"/>
      <c r="BV37" s="659">
        <v>3512</v>
      </c>
      <c r="BW37" s="660"/>
      <c r="BX37" s="660"/>
      <c r="BY37" s="660"/>
      <c r="BZ37" s="660"/>
      <c r="CA37" s="660"/>
      <c r="CB37" s="669"/>
      <c r="CD37" s="656" t="s">
        <v>344</v>
      </c>
      <c r="CE37" s="657"/>
      <c r="CF37" s="657"/>
      <c r="CG37" s="657"/>
      <c r="CH37" s="657"/>
      <c r="CI37" s="657"/>
      <c r="CJ37" s="657"/>
      <c r="CK37" s="657"/>
      <c r="CL37" s="657"/>
      <c r="CM37" s="657"/>
      <c r="CN37" s="657"/>
      <c r="CO37" s="657"/>
      <c r="CP37" s="657"/>
      <c r="CQ37" s="658"/>
      <c r="CR37" s="659">
        <v>158838</v>
      </c>
      <c r="CS37" s="692"/>
      <c r="CT37" s="692"/>
      <c r="CU37" s="692"/>
      <c r="CV37" s="692"/>
      <c r="CW37" s="692"/>
      <c r="CX37" s="692"/>
      <c r="CY37" s="693"/>
      <c r="CZ37" s="664">
        <v>4.8</v>
      </c>
      <c r="DA37" s="690"/>
      <c r="DB37" s="690"/>
      <c r="DC37" s="694"/>
      <c r="DD37" s="668">
        <v>158838</v>
      </c>
      <c r="DE37" s="692"/>
      <c r="DF37" s="692"/>
      <c r="DG37" s="692"/>
      <c r="DH37" s="692"/>
      <c r="DI37" s="692"/>
      <c r="DJ37" s="692"/>
      <c r="DK37" s="693"/>
      <c r="DL37" s="668">
        <v>158838</v>
      </c>
      <c r="DM37" s="692"/>
      <c r="DN37" s="692"/>
      <c r="DO37" s="692"/>
      <c r="DP37" s="692"/>
      <c r="DQ37" s="692"/>
      <c r="DR37" s="692"/>
      <c r="DS37" s="692"/>
      <c r="DT37" s="692"/>
      <c r="DU37" s="692"/>
      <c r="DV37" s="693"/>
      <c r="DW37" s="664">
        <v>9.1</v>
      </c>
      <c r="DX37" s="690"/>
      <c r="DY37" s="690"/>
      <c r="DZ37" s="690"/>
      <c r="EA37" s="690"/>
      <c r="EB37" s="690"/>
      <c r="EC37" s="691"/>
    </row>
    <row r="38" spans="2:133" ht="11.25" customHeight="1" x14ac:dyDescent="0.2">
      <c r="B38" s="656" t="s">
        <v>345</v>
      </c>
      <c r="C38" s="657"/>
      <c r="D38" s="657"/>
      <c r="E38" s="657"/>
      <c r="F38" s="657"/>
      <c r="G38" s="657"/>
      <c r="H38" s="657"/>
      <c r="I38" s="657"/>
      <c r="J38" s="657"/>
      <c r="K38" s="657"/>
      <c r="L38" s="657"/>
      <c r="M38" s="657"/>
      <c r="N38" s="657"/>
      <c r="O38" s="657"/>
      <c r="P38" s="657"/>
      <c r="Q38" s="658"/>
      <c r="R38" s="659">
        <v>506763</v>
      </c>
      <c r="S38" s="660"/>
      <c r="T38" s="660"/>
      <c r="U38" s="660"/>
      <c r="V38" s="660"/>
      <c r="W38" s="660"/>
      <c r="X38" s="660"/>
      <c r="Y38" s="661"/>
      <c r="Z38" s="662">
        <v>14.9</v>
      </c>
      <c r="AA38" s="662"/>
      <c r="AB38" s="662"/>
      <c r="AC38" s="662"/>
      <c r="AD38" s="663" t="s">
        <v>243</v>
      </c>
      <c r="AE38" s="663"/>
      <c r="AF38" s="663"/>
      <c r="AG38" s="663"/>
      <c r="AH38" s="663"/>
      <c r="AI38" s="663"/>
      <c r="AJ38" s="663"/>
      <c r="AK38" s="663"/>
      <c r="AL38" s="664" t="s">
        <v>243</v>
      </c>
      <c r="AM38" s="665"/>
      <c r="AN38" s="665"/>
      <c r="AO38" s="666"/>
      <c r="AQ38" s="722" t="s">
        <v>346</v>
      </c>
      <c r="AR38" s="723"/>
      <c r="AS38" s="723"/>
      <c r="AT38" s="723"/>
      <c r="AU38" s="723"/>
      <c r="AV38" s="723"/>
      <c r="AW38" s="723"/>
      <c r="AX38" s="723"/>
      <c r="AY38" s="724"/>
      <c r="AZ38" s="659">
        <v>26494</v>
      </c>
      <c r="BA38" s="660"/>
      <c r="BB38" s="660"/>
      <c r="BC38" s="660"/>
      <c r="BD38" s="692"/>
      <c r="BE38" s="692"/>
      <c r="BF38" s="714"/>
      <c r="BG38" s="656" t="s">
        <v>347</v>
      </c>
      <c r="BH38" s="657"/>
      <c r="BI38" s="657"/>
      <c r="BJ38" s="657"/>
      <c r="BK38" s="657"/>
      <c r="BL38" s="657"/>
      <c r="BM38" s="657"/>
      <c r="BN38" s="657"/>
      <c r="BO38" s="657"/>
      <c r="BP38" s="657"/>
      <c r="BQ38" s="657"/>
      <c r="BR38" s="657"/>
      <c r="BS38" s="657"/>
      <c r="BT38" s="657"/>
      <c r="BU38" s="658"/>
      <c r="BV38" s="659">
        <v>506</v>
      </c>
      <c r="BW38" s="660"/>
      <c r="BX38" s="660"/>
      <c r="BY38" s="660"/>
      <c r="BZ38" s="660"/>
      <c r="CA38" s="660"/>
      <c r="CB38" s="669"/>
      <c r="CD38" s="656" t="s">
        <v>348</v>
      </c>
      <c r="CE38" s="657"/>
      <c r="CF38" s="657"/>
      <c r="CG38" s="657"/>
      <c r="CH38" s="657"/>
      <c r="CI38" s="657"/>
      <c r="CJ38" s="657"/>
      <c r="CK38" s="657"/>
      <c r="CL38" s="657"/>
      <c r="CM38" s="657"/>
      <c r="CN38" s="657"/>
      <c r="CO38" s="657"/>
      <c r="CP38" s="657"/>
      <c r="CQ38" s="658"/>
      <c r="CR38" s="659">
        <v>302611</v>
      </c>
      <c r="CS38" s="660"/>
      <c r="CT38" s="660"/>
      <c r="CU38" s="660"/>
      <c r="CV38" s="660"/>
      <c r="CW38" s="660"/>
      <c r="CX38" s="660"/>
      <c r="CY38" s="661"/>
      <c r="CZ38" s="664">
        <v>9.1999999999999993</v>
      </c>
      <c r="DA38" s="690"/>
      <c r="DB38" s="690"/>
      <c r="DC38" s="694"/>
      <c r="DD38" s="668">
        <v>276920</v>
      </c>
      <c r="DE38" s="660"/>
      <c r="DF38" s="660"/>
      <c r="DG38" s="660"/>
      <c r="DH38" s="660"/>
      <c r="DI38" s="660"/>
      <c r="DJ38" s="660"/>
      <c r="DK38" s="661"/>
      <c r="DL38" s="668">
        <v>227154</v>
      </c>
      <c r="DM38" s="660"/>
      <c r="DN38" s="660"/>
      <c r="DO38" s="660"/>
      <c r="DP38" s="660"/>
      <c r="DQ38" s="660"/>
      <c r="DR38" s="660"/>
      <c r="DS38" s="660"/>
      <c r="DT38" s="660"/>
      <c r="DU38" s="660"/>
      <c r="DV38" s="661"/>
      <c r="DW38" s="664">
        <v>12.9</v>
      </c>
      <c r="DX38" s="690"/>
      <c r="DY38" s="690"/>
      <c r="DZ38" s="690"/>
      <c r="EA38" s="690"/>
      <c r="EB38" s="690"/>
      <c r="EC38" s="691"/>
    </row>
    <row r="39" spans="2:133" ht="11.25" customHeight="1" x14ac:dyDescent="0.2">
      <c r="B39" s="656" t="s">
        <v>349</v>
      </c>
      <c r="C39" s="657"/>
      <c r="D39" s="657"/>
      <c r="E39" s="657"/>
      <c r="F39" s="657"/>
      <c r="G39" s="657"/>
      <c r="H39" s="657"/>
      <c r="I39" s="657"/>
      <c r="J39" s="657"/>
      <c r="K39" s="657"/>
      <c r="L39" s="657"/>
      <c r="M39" s="657"/>
      <c r="N39" s="657"/>
      <c r="O39" s="657"/>
      <c r="P39" s="657"/>
      <c r="Q39" s="658"/>
      <c r="R39" s="659" t="s">
        <v>250</v>
      </c>
      <c r="S39" s="660"/>
      <c r="T39" s="660"/>
      <c r="U39" s="660"/>
      <c r="V39" s="660"/>
      <c r="W39" s="660"/>
      <c r="X39" s="660"/>
      <c r="Y39" s="661"/>
      <c r="Z39" s="662" t="s">
        <v>250</v>
      </c>
      <c r="AA39" s="662"/>
      <c r="AB39" s="662"/>
      <c r="AC39" s="662"/>
      <c r="AD39" s="663" t="s">
        <v>243</v>
      </c>
      <c r="AE39" s="663"/>
      <c r="AF39" s="663"/>
      <c r="AG39" s="663"/>
      <c r="AH39" s="663"/>
      <c r="AI39" s="663"/>
      <c r="AJ39" s="663"/>
      <c r="AK39" s="663"/>
      <c r="AL39" s="664" t="s">
        <v>250</v>
      </c>
      <c r="AM39" s="665"/>
      <c r="AN39" s="665"/>
      <c r="AO39" s="666"/>
      <c r="AQ39" s="722" t="s">
        <v>350</v>
      </c>
      <c r="AR39" s="723"/>
      <c r="AS39" s="723"/>
      <c r="AT39" s="723"/>
      <c r="AU39" s="723"/>
      <c r="AV39" s="723"/>
      <c r="AW39" s="723"/>
      <c r="AX39" s="723"/>
      <c r="AY39" s="724"/>
      <c r="AZ39" s="659" t="s">
        <v>250</v>
      </c>
      <c r="BA39" s="660"/>
      <c r="BB39" s="660"/>
      <c r="BC39" s="660"/>
      <c r="BD39" s="692"/>
      <c r="BE39" s="692"/>
      <c r="BF39" s="714"/>
      <c r="BG39" s="656" t="s">
        <v>351</v>
      </c>
      <c r="BH39" s="657"/>
      <c r="BI39" s="657"/>
      <c r="BJ39" s="657"/>
      <c r="BK39" s="657"/>
      <c r="BL39" s="657"/>
      <c r="BM39" s="657"/>
      <c r="BN39" s="657"/>
      <c r="BO39" s="657"/>
      <c r="BP39" s="657"/>
      <c r="BQ39" s="657"/>
      <c r="BR39" s="657"/>
      <c r="BS39" s="657"/>
      <c r="BT39" s="657"/>
      <c r="BU39" s="658"/>
      <c r="BV39" s="659">
        <v>806</v>
      </c>
      <c r="BW39" s="660"/>
      <c r="BX39" s="660"/>
      <c r="BY39" s="660"/>
      <c r="BZ39" s="660"/>
      <c r="CA39" s="660"/>
      <c r="CB39" s="669"/>
      <c r="CD39" s="656" t="s">
        <v>352</v>
      </c>
      <c r="CE39" s="657"/>
      <c r="CF39" s="657"/>
      <c r="CG39" s="657"/>
      <c r="CH39" s="657"/>
      <c r="CI39" s="657"/>
      <c r="CJ39" s="657"/>
      <c r="CK39" s="657"/>
      <c r="CL39" s="657"/>
      <c r="CM39" s="657"/>
      <c r="CN39" s="657"/>
      <c r="CO39" s="657"/>
      <c r="CP39" s="657"/>
      <c r="CQ39" s="658"/>
      <c r="CR39" s="659">
        <v>85609</v>
      </c>
      <c r="CS39" s="692"/>
      <c r="CT39" s="692"/>
      <c r="CU39" s="692"/>
      <c r="CV39" s="692"/>
      <c r="CW39" s="692"/>
      <c r="CX39" s="692"/>
      <c r="CY39" s="693"/>
      <c r="CZ39" s="664">
        <v>2.6</v>
      </c>
      <c r="DA39" s="690"/>
      <c r="DB39" s="690"/>
      <c r="DC39" s="694"/>
      <c r="DD39" s="668">
        <v>58165</v>
      </c>
      <c r="DE39" s="692"/>
      <c r="DF39" s="692"/>
      <c r="DG39" s="692"/>
      <c r="DH39" s="692"/>
      <c r="DI39" s="692"/>
      <c r="DJ39" s="692"/>
      <c r="DK39" s="693"/>
      <c r="DL39" s="668" t="s">
        <v>250</v>
      </c>
      <c r="DM39" s="692"/>
      <c r="DN39" s="692"/>
      <c r="DO39" s="692"/>
      <c r="DP39" s="692"/>
      <c r="DQ39" s="692"/>
      <c r="DR39" s="692"/>
      <c r="DS39" s="692"/>
      <c r="DT39" s="692"/>
      <c r="DU39" s="692"/>
      <c r="DV39" s="693"/>
      <c r="DW39" s="664" t="s">
        <v>250</v>
      </c>
      <c r="DX39" s="690"/>
      <c r="DY39" s="690"/>
      <c r="DZ39" s="690"/>
      <c r="EA39" s="690"/>
      <c r="EB39" s="690"/>
      <c r="EC39" s="691"/>
    </row>
    <row r="40" spans="2:133" ht="11.25" customHeight="1" x14ac:dyDescent="0.2">
      <c r="B40" s="656" t="s">
        <v>353</v>
      </c>
      <c r="C40" s="657"/>
      <c r="D40" s="657"/>
      <c r="E40" s="657"/>
      <c r="F40" s="657"/>
      <c r="G40" s="657"/>
      <c r="H40" s="657"/>
      <c r="I40" s="657"/>
      <c r="J40" s="657"/>
      <c r="K40" s="657"/>
      <c r="L40" s="657"/>
      <c r="M40" s="657"/>
      <c r="N40" s="657"/>
      <c r="O40" s="657"/>
      <c r="P40" s="657"/>
      <c r="Q40" s="658"/>
      <c r="R40" s="659">
        <v>18563</v>
      </c>
      <c r="S40" s="660"/>
      <c r="T40" s="660"/>
      <c r="U40" s="660"/>
      <c r="V40" s="660"/>
      <c r="W40" s="660"/>
      <c r="X40" s="660"/>
      <c r="Y40" s="661"/>
      <c r="Z40" s="662">
        <v>0.5</v>
      </c>
      <c r="AA40" s="662"/>
      <c r="AB40" s="662"/>
      <c r="AC40" s="662"/>
      <c r="AD40" s="663" t="s">
        <v>250</v>
      </c>
      <c r="AE40" s="663"/>
      <c r="AF40" s="663"/>
      <c r="AG40" s="663"/>
      <c r="AH40" s="663"/>
      <c r="AI40" s="663"/>
      <c r="AJ40" s="663"/>
      <c r="AK40" s="663"/>
      <c r="AL40" s="664" t="s">
        <v>250</v>
      </c>
      <c r="AM40" s="665"/>
      <c r="AN40" s="665"/>
      <c r="AO40" s="666"/>
      <c r="AQ40" s="722" t="s">
        <v>354</v>
      </c>
      <c r="AR40" s="723"/>
      <c r="AS40" s="723"/>
      <c r="AT40" s="723"/>
      <c r="AU40" s="723"/>
      <c r="AV40" s="723"/>
      <c r="AW40" s="723"/>
      <c r="AX40" s="723"/>
      <c r="AY40" s="724"/>
      <c r="AZ40" s="659" t="s">
        <v>243</v>
      </c>
      <c r="BA40" s="660"/>
      <c r="BB40" s="660"/>
      <c r="BC40" s="660"/>
      <c r="BD40" s="692"/>
      <c r="BE40" s="692"/>
      <c r="BF40" s="714"/>
      <c r="BG40" s="707" t="s">
        <v>355</v>
      </c>
      <c r="BH40" s="708"/>
      <c r="BI40" s="708"/>
      <c r="BJ40" s="708"/>
      <c r="BK40" s="708"/>
      <c r="BL40" s="223"/>
      <c r="BM40" s="657" t="s">
        <v>356</v>
      </c>
      <c r="BN40" s="657"/>
      <c r="BO40" s="657"/>
      <c r="BP40" s="657"/>
      <c r="BQ40" s="657"/>
      <c r="BR40" s="657"/>
      <c r="BS40" s="657"/>
      <c r="BT40" s="657"/>
      <c r="BU40" s="658"/>
      <c r="BV40" s="659">
        <v>80</v>
      </c>
      <c r="BW40" s="660"/>
      <c r="BX40" s="660"/>
      <c r="BY40" s="660"/>
      <c r="BZ40" s="660"/>
      <c r="CA40" s="660"/>
      <c r="CB40" s="669"/>
      <c r="CD40" s="656" t="s">
        <v>357</v>
      </c>
      <c r="CE40" s="657"/>
      <c r="CF40" s="657"/>
      <c r="CG40" s="657"/>
      <c r="CH40" s="657"/>
      <c r="CI40" s="657"/>
      <c r="CJ40" s="657"/>
      <c r="CK40" s="657"/>
      <c r="CL40" s="657"/>
      <c r="CM40" s="657"/>
      <c r="CN40" s="657"/>
      <c r="CO40" s="657"/>
      <c r="CP40" s="657"/>
      <c r="CQ40" s="658"/>
      <c r="CR40" s="659" t="s">
        <v>243</v>
      </c>
      <c r="CS40" s="660"/>
      <c r="CT40" s="660"/>
      <c r="CU40" s="660"/>
      <c r="CV40" s="660"/>
      <c r="CW40" s="660"/>
      <c r="CX40" s="660"/>
      <c r="CY40" s="661"/>
      <c r="CZ40" s="664" t="s">
        <v>243</v>
      </c>
      <c r="DA40" s="690"/>
      <c r="DB40" s="690"/>
      <c r="DC40" s="694"/>
      <c r="DD40" s="668" t="s">
        <v>243</v>
      </c>
      <c r="DE40" s="660"/>
      <c r="DF40" s="660"/>
      <c r="DG40" s="660"/>
      <c r="DH40" s="660"/>
      <c r="DI40" s="660"/>
      <c r="DJ40" s="660"/>
      <c r="DK40" s="661"/>
      <c r="DL40" s="668" t="s">
        <v>250</v>
      </c>
      <c r="DM40" s="660"/>
      <c r="DN40" s="660"/>
      <c r="DO40" s="660"/>
      <c r="DP40" s="660"/>
      <c r="DQ40" s="660"/>
      <c r="DR40" s="660"/>
      <c r="DS40" s="660"/>
      <c r="DT40" s="660"/>
      <c r="DU40" s="660"/>
      <c r="DV40" s="661"/>
      <c r="DW40" s="664" t="s">
        <v>243</v>
      </c>
      <c r="DX40" s="690"/>
      <c r="DY40" s="690"/>
      <c r="DZ40" s="690"/>
      <c r="EA40" s="690"/>
      <c r="EB40" s="690"/>
      <c r="EC40" s="691"/>
    </row>
    <row r="41" spans="2:133" ht="11.25" customHeight="1" x14ac:dyDescent="0.2">
      <c r="B41" s="680" t="s">
        <v>358</v>
      </c>
      <c r="C41" s="681"/>
      <c r="D41" s="681"/>
      <c r="E41" s="681"/>
      <c r="F41" s="681"/>
      <c r="G41" s="681"/>
      <c r="H41" s="681"/>
      <c r="I41" s="681"/>
      <c r="J41" s="681"/>
      <c r="K41" s="681"/>
      <c r="L41" s="681"/>
      <c r="M41" s="681"/>
      <c r="N41" s="681"/>
      <c r="O41" s="681"/>
      <c r="P41" s="681"/>
      <c r="Q41" s="682"/>
      <c r="R41" s="731">
        <v>3391053</v>
      </c>
      <c r="S41" s="732"/>
      <c r="T41" s="732"/>
      <c r="U41" s="732"/>
      <c r="V41" s="732"/>
      <c r="W41" s="732"/>
      <c r="X41" s="732"/>
      <c r="Y41" s="736"/>
      <c r="Z41" s="737">
        <v>100</v>
      </c>
      <c r="AA41" s="737"/>
      <c r="AB41" s="737"/>
      <c r="AC41" s="737"/>
      <c r="AD41" s="738">
        <v>1736012</v>
      </c>
      <c r="AE41" s="738"/>
      <c r="AF41" s="738"/>
      <c r="AG41" s="738"/>
      <c r="AH41" s="738"/>
      <c r="AI41" s="738"/>
      <c r="AJ41" s="738"/>
      <c r="AK41" s="738"/>
      <c r="AL41" s="739">
        <v>100</v>
      </c>
      <c r="AM41" s="719"/>
      <c r="AN41" s="719"/>
      <c r="AO41" s="740"/>
      <c r="AQ41" s="722" t="s">
        <v>359</v>
      </c>
      <c r="AR41" s="723"/>
      <c r="AS41" s="723"/>
      <c r="AT41" s="723"/>
      <c r="AU41" s="723"/>
      <c r="AV41" s="723"/>
      <c r="AW41" s="723"/>
      <c r="AX41" s="723"/>
      <c r="AY41" s="724"/>
      <c r="AZ41" s="659">
        <v>39130</v>
      </c>
      <c r="BA41" s="660"/>
      <c r="BB41" s="660"/>
      <c r="BC41" s="660"/>
      <c r="BD41" s="692"/>
      <c r="BE41" s="692"/>
      <c r="BF41" s="714"/>
      <c r="BG41" s="707"/>
      <c r="BH41" s="708"/>
      <c r="BI41" s="708"/>
      <c r="BJ41" s="708"/>
      <c r="BK41" s="708"/>
      <c r="BL41" s="223"/>
      <c r="BM41" s="657" t="s">
        <v>360</v>
      </c>
      <c r="BN41" s="657"/>
      <c r="BO41" s="657"/>
      <c r="BP41" s="657"/>
      <c r="BQ41" s="657"/>
      <c r="BR41" s="657"/>
      <c r="BS41" s="657"/>
      <c r="BT41" s="657"/>
      <c r="BU41" s="658"/>
      <c r="BV41" s="659" t="s">
        <v>361</v>
      </c>
      <c r="BW41" s="660"/>
      <c r="BX41" s="660"/>
      <c r="BY41" s="660"/>
      <c r="BZ41" s="660"/>
      <c r="CA41" s="660"/>
      <c r="CB41" s="669"/>
      <c r="CD41" s="656" t="s">
        <v>362</v>
      </c>
      <c r="CE41" s="657"/>
      <c r="CF41" s="657"/>
      <c r="CG41" s="657"/>
      <c r="CH41" s="657"/>
      <c r="CI41" s="657"/>
      <c r="CJ41" s="657"/>
      <c r="CK41" s="657"/>
      <c r="CL41" s="657"/>
      <c r="CM41" s="657"/>
      <c r="CN41" s="657"/>
      <c r="CO41" s="657"/>
      <c r="CP41" s="657"/>
      <c r="CQ41" s="658"/>
      <c r="CR41" s="659" t="s">
        <v>243</v>
      </c>
      <c r="CS41" s="692"/>
      <c r="CT41" s="692"/>
      <c r="CU41" s="692"/>
      <c r="CV41" s="692"/>
      <c r="CW41" s="692"/>
      <c r="CX41" s="692"/>
      <c r="CY41" s="693"/>
      <c r="CZ41" s="664" t="s">
        <v>243</v>
      </c>
      <c r="DA41" s="690"/>
      <c r="DB41" s="690"/>
      <c r="DC41" s="694"/>
      <c r="DD41" s="668" t="s">
        <v>243</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363</v>
      </c>
      <c r="AR42" s="729"/>
      <c r="AS42" s="729"/>
      <c r="AT42" s="729"/>
      <c r="AU42" s="729"/>
      <c r="AV42" s="729"/>
      <c r="AW42" s="729"/>
      <c r="AX42" s="729"/>
      <c r="AY42" s="730"/>
      <c r="AZ42" s="731">
        <v>131395</v>
      </c>
      <c r="BA42" s="732"/>
      <c r="BB42" s="732"/>
      <c r="BC42" s="732"/>
      <c r="BD42" s="718"/>
      <c r="BE42" s="718"/>
      <c r="BF42" s="720"/>
      <c r="BG42" s="709"/>
      <c r="BH42" s="710"/>
      <c r="BI42" s="710"/>
      <c r="BJ42" s="710"/>
      <c r="BK42" s="710"/>
      <c r="BL42" s="224"/>
      <c r="BM42" s="681" t="s">
        <v>364</v>
      </c>
      <c r="BN42" s="681"/>
      <c r="BO42" s="681"/>
      <c r="BP42" s="681"/>
      <c r="BQ42" s="681"/>
      <c r="BR42" s="681"/>
      <c r="BS42" s="681"/>
      <c r="BT42" s="681"/>
      <c r="BU42" s="682"/>
      <c r="BV42" s="731">
        <v>322</v>
      </c>
      <c r="BW42" s="732"/>
      <c r="BX42" s="732"/>
      <c r="BY42" s="732"/>
      <c r="BZ42" s="732"/>
      <c r="CA42" s="732"/>
      <c r="CB42" s="741"/>
      <c r="CD42" s="656" t="s">
        <v>365</v>
      </c>
      <c r="CE42" s="657"/>
      <c r="CF42" s="657"/>
      <c r="CG42" s="657"/>
      <c r="CH42" s="657"/>
      <c r="CI42" s="657"/>
      <c r="CJ42" s="657"/>
      <c r="CK42" s="657"/>
      <c r="CL42" s="657"/>
      <c r="CM42" s="657"/>
      <c r="CN42" s="657"/>
      <c r="CO42" s="657"/>
      <c r="CP42" s="657"/>
      <c r="CQ42" s="658"/>
      <c r="CR42" s="659">
        <v>856640</v>
      </c>
      <c r="CS42" s="692"/>
      <c r="CT42" s="692"/>
      <c r="CU42" s="692"/>
      <c r="CV42" s="692"/>
      <c r="CW42" s="692"/>
      <c r="CX42" s="692"/>
      <c r="CY42" s="693"/>
      <c r="CZ42" s="664">
        <v>26</v>
      </c>
      <c r="DA42" s="690"/>
      <c r="DB42" s="690"/>
      <c r="DC42" s="694"/>
      <c r="DD42" s="668">
        <v>131922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366</v>
      </c>
      <c r="CD43" s="656" t="s">
        <v>367</v>
      </c>
      <c r="CE43" s="657"/>
      <c r="CF43" s="657"/>
      <c r="CG43" s="657"/>
      <c r="CH43" s="657"/>
      <c r="CI43" s="657"/>
      <c r="CJ43" s="657"/>
      <c r="CK43" s="657"/>
      <c r="CL43" s="657"/>
      <c r="CM43" s="657"/>
      <c r="CN43" s="657"/>
      <c r="CO43" s="657"/>
      <c r="CP43" s="657"/>
      <c r="CQ43" s="658"/>
      <c r="CR43" s="659" t="s">
        <v>243</v>
      </c>
      <c r="CS43" s="692"/>
      <c r="CT43" s="692"/>
      <c r="CU43" s="692"/>
      <c r="CV43" s="692"/>
      <c r="CW43" s="692"/>
      <c r="CX43" s="692"/>
      <c r="CY43" s="693"/>
      <c r="CZ43" s="664" t="s">
        <v>243</v>
      </c>
      <c r="DA43" s="690"/>
      <c r="DB43" s="690"/>
      <c r="DC43" s="694"/>
      <c r="DD43" s="668" t="s">
        <v>243</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315</v>
      </c>
      <c r="CE44" s="696"/>
      <c r="CF44" s="656" t="s">
        <v>369</v>
      </c>
      <c r="CG44" s="657"/>
      <c r="CH44" s="657"/>
      <c r="CI44" s="657"/>
      <c r="CJ44" s="657"/>
      <c r="CK44" s="657"/>
      <c r="CL44" s="657"/>
      <c r="CM44" s="657"/>
      <c r="CN44" s="657"/>
      <c r="CO44" s="657"/>
      <c r="CP44" s="657"/>
      <c r="CQ44" s="658"/>
      <c r="CR44" s="659">
        <v>856640</v>
      </c>
      <c r="CS44" s="660"/>
      <c r="CT44" s="660"/>
      <c r="CU44" s="660"/>
      <c r="CV44" s="660"/>
      <c r="CW44" s="660"/>
      <c r="CX44" s="660"/>
      <c r="CY44" s="661"/>
      <c r="CZ44" s="664">
        <v>26</v>
      </c>
      <c r="DA44" s="665"/>
      <c r="DB44" s="665"/>
      <c r="DC44" s="671"/>
      <c r="DD44" s="668">
        <v>131922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370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371</v>
      </c>
      <c r="CG45" s="657"/>
      <c r="CH45" s="657"/>
      <c r="CI45" s="657"/>
      <c r="CJ45" s="657"/>
      <c r="CK45" s="657"/>
      <c r="CL45" s="657"/>
      <c r="CM45" s="657"/>
      <c r="CN45" s="657"/>
      <c r="CO45" s="657"/>
      <c r="CP45" s="657"/>
      <c r="CQ45" s="658"/>
      <c r="CR45" s="659">
        <v>112203</v>
      </c>
      <c r="CS45" s="692"/>
      <c r="CT45" s="692"/>
      <c r="CU45" s="692"/>
      <c r="CV45" s="692"/>
      <c r="CW45" s="692"/>
      <c r="CX45" s="692"/>
      <c r="CY45" s="693"/>
      <c r="CZ45" s="664">
        <v>3.4</v>
      </c>
      <c r="DA45" s="690"/>
      <c r="DB45" s="690"/>
      <c r="DC45" s="694"/>
      <c r="DD45" s="668">
        <v>11766</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372</v>
      </c>
      <c r="CG46" s="657"/>
      <c r="CH46" s="657"/>
      <c r="CI46" s="657"/>
      <c r="CJ46" s="657"/>
      <c r="CK46" s="657"/>
      <c r="CL46" s="657"/>
      <c r="CM46" s="657"/>
      <c r="CN46" s="657"/>
      <c r="CO46" s="657"/>
      <c r="CP46" s="657"/>
      <c r="CQ46" s="658"/>
      <c r="CR46" s="659">
        <v>744437</v>
      </c>
      <c r="CS46" s="660"/>
      <c r="CT46" s="660"/>
      <c r="CU46" s="660"/>
      <c r="CV46" s="660"/>
      <c r="CW46" s="660"/>
      <c r="CX46" s="660"/>
      <c r="CY46" s="661"/>
      <c r="CZ46" s="664">
        <v>22.6</v>
      </c>
      <c r="DA46" s="665"/>
      <c r="DB46" s="665"/>
      <c r="DC46" s="671"/>
      <c r="DD46" s="668">
        <v>120156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373</v>
      </c>
      <c r="CG47" s="657"/>
      <c r="CH47" s="657"/>
      <c r="CI47" s="657"/>
      <c r="CJ47" s="657"/>
      <c r="CK47" s="657"/>
      <c r="CL47" s="657"/>
      <c r="CM47" s="657"/>
      <c r="CN47" s="657"/>
      <c r="CO47" s="657"/>
      <c r="CP47" s="657"/>
      <c r="CQ47" s="658"/>
      <c r="CR47" s="659" t="s">
        <v>243</v>
      </c>
      <c r="CS47" s="692"/>
      <c r="CT47" s="692"/>
      <c r="CU47" s="692"/>
      <c r="CV47" s="692"/>
      <c r="CW47" s="692"/>
      <c r="CX47" s="692"/>
      <c r="CY47" s="693"/>
      <c r="CZ47" s="664" t="s">
        <v>243</v>
      </c>
      <c r="DA47" s="690"/>
      <c r="DB47" s="690"/>
      <c r="DC47" s="694"/>
      <c r="DD47" s="668" t="s">
        <v>250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374</v>
      </c>
      <c r="CG48" s="657"/>
      <c r="CH48" s="657"/>
      <c r="CI48" s="657"/>
      <c r="CJ48" s="657"/>
      <c r="CK48" s="657"/>
      <c r="CL48" s="657"/>
      <c r="CM48" s="657"/>
      <c r="CN48" s="657"/>
      <c r="CO48" s="657"/>
      <c r="CP48" s="657"/>
      <c r="CQ48" s="658"/>
      <c r="CR48" s="659" t="s">
        <v>243</v>
      </c>
      <c r="CS48" s="660"/>
      <c r="CT48" s="660"/>
      <c r="CU48" s="660"/>
      <c r="CV48" s="660"/>
      <c r="CW48" s="660"/>
      <c r="CX48" s="660"/>
      <c r="CY48" s="661"/>
      <c r="CZ48" s="664" t="s">
        <v>243</v>
      </c>
      <c r="DA48" s="665"/>
      <c r="DB48" s="665"/>
      <c r="DC48" s="671"/>
      <c r="DD48" s="668" t="s">
        <v>243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375</v>
      </c>
      <c r="CE49" s="681"/>
      <c r="CF49" s="681"/>
      <c r="CG49" s="681"/>
      <c r="CH49" s="681"/>
      <c r="CI49" s="681"/>
      <c r="CJ49" s="681"/>
      <c r="CK49" s="681"/>
      <c r="CL49" s="681"/>
      <c r="CM49" s="681"/>
      <c r="CN49" s="681"/>
      <c r="CO49" s="681"/>
      <c r="CP49" s="681"/>
      <c r="CQ49" s="682"/>
      <c r="CR49" s="731">
        <v>3297443</v>
      </c>
      <c r="CS49" s="718"/>
      <c r="CT49" s="718"/>
      <c r="CU49" s="718"/>
      <c r="CV49" s="718"/>
      <c r="CW49" s="718"/>
      <c r="CX49" s="718"/>
      <c r="CY49" s="747"/>
      <c r="CZ49" s="739">
        <v>100</v>
      </c>
      <c r="DA49" s="748"/>
      <c r="DB49" s="748"/>
      <c r="DC49" s="749"/>
      <c r="DD49" s="750">
        <v>2020236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YOks4lHtQNTktTWszTsp7fhbGMdD95fG9ygSX/I9ZgGb/u0B5MulsNLs1YbSIckys7j5RWnK5v3h+S/L4+dPQ==" saltValue="L9DyZ1cBXYmZlki84cUf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AU34" sqref="AU34:AY3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377</v>
      </c>
      <c r="DK2" s="759"/>
      <c r="DL2" s="759"/>
      <c r="DM2" s="759"/>
      <c r="DN2" s="759"/>
      <c r="DO2" s="760"/>
      <c r="DP2" s="228"/>
      <c r="DQ2" s="758" t="s">
        <v>378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381</v>
      </c>
      <c r="B5" s="764"/>
      <c r="C5" s="764"/>
      <c r="D5" s="764"/>
      <c r="E5" s="764"/>
      <c r="F5" s="764"/>
      <c r="G5" s="764"/>
      <c r="H5" s="764"/>
      <c r="I5" s="764"/>
      <c r="J5" s="764"/>
      <c r="K5" s="764"/>
      <c r="L5" s="764"/>
      <c r="M5" s="764"/>
      <c r="N5" s="764"/>
      <c r="O5" s="764"/>
      <c r="P5" s="765"/>
      <c r="Q5" s="769" t="s">
        <v>382</v>
      </c>
      <c r="R5" s="770"/>
      <c r="S5" s="770"/>
      <c r="T5" s="770"/>
      <c r="U5" s="771"/>
      <c r="V5" s="769" t="s">
        <v>383</v>
      </c>
      <c r="W5" s="770"/>
      <c r="X5" s="770"/>
      <c r="Y5" s="770"/>
      <c r="Z5" s="771"/>
      <c r="AA5" s="769" t="s">
        <v>384</v>
      </c>
      <c r="AB5" s="770"/>
      <c r="AC5" s="770"/>
      <c r="AD5" s="770"/>
      <c r="AE5" s="770"/>
      <c r="AF5" s="775" t="s">
        <v>385</v>
      </c>
      <c r="AG5" s="770"/>
      <c r="AH5" s="770"/>
      <c r="AI5" s="770"/>
      <c r="AJ5" s="776"/>
      <c r="AK5" s="770" t="s">
        <v>386</v>
      </c>
      <c r="AL5" s="770"/>
      <c r="AM5" s="770"/>
      <c r="AN5" s="770"/>
      <c r="AO5" s="771"/>
      <c r="AP5" s="769" t="s">
        <v>387</v>
      </c>
      <c r="AQ5" s="770"/>
      <c r="AR5" s="770"/>
      <c r="AS5" s="770"/>
      <c r="AT5" s="771"/>
      <c r="AU5" s="769" t="s">
        <v>388</v>
      </c>
      <c r="AV5" s="770"/>
      <c r="AW5" s="770"/>
      <c r="AX5" s="770"/>
      <c r="AY5" s="776"/>
      <c r="AZ5" s="232"/>
      <c r="BA5" s="232"/>
      <c r="BB5" s="232"/>
      <c r="BC5" s="232"/>
      <c r="BD5" s="232"/>
      <c r="BE5" s="233"/>
      <c r="BF5" s="233"/>
      <c r="BG5" s="233"/>
      <c r="BH5" s="233"/>
      <c r="BI5" s="233"/>
      <c r="BJ5" s="233"/>
      <c r="BK5" s="233"/>
      <c r="BL5" s="233"/>
      <c r="BM5" s="233"/>
      <c r="BN5" s="233"/>
      <c r="BO5" s="233"/>
      <c r="BP5" s="233"/>
      <c r="BQ5" s="763" t="s">
        <v>389</v>
      </c>
      <c r="BR5" s="764"/>
      <c r="BS5" s="764"/>
      <c r="BT5" s="764"/>
      <c r="BU5" s="764"/>
      <c r="BV5" s="764"/>
      <c r="BW5" s="764"/>
      <c r="BX5" s="764"/>
      <c r="BY5" s="764"/>
      <c r="BZ5" s="764"/>
      <c r="CA5" s="764"/>
      <c r="CB5" s="764"/>
      <c r="CC5" s="764"/>
      <c r="CD5" s="764"/>
      <c r="CE5" s="764"/>
      <c r="CF5" s="764"/>
      <c r="CG5" s="765"/>
      <c r="CH5" s="769" t="s">
        <v>390</v>
      </c>
      <c r="CI5" s="770"/>
      <c r="CJ5" s="770"/>
      <c r="CK5" s="770"/>
      <c r="CL5" s="771"/>
      <c r="CM5" s="769" t="s">
        <v>391</v>
      </c>
      <c r="CN5" s="770"/>
      <c r="CO5" s="770"/>
      <c r="CP5" s="770"/>
      <c r="CQ5" s="771"/>
      <c r="CR5" s="769" t="s">
        <v>392</v>
      </c>
      <c r="CS5" s="770"/>
      <c r="CT5" s="770"/>
      <c r="CU5" s="770"/>
      <c r="CV5" s="771"/>
      <c r="CW5" s="769" t="s">
        <v>393</v>
      </c>
      <c r="CX5" s="770"/>
      <c r="CY5" s="770"/>
      <c r="CZ5" s="770"/>
      <c r="DA5" s="771"/>
      <c r="DB5" s="769" t="s">
        <v>394</v>
      </c>
      <c r="DC5" s="770"/>
      <c r="DD5" s="770"/>
      <c r="DE5" s="770"/>
      <c r="DF5" s="771"/>
      <c r="DG5" s="799" t="s">
        <v>395</v>
      </c>
      <c r="DH5" s="800"/>
      <c r="DI5" s="800"/>
      <c r="DJ5" s="800"/>
      <c r="DK5" s="801"/>
      <c r="DL5" s="799" t="s">
        <v>396</v>
      </c>
      <c r="DM5" s="800"/>
      <c r="DN5" s="800"/>
      <c r="DO5" s="800"/>
      <c r="DP5" s="801"/>
      <c r="DQ5" s="769" t="s">
        <v>397</v>
      </c>
      <c r="DR5" s="770"/>
      <c r="DS5" s="770"/>
      <c r="DT5" s="770"/>
      <c r="DU5" s="771"/>
      <c r="DV5" s="769" t="s">
        <v>388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398</v>
      </c>
      <c r="C7" s="786"/>
      <c r="D7" s="786"/>
      <c r="E7" s="786"/>
      <c r="F7" s="786"/>
      <c r="G7" s="786"/>
      <c r="H7" s="786"/>
      <c r="I7" s="786"/>
      <c r="J7" s="786"/>
      <c r="K7" s="786"/>
      <c r="L7" s="786"/>
      <c r="M7" s="786"/>
      <c r="N7" s="786"/>
      <c r="O7" s="786"/>
      <c r="P7" s="787"/>
      <c r="Q7" s="788">
        <v>3391</v>
      </c>
      <c r="R7" s="789"/>
      <c r="S7" s="789"/>
      <c r="T7" s="789"/>
      <c r="U7" s="789"/>
      <c r="V7" s="789">
        <v>3297</v>
      </c>
      <c r="W7" s="789"/>
      <c r="X7" s="789"/>
      <c r="Y7" s="789"/>
      <c r="Z7" s="789"/>
      <c r="AA7" s="789">
        <v>94</v>
      </c>
      <c r="AB7" s="789"/>
      <c r="AC7" s="789"/>
      <c r="AD7" s="789"/>
      <c r="AE7" s="790"/>
      <c r="AF7" s="791">
        <v>72</v>
      </c>
      <c r="AG7" s="792"/>
      <c r="AH7" s="792"/>
      <c r="AI7" s="792"/>
      <c r="AJ7" s="793"/>
      <c r="AK7" s="794">
        <v>190</v>
      </c>
      <c r="AL7" s="795"/>
      <c r="AM7" s="795"/>
      <c r="AN7" s="795"/>
      <c r="AO7" s="795"/>
      <c r="AP7" s="795">
        <v>2020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400</v>
      </c>
      <c r="B23" s="825" t="s">
        <v>401</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72</v>
      </c>
      <c r="AG23" s="829"/>
      <c r="AH23" s="829"/>
      <c r="AI23" s="829"/>
      <c r="AJ23" s="832"/>
      <c r="AK23" s="833"/>
      <c r="AL23" s="834"/>
      <c r="AM23" s="834"/>
      <c r="AN23" s="834"/>
      <c r="AO23" s="834"/>
      <c r="AP23" s="829"/>
      <c r="AQ23" s="829"/>
      <c r="AR23" s="829"/>
      <c r="AS23" s="829"/>
      <c r="AT23" s="829"/>
      <c r="AU23" s="845"/>
      <c r="AV23" s="845"/>
      <c r="AW23" s="845"/>
      <c r="AX23" s="845"/>
      <c r="AY23" s="846"/>
      <c r="AZ23" s="847" t="s">
        <v>243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381</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412</v>
      </c>
      <c r="C28" s="786"/>
      <c r="D28" s="786"/>
      <c r="E28" s="786"/>
      <c r="F28" s="786"/>
      <c r="G28" s="786"/>
      <c r="H28" s="786"/>
      <c r="I28" s="786"/>
      <c r="J28" s="786"/>
      <c r="K28" s="786"/>
      <c r="L28" s="786"/>
      <c r="M28" s="786"/>
      <c r="N28" s="786"/>
      <c r="O28" s="786"/>
      <c r="P28" s="787"/>
      <c r="Q28" s="858">
        <v>384</v>
      </c>
      <c r="R28" s="859"/>
      <c r="S28" s="859"/>
      <c r="T28" s="859"/>
      <c r="U28" s="859"/>
      <c r="V28" s="859">
        <v>375</v>
      </c>
      <c r="W28" s="859"/>
      <c r="X28" s="859"/>
      <c r="Y28" s="859"/>
      <c r="Z28" s="859"/>
      <c r="AA28" s="859">
        <v>9</v>
      </c>
      <c r="AB28" s="859"/>
      <c r="AC28" s="859"/>
      <c r="AD28" s="859"/>
      <c r="AE28" s="860"/>
      <c r="AF28" s="861">
        <v>9</v>
      </c>
      <c r="AG28" s="859"/>
      <c r="AH28" s="859"/>
      <c r="AI28" s="859"/>
      <c r="AJ28" s="862"/>
      <c r="AK28" s="863">
        <v>39</v>
      </c>
      <c r="AL28" s="864"/>
      <c r="AM28" s="864"/>
      <c r="AN28" s="864"/>
      <c r="AO28" s="864"/>
      <c r="AP28" s="864">
        <v>0</v>
      </c>
      <c r="AQ28" s="864"/>
      <c r="AR28" s="864"/>
      <c r="AS28" s="864"/>
      <c r="AT28" s="864"/>
      <c r="AU28" s="864">
        <v>0</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413</v>
      </c>
      <c r="C29" s="817"/>
      <c r="D29" s="817"/>
      <c r="E29" s="817"/>
      <c r="F29" s="817"/>
      <c r="G29" s="817"/>
      <c r="H29" s="817"/>
      <c r="I29" s="817"/>
      <c r="J29" s="817"/>
      <c r="K29" s="817"/>
      <c r="L29" s="817"/>
      <c r="M29" s="817"/>
      <c r="N29" s="817"/>
      <c r="O29" s="817"/>
      <c r="P29" s="818"/>
      <c r="Q29" s="819">
        <v>91</v>
      </c>
      <c r="R29" s="820"/>
      <c r="S29" s="820"/>
      <c r="T29" s="820"/>
      <c r="U29" s="820"/>
      <c r="V29" s="820">
        <v>91</v>
      </c>
      <c r="W29" s="820"/>
      <c r="X29" s="820"/>
      <c r="Y29" s="820"/>
      <c r="Z29" s="820"/>
      <c r="AA29" s="820">
        <v>0</v>
      </c>
      <c r="AB29" s="820"/>
      <c r="AC29" s="820"/>
      <c r="AD29" s="820"/>
      <c r="AE29" s="821"/>
      <c r="AF29" s="822">
        <v>0</v>
      </c>
      <c r="AG29" s="823"/>
      <c r="AH29" s="823"/>
      <c r="AI29" s="823"/>
      <c r="AJ29" s="824"/>
      <c r="AK29" s="870">
        <v>60</v>
      </c>
      <c r="AL29" s="866"/>
      <c r="AM29" s="866"/>
      <c r="AN29" s="866"/>
      <c r="AO29" s="866"/>
      <c r="AP29" s="866">
        <v>0</v>
      </c>
      <c r="AQ29" s="866"/>
      <c r="AR29" s="866"/>
      <c r="AS29" s="866"/>
      <c r="AT29" s="866"/>
      <c r="AU29" s="866">
        <v>0</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414</v>
      </c>
      <c r="C30" s="817"/>
      <c r="D30" s="817"/>
      <c r="E30" s="817"/>
      <c r="F30" s="817"/>
      <c r="G30" s="817"/>
      <c r="H30" s="817"/>
      <c r="I30" s="817"/>
      <c r="J30" s="817"/>
      <c r="K30" s="817"/>
      <c r="L30" s="817"/>
      <c r="M30" s="817"/>
      <c r="N30" s="817"/>
      <c r="O30" s="817"/>
      <c r="P30" s="818"/>
      <c r="Q30" s="819">
        <v>448</v>
      </c>
      <c r="R30" s="820"/>
      <c r="S30" s="820"/>
      <c r="T30" s="820"/>
      <c r="U30" s="820"/>
      <c r="V30" s="820">
        <v>389</v>
      </c>
      <c r="W30" s="820"/>
      <c r="X30" s="820"/>
      <c r="Y30" s="820"/>
      <c r="Z30" s="820"/>
      <c r="AA30" s="820">
        <v>59</v>
      </c>
      <c r="AB30" s="820"/>
      <c r="AC30" s="820"/>
      <c r="AD30" s="820"/>
      <c r="AE30" s="821"/>
      <c r="AF30" s="822">
        <v>59</v>
      </c>
      <c r="AG30" s="823"/>
      <c r="AH30" s="823"/>
      <c r="AI30" s="823"/>
      <c r="AJ30" s="824"/>
      <c r="AK30" s="870">
        <v>71</v>
      </c>
      <c r="AL30" s="866"/>
      <c r="AM30" s="866"/>
      <c r="AN30" s="866"/>
      <c r="AO30" s="866"/>
      <c r="AP30" s="866">
        <v>0</v>
      </c>
      <c r="AQ30" s="866"/>
      <c r="AR30" s="866"/>
      <c r="AS30" s="866"/>
      <c r="AT30" s="866"/>
      <c r="AU30" s="866">
        <v>0</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415</v>
      </c>
      <c r="C31" s="817"/>
      <c r="D31" s="817"/>
      <c r="E31" s="817"/>
      <c r="F31" s="817"/>
      <c r="G31" s="817"/>
      <c r="H31" s="817"/>
      <c r="I31" s="817"/>
      <c r="J31" s="817"/>
      <c r="K31" s="817"/>
      <c r="L31" s="817"/>
      <c r="M31" s="817"/>
      <c r="N31" s="817"/>
      <c r="O31" s="817"/>
      <c r="P31" s="818"/>
      <c r="Q31" s="819">
        <v>1</v>
      </c>
      <c r="R31" s="820"/>
      <c r="S31" s="820"/>
      <c r="T31" s="820"/>
      <c r="U31" s="820"/>
      <c r="V31" s="820">
        <v>1</v>
      </c>
      <c r="W31" s="820"/>
      <c r="X31" s="820"/>
      <c r="Y31" s="820"/>
      <c r="Z31" s="820"/>
      <c r="AA31" s="820">
        <v>0</v>
      </c>
      <c r="AB31" s="820"/>
      <c r="AC31" s="820"/>
      <c r="AD31" s="820"/>
      <c r="AE31" s="821"/>
      <c r="AF31" s="822">
        <v>0</v>
      </c>
      <c r="AG31" s="823"/>
      <c r="AH31" s="823"/>
      <c r="AI31" s="823"/>
      <c r="AJ31" s="824"/>
      <c r="AK31" s="870">
        <v>0</v>
      </c>
      <c r="AL31" s="866"/>
      <c r="AM31" s="866"/>
      <c r="AN31" s="866"/>
      <c r="AO31" s="866"/>
      <c r="AP31" s="866">
        <v>0</v>
      </c>
      <c r="AQ31" s="866"/>
      <c r="AR31" s="866"/>
      <c r="AS31" s="866"/>
      <c r="AT31" s="866"/>
      <c r="AU31" s="866">
        <v>0</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416</v>
      </c>
      <c r="C32" s="817"/>
      <c r="D32" s="817"/>
      <c r="E32" s="817"/>
      <c r="F32" s="817"/>
      <c r="G32" s="817"/>
      <c r="H32" s="817"/>
      <c r="I32" s="817"/>
      <c r="J32" s="817"/>
      <c r="K32" s="817"/>
      <c r="L32" s="817"/>
      <c r="M32" s="817"/>
      <c r="N32" s="817"/>
      <c r="O32" s="817"/>
      <c r="P32" s="818"/>
      <c r="Q32" s="819">
        <v>75</v>
      </c>
      <c r="R32" s="820"/>
      <c r="S32" s="820"/>
      <c r="T32" s="820"/>
      <c r="U32" s="820"/>
      <c r="V32" s="820">
        <v>71</v>
      </c>
      <c r="W32" s="820"/>
      <c r="X32" s="820"/>
      <c r="Y32" s="820"/>
      <c r="Z32" s="820"/>
      <c r="AA32" s="820">
        <v>4</v>
      </c>
      <c r="AB32" s="820"/>
      <c r="AC32" s="820"/>
      <c r="AD32" s="820"/>
      <c r="AE32" s="821"/>
      <c r="AF32" s="822">
        <v>4</v>
      </c>
      <c r="AG32" s="823"/>
      <c r="AH32" s="823"/>
      <c r="AI32" s="823"/>
      <c r="AJ32" s="824"/>
      <c r="AK32" s="870">
        <v>26</v>
      </c>
      <c r="AL32" s="866"/>
      <c r="AM32" s="866"/>
      <c r="AN32" s="866"/>
      <c r="AO32" s="866"/>
      <c r="AP32" s="866">
        <v>146</v>
      </c>
      <c r="AQ32" s="866"/>
      <c r="AR32" s="866"/>
      <c r="AS32" s="866"/>
      <c r="AT32" s="866"/>
      <c r="AU32" s="866">
        <v>146</v>
      </c>
      <c r="AV32" s="866"/>
      <c r="AW32" s="866"/>
      <c r="AX32" s="866"/>
      <c r="AY32" s="866"/>
      <c r="AZ32" s="867"/>
      <c r="BA32" s="867"/>
      <c r="BB32" s="867"/>
      <c r="BC32" s="867"/>
      <c r="BD32" s="867"/>
      <c r="BE32" s="868" t="s">
        <v>417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418</v>
      </c>
      <c r="C33" s="817"/>
      <c r="D33" s="817"/>
      <c r="E33" s="817"/>
      <c r="F33" s="817"/>
      <c r="G33" s="817"/>
      <c r="H33" s="817"/>
      <c r="I33" s="817"/>
      <c r="J33" s="817"/>
      <c r="K33" s="817"/>
      <c r="L33" s="817"/>
      <c r="M33" s="817"/>
      <c r="N33" s="817"/>
      <c r="O33" s="817"/>
      <c r="P33" s="818"/>
      <c r="Q33" s="819">
        <v>191</v>
      </c>
      <c r="R33" s="820"/>
      <c r="S33" s="820"/>
      <c r="T33" s="820"/>
      <c r="U33" s="820"/>
      <c r="V33" s="820">
        <v>184</v>
      </c>
      <c r="W33" s="820"/>
      <c r="X33" s="820"/>
      <c r="Y33" s="820"/>
      <c r="Z33" s="820"/>
      <c r="AA33" s="820">
        <v>7</v>
      </c>
      <c r="AB33" s="820"/>
      <c r="AC33" s="820"/>
      <c r="AD33" s="820"/>
      <c r="AE33" s="821"/>
      <c r="AF33" s="822">
        <v>7</v>
      </c>
      <c r="AG33" s="823"/>
      <c r="AH33" s="823"/>
      <c r="AI33" s="823"/>
      <c r="AJ33" s="824"/>
      <c r="AK33" s="870">
        <v>106</v>
      </c>
      <c r="AL33" s="866"/>
      <c r="AM33" s="866"/>
      <c r="AN33" s="866"/>
      <c r="AO33" s="866"/>
      <c r="AP33" s="866">
        <v>897</v>
      </c>
      <c r="AQ33" s="866"/>
      <c r="AR33" s="866"/>
      <c r="AS33" s="866"/>
      <c r="AT33" s="866"/>
      <c r="AU33" s="866">
        <v>897</v>
      </c>
      <c r="AV33" s="866"/>
      <c r="AW33" s="866"/>
      <c r="AX33" s="866"/>
      <c r="AY33" s="866"/>
      <c r="AZ33" s="867"/>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400</v>
      </c>
      <c r="B63" s="825" t="s">
        <v>420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79</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425</v>
      </c>
      <c r="W66" s="770"/>
      <c r="X66" s="770"/>
      <c r="Y66" s="770"/>
      <c r="Z66" s="771"/>
      <c r="AA66" s="769" t="s">
        <v>406</v>
      </c>
      <c r="AB66" s="770"/>
      <c r="AC66" s="770"/>
      <c r="AD66" s="770"/>
      <c r="AE66" s="771"/>
      <c r="AF66" s="890" t="s">
        <v>426</v>
      </c>
      <c r="AG66" s="851"/>
      <c r="AH66" s="851"/>
      <c r="AI66" s="851"/>
      <c r="AJ66" s="891"/>
      <c r="AK66" s="769" t="s">
        <v>427</v>
      </c>
      <c r="AL66" s="764"/>
      <c r="AM66" s="764"/>
      <c r="AN66" s="764"/>
      <c r="AO66" s="765"/>
      <c r="AP66" s="769" t="s">
        <v>428</v>
      </c>
      <c r="AQ66" s="770"/>
      <c r="AR66" s="770"/>
      <c r="AS66" s="770"/>
      <c r="AT66" s="771"/>
      <c r="AU66" s="769" t="s">
        <v>429</v>
      </c>
      <c r="AV66" s="770"/>
      <c r="AW66" s="770"/>
      <c r="AX66" s="770"/>
      <c r="AY66" s="771"/>
      <c r="AZ66" s="769" t="s">
        <v>388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589</v>
      </c>
      <c r="C68" s="906"/>
      <c r="D68" s="906"/>
      <c r="E68" s="906"/>
      <c r="F68" s="906"/>
      <c r="G68" s="906"/>
      <c r="H68" s="906"/>
      <c r="I68" s="906"/>
      <c r="J68" s="906"/>
      <c r="K68" s="906"/>
      <c r="L68" s="906"/>
      <c r="M68" s="906"/>
      <c r="N68" s="906"/>
      <c r="O68" s="906"/>
      <c r="P68" s="907"/>
      <c r="Q68" s="908">
        <v>3389</v>
      </c>
      <c r="R68" s="902"/>
      <c r="S68" s="902"/>
      <c r="T68" s="902"/>
      <c r="U68" s="902"/>
      <c r="V68" s="902">
        <v>3388</v>
      </c>
      <c r="W68" s="902"/>
      <c r="X68" s="902"/>
      <c r="Y68" s="902"/>
      <c r="Z68" s="902"/>
      <c r="AA68" s="902">
        <v>0</v>
      </c>
      <c r="AB68" s="902"/>
      <c r="AC68" s="902"/>
      <c r="AD68" s="902"/>
      <c r="AE68" s="902"/>
      <c r="AF68" s="902">
        <v>0</v>
      </c>
      <c r="AG68" s="902"/>
      <c r="AH68" s="902"/>
      <c r="AI68" s="902"/>
      <c r="AJ68" s="902"/>
      <c r="AK68" s="902">
        <v>489</v>
      </c>
      <c r="AL68" s="902"/>
      <c r="AM68" s="902"/>
      <c r="AN68" s="902"/>
      <c r="AO68" s="902"/>
      <c r="AP68" s="902">
        <v>799</v>
      </c>
      <c r="AQ68" s="902"/>
      <c r="AR68" s="902"/>
      <c r="AS68" s="902"/>
      <c r="AT68" s="902"/>
      <c r="AU68" s="902">
        <v>86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590</v>
      </c>
      <c r="C69" s="910"/>
      <c r="D69" s="910"/>
      <c r="E69" s="910"/>
      <c r="F69" s="910"/>
      <c r="G69" s="910"/>
      <c r="H69" s="910"/>
      <c r="I69" s="910"/>
      <c r="J69" s="910"/>
      <c r="K69" s="910"/>
      <c r="L69" s="910"/>
      <c r="M69" s="910"/>
      <c r="N69" s="910"/>
      <c r="O69" s="910"/>
      <c r="P69" s="911"/>
      <c r="Q69" s="912">
        <v>108</v>
      </c>
      <c r="R69" s="866"/>
      <c r="S69" s="866"/>
      <c r="T69" s="866"/>
      <c r="U69" s="866"/>
      <c r="V69" s="866">
        <v>106</v>
      </c>
      <c r="W69" s="866"/>
      <c r="X69" s="866"/>
      <c r="Y69" s="866"/>
      <c r="Z69" s="866"/>
      <c r="AA69" s="866">
        <v>2</v>
      </c>
      <c r="AB69" s="866"/>
      <c r="AC69" s="866"/>
      <c r="AD69" s="866"/>
      <c r="AE69" s="866"/>
      <c r="AF69" s="866">
        <v>2</v>
      </c>
      <c r="AG69" s="866"/>
      <c r="AH69" s="866"/>
      <c r="AI69" s="866"/>
      <c r="AJ69" s="866"/>
      <c r="AK69" s="866">
        <v>4</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591</v>
      </c>
      <c r="C70" s="910"/>
      <c r="D70" s="910"/>
      <c r="E70" s="910"/>
      <c r="F70" s="910"/>
      <c r="G70" s="910"/>
      <c r="H70" s="910"/>
      <c r="I70" s="910"/>
      <c r="J70" s="910"/>
      <c r="K70" s="910"/>
      <c r="L70" s="910"/>
      <c r="M70" s="910"/>
      <c r="N70" s="910"/>
      <c r="O70" s="910"/>
      <c r="P70" s="911"/>
      <c r="Q70" s="912">
        <v>4645</v>
      </c>
      <c r="R70" s="866"/>
      <c r="S70" s="866"/>
      <c r="T70" s="866"/>
      <c r="U70" s="866"/>
      <c r="V70" s="866">
        <v>4355</v>
      </c>
      <c r="W70" s="866"/>
      <c r="X70" s="866"/>
      <c r="Y70" s="866"/>
      <c r="Z70" s="866"/>
      <c r="AA70" s="866">
        <v>290</v>
      </c>
      <c r="AB70" s="866"/>
      <c r="AC70" s="866"/>
      <c r="AD70" s="866"/>
      <c r="AE70" s="866"/>
      <c r="AF70" s="866">
        <v>290</v>
      </c>
      <c r="AG70" s="866"/>
      <c r="AH70" s="866"/>
      <c r="AI70" s="866"/>
      <c r="AJ70" s="866"/>
      <c r="AK70" s="866">
        <v>76</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592</v>
      </c>
      <c r="C71" s="910"/>
      <c r="D71" s="910"/>
      <c r="E71" s="910"/>
      <c r="F71" s="910"/>
      <c r="G71" s="910"/>
      <c r="H71" s="910"/>
      <c r="I71" s="910"/>
      <c r="J71" s="910"/>
      <c r="K71" s="910"/>
      <c r="L71" s="910"/>
      <c r="M71" s="910"/>
      <c r="N71" s="910"/>
      <c r="O71" s="910"/>
      <c r="P71" s="911"/>
      <c r="Q71" s="912">
        <v>763</v>
      </c>
      <c r="R71" s="866"/>
      <c r="S71" s="866"/>
      <c r="T71" s="866"/>
      <c r="U71" s="866"/>
      <c r="V71" s="866">
        <v>760</v>
      </c>
      <c r="W71" s="866"/>
      <c r="X71" s="866"/>
      <c r="Y71" s="866"/>
      <c r="Z71" s="866"/>
      <c r="AA71" s="866">
        <v>3</v>
      </c>
      <c r="AB71" s="866"/>
      <c r="AC71" s="866"/>
      <c r="AD71" s="866"/>
      <c r="AE71" s="866"/>
      <c r="AF71" s="866">
        <v>3</v>
      </c>
      <c r="AG71" s="866"/>
      <c r="AH71" s="866"/>
      <c r="AI71" s="866"/>
      <c r="AJ71" s="866"/>
      <c r="AK71" s="866">
        <v>10</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593</v>
      </c>
      <c r="C72" s="910"/>
      <c r="D72" s="910"/>
      <c r="E72" s="910"/>
      <c r="F72" s="910"/>
      <c r="G72" s="910"/>
      <c r="H72" s="910"/>
      <c r="I72" s="910"/>
      <c r="J72" s="910"/>
      <c r="K72" s="910"/>
      <c r="L72" s="910"/>
      <c r="M72" s="910"/>
      <c r="N72" s="910"/>
      <c r="O72" s="910"/>
      <c r="P72" s="911"/>
      <c r="Q72" s="912">
        <v>13</v>
      </c>
      <c r="R72" s="866"/>
      <c r="S72" s="866"/>
      <c r="T72" s="866"/>
      <c r="U72" s="866"/>
      <c r="V72" s="866">
        <v>11</v>
      </c>
      <c r="W72" s="866"/>
      <c r="X72" s="866"/>
      <c r="Y72" s="866"/>
      <c r="Z72" s="866"/>
      <c r="AA72" s="866">
        <v>2</v>
      </c>
      <c r="AB72" s="866"/>
      <c r="AC72" s="866"/>
      <c r="AD72" s="866"/>
      <c r="AE72" s="866"/>
      <c r="AF72" s="866">
        <v>2</v>
      </c>
      <c r="AG72" s="866"/>
      <c r="AH72" s="866"/>
      <c r="AI72" s="866"/>
      <c r="AJ72" s="866"/>
      <c r="AK72" s="866">
        <v>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594</v>
      </c>
      <c r="C73" s="910"/>
      <c r="D73" s="910"/>
      <c r="E73" s="910"/>
      <c r="F73" s="910"/>
      <c r="G73" s="910"/>
      <c r="H73" s="910"/>
      <c r="I73" s="910"/>
      <c r="J73" s="910"/>
      <c r="K73" s="910"/>
      <c r="L73" s="910"/>
      <c r="M73" s="910"/>
      <c r="N73" s="910"/>
      <c r="O73" s="910"/>
      <c r="P73" s="911"/>
      <c r="Q73" s="912">
        <v>52</v>
      </c>
      <c r="R73" s="866"/>
      <c r="S73" s="866"/>
      <c r="T73" s="866"/>
      <c r="U73" s="866"/>
      <c r="V73" s="866">
        <v>51</v>
      </c>
      <c r="W73" s="866"/>
      <c r="X73" s="866"/>
      <c r="Y73" s="866"/>
      <c r="Z73" s="866"/>
      <c r="AA73" s="866">
        <v>1</v>
      </c>
      <c r="AB73" s="866"/>
      <c r="AC73" s="866"/>
      <c r="AD73" s="866"/>
      <c r="AE73" s="866"/>
      <c r="AF73" s="866">
        <v>1</v>
      </c>
      <c r="AG73" s="866"/>
      <c r="AH73" s="866"/>
      <c r="AI73" s="866"/>
      <c r="AJ73" s="866"/>
      <c r="AK73" s="866">
        <v>0</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595</v>
      </c>
      <c r="C74" s="910"/>
      <c r="D74" s="910"/>
      <c r="E74" s="910"/>
      <c r="F74" s="910"/>
      <c r="G74" s="910"/>
      <c r="H74" s="910"/>
      <c r="I74" s="910"/>
      <c r="J74" s="910"/>
      <c r="K74" s="910"/>
      <c r="L74" s="910"/>
      <c r="M74" s="910"/>
      <c r="N74" s="910"/>
      <c r="O74" s="910"/>
      <c r="P74" s="911"/>
      <c r="Q74" s="912">
        <v>460</v>
      </c>
      <c r="R74" s="866"/>
      <c r="S74" s="866"/>
      <c r="T74" s="866"/>
      <c r="U74" s="866"/>
      <c r="V74" s="866">
        <v>439</v>
      </c>
      <c r="W74" s="866"/>
      <c r="X74" s="866"/>
      <c r="Y74" s="866"/>
      <c r="Z74" s="866"/>
      <c r="AA74" s="866">
        <v>22</v>
      </c>
      <c r="AB74" s="866"/>
      <c r="AC74" s="866"/>
      <c r="AD74" s="866"/>
      <c r="AE74" s="866"/>
      <c r="AF74" s="866">
        <v>22</v>
      </c>
      <c r="AG74" s="866"/>
      <c r="AH74" s="866"/>
      <c r="AI74" s="866"/>
      <c r="AJ74" s="866"/>
      <c r="AK74" s="866">
        <v>0</v>
      </c>
      <c r="AL74" s="866"/>
      <c r="AM74" s="866"/>
      <c r="AN74" s="866"/>
      <c r="AO74" s="866"/>
      <c r="AP74" s="866">
        <v>3345</v>
      </c>
      <c r="AQ74" s="866"/>
      <c r="AR74" s="866"/>
      <c r="AS74" s="866"/>
      <c r="AT74" s="866"/>
      <c r="AU74" s="866">
        <v>10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596</v>
      </c>
      <c r="C75" s="910"/>
      <c r="D75" s="910"/>
      <c r="E75" s="910"/>
      <c r="F75" s="910"/>
      <c r="G75" s="910"/>
      <c r="H75" s="910"/>
      <c r="I75" s="910"/>
      <c r="J75" s="910"/>
      <c r="K75" s="910"/>
      <c r="L75" s="910"/>
      <c r="M75" s="910"/>
      <c r="N75" s="910"/>
      <c r="O75" s="910"/>
      <c r="P75" s="911"/>
      <c r="Q75" s="913">
        <v>564</v>
      </c>
      <c r="R75" s="914"/>
      <c r="S75" s="914"/>
      <c r="T75" s="914"/>
      <c r="U75" s="870"/>
      <c r="V75" s="915">
        <v>542</v>
      </c>
      <c r="W75" s="914"/>
      <c r="X75" s="914"/>
      <c r="Y75" s="914"/>
      <c r="Z75" s="870"/>
      <c r="AA75" s="915">
        <v>22</v>
      </c>
      <c r="AB75" s="914"/>
      <c r="AC75" s="914"/>
      <c r="AD75" s="914"/>
      <c r="AE75" s="870"/>
      <c r="AF75" s="915">
        <v>20</v>
      </c>
      <c r="AG75" s="914"/>
      <c r="AH75" s="914"/>
      <c r="AI75" s="914"/>
      <c r="AJ75" s="870"/>
      <c r="AK75" s="915">
        <v>0</v>
      </c>
      <c r="AL75" s="914"/>
      <c r="AM75" s="914"/>
      <c r="AN75" s="914"/>
      <c r="AO75" s="870"/>
      <c r="AP75" s="915">
        <v>0</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597</v>
      </c>
      <c r="C76" s="910"/>
      <c r="D76" s="910"/>
      <c r="E76" s="910"/>
      <c r="F76" s="910"/>
      <c r="G76" s="910"/>
      <c r="H76" s="910"/>
      <c r="I76" s="910"/>
      <c r="J76" s="910"/>
      <c r="K76" s="910"/>
      <c r="L76" s="910"/>
      <c r="M76" s="910"/>
      <c r="N76" s="910"/>
      <c r="O76" s="910"/>
      <c r="P76" s="911"/>
      <c r="Q76" s="913">
        <v>111159</v>
      </c>
      <c r="R76" s="914"/>
      <c r="S76" s="914"/>
      <c r="T76" s="914"/>
      <c r="U76" s="870"/>
      <c r="V76" s="915">
        <v>110497</v>
      </c>
      <c r="W76" s="914"/>
      <c r="X76" s="914"/>
      <c r="Y76" s="914"/>
      <c r="Z76" s="870"/>
      <c r="AA76" s="915">
        <v>661</v>
      </c>
      <c r="AB76" s="914"/>
      <c r="AC76" s="914"/>
      <c r="AD76" s="914"/>
      <c r="AE76" s="870"/>
      <c r="AF76" s="915">
        <v>661</v>
      </c>
      <c r="AG76" s="914"/>
      <c r="AH76" s="914"/>
      <c r="AI76" s="914"/>
      <c r="AJ76" s="870"/>
      <c r="AK76" s="915">
        <v>704</v>
      </c>
      <c r="AL76" s="914"/>
      <c r="AM76" s="914"/>
      <c r="AN76" s="914"/>
      <c r="AO76" s="870"/>
      <c r="AP76" s="915">
        <v>0</v>
      </c>
      <c r="AQ76" s="914"/>
      <c r="AR76" s="914"/>
      <c r="AS76" s="914"/>
      <c r="AT76" s="870"/>
      <c r="AU76" s="915">
        <v>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598</v>
      </c>
      <c r="C77" s="910"/>
      <c r="D77" s="910"/>
      <c r="E77" s="910"/>
      <c r="F77" s="910"/>
      <c r="G77" s="910"/>
      <c r="H77" s="910"/>
      <c r="I77" s="910"/>
      <c r="J77" s="910"/>
      <c r="K77" s="910"/>
      <c r="L77" s="910"/>
      <c r="M77" s="910"/>
      <c r="N77" s="910"/>
      <c r="O77" s="910"/>
      <c r="P77" s="911"/>
      <c r="Q77" s="913">
        <v>190</v>
      </c>
      <c r="R77" s="914"/>
      <c r="S77" s="914"/>
      <c r="T77" s="914"/>
      <c r="U77" s="870"/>
      <c r="V77" s="915">
        <v>173</v>
      </c>
      <c r="W77" s="914"/>
      <c r="X77" s="914"/>
      <c r="Y77" s="914"/>
      <c r="Z77" s="870"/>
      <c r="AA77" s="915">
        <v>17</v>
      </c>
      <c r="AB77" s="914"/>
      <c r="AC77" s="914"/>
      <c r="AD77" s="914"/>
      <c r="AE77" s="870"/>
      <c r="AF77" s="915">
        <v>17</v>
      </c>
      <c r="AG77" s="914"/>
      <c r="AH77" s="914"/>
      <c r="AI77" s="914"/>
      <c r="AJ77" s="870"/>
      <c r="AK77" s="915">
        <v>0</v>
      </c>
      <c r="AL77" s="914"/>
      <c r="AM77" s="914"/>
      <c r="AN77" s="914"/>
      <c r="AO77" s="870"/>
      <c r="AP77" s="915">
        <v>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400</v>
      </c>
      <c r="B88" s="825" t="s">
        <v>430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1018</v>
      </c>
      <c r="AG88" s="880"/>
      <c r="AH88" s="880"/>
      <c r="AI88" s="880"/>
      <c r="AJ88" s="880"/>
      <c r="AK88" s="877"/>
      <c r="AL88" s="877"/>
      <c r="AM88" s="877"/>
      <c r="AN88" s="877"/>
      <c r="AO88" s="877"/>
      <c r="AP88" s="880">
        <v>4144</v>
      </c>
      <c r="AQ88" s="880"/>
      <c r="AR88" s="880"/>
      <c r="AS88" s="880"/>
      <c r="AT88" s="880"/>
      <c r="AU88" s="880">
        <v>96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825" t="s">
        <v>431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439</v>
      </c>
      <c r="AB109" s="929"/>
      <c r="AC109" s="929"/>
      <c r="AD109" s="929"/>
      <c r="AE109" s="930"/>
      <c r="AF109" s="928" t="s">
        <v>440</v>
      </c>
      <c r="AG109" s="929"/>
      <c r="AH109" s="929"/>
      <c r="AI109" s="929"/>
      <c r="AJ109" s="930"/>
      <c r="AK109" s="928" t="s">
        <v>317</v>
      </c>
      <c r="AL109" s="929"/>
      <c r="AM109" s="929"/>
      <c r="AN109" s="929"/>
      <c r="AO109" s="930"/>
      <c r="AP109" s="928" t="s">
        <v>441</v>
      </c>
      <c r="AQ109" s="929"/>
      <c r="AR109" s="929"/>
      <c r="AS109" s="929"/>
      <c r="AT109" s="931"/>
      <c r="AU109" s="94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439</v>
      </c>
      <c r="BR109" s="929"/>
      <c r="BS109" s="929"/>
      <c r="BT109" s="929"/>
      <c r="BU109" s="930"/>
      <c r="BV109" s="928" t="s">
        <v>440</v>
      </c>
      <c r="BW109" s="929"/>
      <c r="BX109" s="929"/>
      <c r="BY109" s="929"/>
      <c r="BZ109" s="930"/>
      <c r="CA109" s="928" t="s">
        <v>317</v>
      </c>
      <c r="CB109" s="929"/>
      <c r="CC109" s="929"/>
      <c r="CD109" s="929"/>
      <c r="CE109" s="930"/>
      <c r="CF109" s="949" t="s">
        <v>441</v>
      </c>
      <c r="CG109" s="949"/>
      <c r="CH109" s="949"/>
      <c r="CI109" s="949"/>
      <c r="CJ109" s="949"/>
      <c r="CK109" s="928"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439</v>
      </c>
      <c r="DH109" s="929"/>
      <c r="DI109" s="929"/>
      <c r="DJ109" s="929"/>
      <c r="DK109" s="930"/>
      <c r="DL109" s="928" t="s">
        <v>440</v>
      </c>
      <c r="DM109" s="929"/>
      <c r="DN109" s="929"/>
      <c r="DO109" s="929"/>
      <c r="DP109" s="930"/>
      <c r="DQ109" s="928" t="s">
        <v>317</v>
      </c>
      <c r="DR109" s="929"/>
      <c r="DS109" s="929"/>
      <c r="DT109" s="929"/>
      <c r="DU109" s="930"/>
      <c r="DV109" s="928" t="s">
        <v>441</v>
      </c>
      <c r="DW109" s="929"/>
      <c r="DX109" s="929"/>
      <c r="DY109" s="929"/>
      <c r="DZ109" s="931"/>
    </row>
    <row r="110" spans="1:131" s="230" customFormat="1" ht="26.25" customHeight="1" x14ac:dyDescent="0.2">
      <c r="A110" s="932" t="s">
        <v>443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185326</v>
      </c>
      <c r="AB110" s="936"/>
      <c r="AC110" s="936"/>
      <c r="AD110" s="936"/>
      <c r="AE110" s="937"/>
      <c r="AF110" s="938">
        <v>196497</v>
      </c>
      <c r="AG110" s="936"/>
      <c r="AH110" s="936"/>
      <c r="AI110" s="936"/>
      <c r="AJ110" s="937"/>
      <c r="AK110" s="938">
        <v>200679</v>
      </c>
      <c r="AL110" s="936"/>
      <c r="AM110" s="936"/>
      <c r="AN110" s="936"/>
      <c r="AO110" s="937"/>
      <c r="AP110" s="939">
        <v>12.8</v>
      </c>
      <c r="AQ110" s="940"/>
      <c r="AR110" s="940"/>
      <c r="AS110" s="940"/>
      <c r="AT110" s="941"/>
      <c r="AU110" s="942" t="s">
        <v>75</v>
      </c>
      <c r="AV110" s="943"/>
      <c r="AW110" s="943"/>
      <c r="AX110" s="943"/>
      <c r="AY110" s="943"/>
      <c r="AZ110" s="965" t="s">
        <v>444</v>
      </c>
      <c r="BA110" s="933"/>
      <c r="BB110" s="933"/>
      <c r="BC110" s="933"/>
      <c r="BD110" s="933"/>
      <c r="BE110" s="933"/>
      <c r="BF110" s="933"/>
      <c r="BG110" s="933"/>
      <c r="BH110" s="933"/>
      <c r="BI110" s="933"/>
      <c r="BJ110" s="933"/>
      <c r="BK110" s="933"/>
      <c r="BL110" s="933"/>
      <c r="BM110" s="933"/>
      <c r="BN110" s="933"/>
      <c r="BO110" s="933"/>
      <c r="BP110" s="934"/>
      <c r="BQ110" s="966">
        <v>1761643</v>
      </c>
      <c r="BR110" s="967"/>
      <c r="BS110" s="967"/>
      <c r="BT110" s="967"/>
      <c r="BU110" s="967"/>
      <c r="BV110" s="967">
        <v>1705797</v>
      </c>
      <c r="BW110" s="967"/>
      <c r="BX110" s="967"/>
      <c r="BY110" s="967"/>
      <c r="BZ110" s="967"/>
      <c r="CA110" s="967">
        <v>2019747</v>
      </c>
      <c r="CB110" s="967"/>
      <c r="CC110" s="967"/>
      <c r="CD110" s="967"/>
      <c r="CE110" s="967"/>
      <c r="CF110" s="980">
        <v>129.1</v>
      </c>
      <c r="CG110" s="981"/>
      <c r="CH110" s="981"/>
      <c r="CI110" s="981"/>
      <c r="CJ110" s="981"/>
      <c r="CK110" s="982" t="s">
        <v>445</v>
      </c>
      <c r="CL110" s="983"/>
      <c r="CM110" s="965" t="s">
        <v>446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447</v>
      </c>
      <c r="DH110" s="967"/>
      <c r="DI110" s="967"/>
      <c r="DJ110" s="967"/>
      <c r="DK110" s="967"/>
      <c r="DL110" s="967" t="s">
        <v>243</v>
      </c>
      <c r="DM110" s="967"/>
      <c r="DN110" s="967"/>
      <c r="DO110" s="967"/>
      <c r="DP110" s="967"/>
      <c r="DQ110" s="967" t="s">
        <v>243</v>
      </c>
      <c r="DR110" s="967"/>
      <c r="DS110" s="967"/>
      <c r="DT110" s="967"/>
      <c r="DU110" s="967"/>
      <c r="DV110" s="968" t="s">
        <v>243</v>
      </c>
      <c r="DW110" s="968"/>
      <c r="DX110" s="968"/>
      <c r="DY110" s="968"/>
      <c r="DZ110" s="969"/>
    </row>
    <row r="111" spans="1:131" s="230" customFormat="1" ht="26.25" customHeight="1" x14ac:dyDescent="0.2">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243</v>
      </c>
      <c r="AB111" s="974"/>
      <c r="AC111" s="974"/>
      <c r="AD111" s="974"/>
      <c r="AE111" s="975"/>
      <c r="AF111" s="976" t="s">
        <v>447</v>
      </c>
      <c r="AG111" s="974"/>
      <c r="AH111" s="974"/>
      <c r="AI111" s="974"/>
      <c r="AJ111" s="975"/>
      <c r="AK111" s="976" t="s">
        <v>447</v>
      </c>
      <c r="AL111" s="974"/>
      <c r="AM111" s="974"/>
      <c r="AN111" s="974"/>
      <c r="AO111" s="975"/>
      <c r="AP111" s="977" t="s">
        <v>243</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t="s">
        <v>243</v>
      </c>
      <c r="BR111" s="962"/>
      <c r="BS111" s="962"/>
      <c r="BT111" s="962"/>
      <c r="BU111" s="962"/>
      <c r="BV111" s="962" t="s">
        <v>450</v>
      </c>
      <c r="BW111" s="962"/>
      <c r="BX111" s="962"/>
      <c r="BY111" s="962"/>
      <c r="BZ111" s="962"/>
      <c r="CA111" s="962" t="s">
        <v>451</v>
      </c>
      <c r="CB111" s="962"/>
      <c r="CC111" s="962"/>
      <c r="CD111" s="962"/>
      <c r="CE111" s="962"/>
      <c r="CF111" s="956" t="s">
        <v>447</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243</v>
      </c>
      <c r="DH111" s="962"/>
      <c r="DI111" s="962"/>
      <c r="DJ111" s="962"/>
      <c r="DK111" s="962"/>
      <c r="DL111" s="962" t="s">
        <v>243</v>
      </c>
      <c r="DM111" s="962"/>
      <c r="DN111" s="962"/>
      <c r="DO111" s="962"/>
      <c r="DP111" s="962"/>
      <c r="DQ111" s="962" t="s">
        <v>243</v>
      </c>
      <c r="DR111" s="962"/>
      <c r="DS111" s="962"/>
      <c r="DT111" s="962"/>
      <c r="DU111" s="962"/>
      <c r="DV111" s="963" t="s">
        <v>451</v>
      </c>
      <c r="DW111" s="963"/>
      <c r="DX111" s="963"/>
      <c r="DY111" s="963"/>
      <c r="DZ111" s="964"/>
    </row>
    <row r="112" spans="1:131" s="230" customFormat="1" ht="26.25" customHeight="1" x14ac:dyDescent="0.2">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421</v>
      </c>
      <c r="AB112" s="995"/>
      <c r="AC112" s="995"/>
      <c r="AD112" s="995"/>
      <c r="AE112" s="996"/>
      <c r="AF112" s="997" t="s">
        <v>447</v>
      </c>
      <c r="AG112" s="995"/>
      <c r="AH112" s="995"/>
      <c r="AI112" s="995"/>
      <c r="AJ112" s="996"/>
      <c r="AK112" s="997" t="s">
        <v>243</v>
      </c>
      <c r="AL112" s="995"/>
      <c r="AM112" s="995"/>
      <c r="AN112" s="995"/>
      <c r="AO112" s="996"/>
      <c r="AP112" s="998" t="s">
        <v>447</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1060531</v>
      </c>
      <c r="BR112" s="962"/>
      <c r="BS112" s="962"/>
      <c r="BT112" s="962"/>
      <c r="BU112" s="962"/>
      <c r="BV112" s="962">
        <v>1006370</v>
      </c>
      <c r="BW112" s="962"/>
      <c r="BX112" s="962"/>
      <c r="BY112" s="962"/>
      <c r="BZ112" s="962"/>
      <c r="CA112" s="962">
        <v>965670</v>
      </c>
      <c r="CB112" s="962"/>
      <c r="CC112" s="962"/>
      <c r="CD112" s="962"/>
      <c r="CE112" s="962"/>
      <c r="CF112" s="956">
        <v>61.7</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421</v>
      </c>
      <c r="DH112" s="962"/>
      <c r="DI112" s="962"/>
      <c r="DJ112" s="962"/>
      <c r="DK112" s="962"/>
      <c r="DL112" s="962" t="s">
        <v>450</v>
      </c>
      <c r="DM112" s="962"/>
      <c r="DN112" s="962"/>
      <c r="DO112" s="962"/>
      <c r="DP112" s="962"/>
      <c r="DQ112" s="962" t="s">
        <v>451</v>
      </c>
      <c r="DR112" s="962"/>
      <c r="DS112" s="962"/>
      <c r="DT112" s="962"/>
      <c r="DU112" s="962"/>
      <c r="DV112" s="963" t="s">
        <v>243</v>
      </c>
      <c r="DW112" s="963"/>
      <c r="DX112" s="963"/>
      <c r="DY112" s="963"/>
      <c r="DZ112" s="964"/>
    </row>
    <row r="113" spans="1:130" s="230" customFormat="1" ht="26.25" customHeight="1" x14ac:dyDescent="0.2">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83220</v>
      </c>
      <c r="AB113" s="974"/>
      <c r="AC113" s="974"/>
      <c r="AD113" s="974"/>
      <c r="AE113" s="975"/>
      <c r="AF113" s="976">
        <v>89979</v>
      </c>
      <c r="AG113" s="974"/>
      <c r="AH113" s="974"/>
      <c r="AI113" s="974"/>
      <c r="AJ113" s="975"/>
      <c r="AK113" s="976">
        <v>92675</v>
      </c>
      <c r="AL113" s="974"/>
      <c r="AM113" s="974"/>
      <c r="AN113" s="974"/>
      <c r="AO113" s="975"/>
      <c r="AP113" s="977">
        <v>5.9</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20239</v>
      </c>
      <c r="BR113" s="962"/>
      <c r="BS113" s="962"/>
      <c r="BT113" s="962"/>
      <c r="BU113" s="962"/>
      <c r="BV113" s="962">
        <v>40393</v>
      </c>
      <c r="BW113" s="962"/>
      <c r="BX113" s="962"/>
      <c r="BY113" s="962"/>
      <c r="BZ113" s="962"/>
      <c r="CA113" s="962">
        <v>96209</v>
      </c>
      <c r="CB113" s="962"/>
      <c r="CC113" s="962"/>
      <c r="CD113" s="962"/>
      <c r="CE113" s="962"/>
      <c r="CF113" s="956">
        <v>6.2</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243</v>
      </c>
      <c r="DH113" s="995"/>
      <c r="DI113" s="995"/>
      <c r="DJ113" s="995"/>
      <c r="DK113" s="996"/>
      <c r="DL113" s="997" t="s">
        <v>243</v>
      </c>
      <c r="DM113" s="995"/>
      <c r="DN113" s="995"/>
      <c r="DO113" s="995"/>
      <c r="DP113" s="996"/>
      <c r="DQ113" s="997" t="s">
        <v>447</v>
      </c>
      <c r="DR113" s="995"/>
      <c r="DS113" s="995"/>
      <c r="DT113" s="995"/>
      <c r="DU113" s="996"/>
      <c r="DV113" s="998" t="s">
        <v>243</v>
      </c>
      <c r="DW113" s="999"/>
      <c r="DX113" s="999"/>
      <c r="DY113" s="999"/>
      <c r="DZ113" s="1000"/>
    </row>
    <row r="114" spans="1:130" s="230" customFormat="1" ht="26.25" customHeight="1" x14ac:dyDescent="0.2">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4644</v>
      </c>
      <c r="AB114" s="995"/>
      <c r="AC114" s="995"/>
      <c r="AD114" s="995"/>
      <c r="AE114" s="996"/>
      <c r="AF114" s="997">
        <v>4552</v>
      </c>
      <c r="AG114" s="995"/>
      <c r="AH114" s="995"/>
      <c r="AI114" s="995"/>
      <c r="AJ114" s="996"/>
      <c r="AK114" s="997">
        <v>4857</v>
      </c>
      <c r="AL114" s="995"/>
      <c r="AM114" s="995"/>
      <c r="AN114" s="995"/>
      <c r="AO114" s="996"/>
      <c r="AP114" s="998">
        <v>0.3</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154924</v>
      </c>
      <c r="BR114" s="962"/>
      <c r="BS114" s="962"/>
      <c r="BT114" s="962"/>
      <c r="BU114" s="962"/>
      <c r="BV114" s="962">
        <v>129751</v>
      </c>
      <c r="BW114" s="962"/>
      <c r="BX114" s="962"/>
      <c r="BY114" s="962"/>
      <c r="BZ114" s="962"/>
      <c r="CA114" s="962">
        <v>307859</v>
      </c>
      <c r="CB114" s="962"/>
      <c r="CC114" s="962"/>
      <c r="CD114" s="962"/>
      <c r="CE114" s="962"/>
      <c r="CF114" s="956">
        <v>19.7</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243</v>
      </c>
      <c r="DH114" s="995"/>
      <c r="DI114" s="995"/>
      <c r="DJ114" s="995"/>
      <c r="DK114" s="996"/>
      <c r="DL114" s="997" t="s">
        <v>243</v>
      </c>
      <c r="DM114" s="995"/>
      <c r="DN114" s="995"/>
      <c r="DO114" s="995"/>
      <c r="DP114" s="996"/>
      <c r="DQ114" s="997" t="s">
        <v>451</v>
      </c>
      <c r="DR114" s="995"/>
      <c r="DS114" s="995"/>
      <c r="DT114" s="995"/>
      <c r="DU114" s="996"/>
      <c r="DV114" s="998" t="s">
        <v>243</v>
      </c>
      <c r="DW114" s="999"/>
      <c r="DX114" s="999"/>
      <c r="DY114" s="999"/>
      <c r="DZ114" s="1000"/>
    </row>
    <row r="115" spans="1:130" s="230" customFormat="1" ht="26.25" customHeight="1" x14ac:dyDescent="0.2">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243</v>
      </c>
      <c r="AB115" s="974"/>
      <c r="AC115" s="974"/>
      <c r="AD115" s="974"/>
      <c r="AE115" s="975"/>
      <c r="AF115" s="976" t="s">
        <v>243</v>
      </c>
      <c r="AG115" s="974"/>
      <c r="AH115" s="974"/>
      <c r="AI115" s="974"/>
      <c r="AJ115" s="975"/>
      <c r="AK115" s="976" t="s">
        <v>447</v>
      </c>
      <c r="AL115" s="974"/>
      <c r="AM115" s="974"/>
      <c r="AN115" s="974"/>
      <c r="AO115" s="975"/>
      <c r="AP115" s="977" t="s">
        <v>243</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243</v>
      </c>
      <c r="BR115" s="962"/>
      <c r="BS115" s="962"/>
      <c r="BT115" s="962"/>
      <c r="BU115" s="962"/>
      <c r="BV115" s="962" t="s">
        <v>243</v>
      </c>
      <c r="BW115" s="962"/>
      <c r="BX115" s="962"/>
      <c r="BY115" s="962"/>
      <c r="BZ115" s="962"/>
      <c r="CA115" s="962" t="s">
        <v>243</v>
      </c>
      <c r="CB115" s="962"/>
      <c r="CC115" s="962"/>
      <c r="CD115" s="962"/>
      <c r="CE115" s="962"/>
      <c r="CF115" s="956" t="s">
        <v>450</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243</v>
      </c>
      <c r="DH115" s="995"/>
      <c r="DI115" s="995"/>
      <c r="DJ115" s="995"/>
      <c r="DK115" s="996"/>
      <c r="DL115" s="997" t="s">
        <v>243</v>
      </c>
      <c r="DM115" s="995"/>
      <c r="DN115" s="995"/>
      <c r="DO115" s="995"/>
      <c r="DP115" s="996"/>
      <c r="DQ115" s="997" t="s">
        <v>243</v>
      </c>
      <c r="DR115" s="995"/>
      <c r="DS115" s="995"/>
      <c r="DT115" s="995"/>
      <c r="DU115" s="996"/>
      <c r="DV115" s="998" t="s">
        <v>243</v>
      </c>
      <c r="DW115" s="999"/>
      <c r="DX115" s="999"/>
      <c r="DY115" s="999"/>
      <c r="DZ115" s="1000"/>
    </row>
    <row r="116" spans="1:130" s="230" customFormat="1" ht="26.25" customHeight="1" x14ac:dyDescent="0.2">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447</v>
      </c>
      <c r="AB116" s="995"/>
      <c r="AC116" s="995"/>
      <c r="AD116" s="995"/>
      <c r="AE116" s="996"/>
      <c r="AF116" s="997" t="s">
        <v>243</v>
      </c>
      <c r="AG116" s="995"/>
      <c r="AH116" s="995"/>
      <c r="AI116" s="995"/>
      <c r="AJ116" s="996"/>
      <c r="AK116" s="997" t="s">
        <v>447</v>
      </c>
      <c r="AL116" s="995"/>
      <c r="AM116" s="995"/>
      <c r="AN116" s="995"/>
      <c r="AO116" s="996"/>
      <c r="AP116" s="998" t="s">
        <v>450</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450</v>
      </c>
      <c r="BW116" s="962"/>
      <c r="BX116" s="962"/>
      <c r="BY116" s="962"/>
      <c r="BZ116" s="962"/>
      <c r="CA116" s="962" t="s">
        <v>243</v>
      </c>
      <c r="CB116" s="962"/>
      <c r="CC116" s="962"/>
      <c r="CD116" s="962"/>
      <c r="CE116" s="962"/>
      <c r="CF116" s="956" t="s">
        <v>243</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243</v>
      </c>
      <c r="DH116" s="995"/>
      <c r="DI116" s="995"/>
      <c r="DJ116" s="995"/>
      <c r="DK116" s="996"/>
      <c r="DL116" s="997" t="s">
        <v>243</v>
      </c>
      <c r="DM116" s="995"/>
      <c r="DN116" s="995"/>
      <c r="DO116" s="995"/>
      <c r="DP116" s="996"/>
      <c r="DQ116" s="997" t="s">
        <v>243</v>
      </c>
      <c r="DR116" s="995"/>
      <c r="DS116" s="995"/>
      <c r="DT116" s="995"/>
      <c r="DU116" s="996"/>
      <c r="DV116" s="998" t="s">
        <v>243</v>
      </c>
      <c r="DW116" s="999"/>
      <c r="DX116" s="999"/>
      <c r="DY116" s="999"/>
      <c r="DZ116" s="1000"/>
    </row>
    <row r="117" spans="1:130" s="230" customFormat="1" ht="26.25" customHeight="1" x14ac:dyDescent="0.2">
      <c r="A117" s="948" t="s">
        <v>196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273190</v>
      </c>
      <c r="AB117" s="1015"/>
      <c r="AC117" s="1015"/>
      <c r="AD117" s="1015"/>
      <c r="AE117" s="1016"/>
      <c r="AF117" s="1017">
        <v>291028</v>
      </c>
      <c r="AG117" s="1015"/>
      <c r="AH117" s="1015"/>
      <c r="AI117" s="1015"/>
      <c r="AJ117" s="1016"/>
      <c r="AK117" s="1017">
        <v>298211</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243</v>
      </c>
      <c r="BR117" s="962"/>
      <c r="BS117" s="962"/>
      <c r="BT117" s="962"/>
      <c r="BU117" s="962"/>
      <c r="BV117" s="962" t="s">
        <v>243</v>
      </c>
      <c r="BW117" s="962"/>
      <c r="BX117" s="962"/>
      <c r="BY117" s="962"/>
      <c r="BZ117" s="962"/>
      <c r="CA117" s="962" t="s">
        <v>450</v>
      </c>
      <c r="CB117" s="962"/>
      <c r="CC117" s="962"/>
      <c r="CD117" s="962"/>
      <c r="CE117" s="962"/>
      <c r="CF117" s="956" t="s">
        <v>450</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450</v>
      </c>
      <c r="DH117" s="995"/>
      <c r="DI117" s="995"/>
      <c r="DJ117" s="995"/>
      <c r="DK117" s="996"/>
      <c r="DL117" s="997" t="s">
        <v>451</v>
      </c>
      <c r="DM117" s="995"/>
      <c r="DN117" s="995"/>
      <c r="DO117" s="995"/>
      <c r="DP117" s="996"/>
      <c r="DQ117" s="997" t="s">
        <v>243</v>
      </c>
      <c r="DR117" s="995"/>
      <c r="DS117" s="995"/>
      <c r="DT117" s="995"/>
      <c r="DU117" s="996"/>
      <c r="DV117" s="998" t="s">
        <v>450</v>
      </c>
      <c r="DW117" s="999"/>
      <c r="DX117" s="999"/>
      <c r="DY117" s="999"/>
      <c r="DZ117" s="1000"/>
    </row>
    <row r="118" spans="1:130" s="230" customFormat="1" ht="26.25" customHeight="1" x14ac:dyDescent="0.2">
      <c r="A118" s="94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439</v>
      </c>
      <c r="AB118" s="929"/>
      <c r="AC118" s="929"/>
      <c r="AD118" s="929"/>
      <c r="AE118" s="930"/>
      <c r="AF118" s="928" t="s">
        <v>440</v>
      </c>
      <c r="AG118" s="929"/>
      <c r="AH118" s="929"/>
      <c r="AI118" s="929"/>
      <c r="AJ118" s="930"/>
      <c r="AK118" s="928" t="s">
        <v>317</v>
      </c>
      <c r="AL118" s="929"/>
      <c r="AM118" s="929"/>
      <c r="AN118" s="929"/>
      <c r="AO118" s="930"/>
      <c r="AP118" s="1006" t="s">
        <v>441</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243</v>
      </c>
      <c r="BR118" s="1036"/>
      <c r="BS118" s="1036"/>
      <c r="BT118" s="1036"/>
      <c r="BU118" s="1036"/>
      <c r="BV118" s="1036" t="s">
        <v>447</v>
      </c>
      <c r="BW118" s="1036"/>
      <c r="BX118" s="1036"/>
      <c r="BY118" s="1036"/>
      <c r="BZ118" s="1036"/>
      <c r="CA118" s="1036" t="s">
        <v>243</v>
      </c>
      <c r="CB118" s="1036"/>
      <c r="CC118" s="1036"/>
      <c r="CD118" s="1036"/>
      <c r="CE118" s="1036"/>
      <c r="CF118" s="956" t="s">
        <v>450</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451</v>
      </c>
      <c r="DH118" s="995"/>
      <c r="DI118" s="995"/>
      <c r="DJ118" s="995"/>
      <c r="DK118" s="996"/>
      <c r="DL118" s="997" t="s">
        <v>243</v>
      </c>
      <c r="DM118" s="995"/>
      <c r="DN118" s="995"/>
      <c r="DO118" s="995"/>
      <c r="DP118" s="996"/>
      <c r="DQ118" s="997" t="s">
        <v>243</v>
      </c>
      <c r="DR118" s="995"/>
      <c r="DS118" s="995"/>
      <c r="DT118" s="995"/>
      <c r="DU118" s="996"/>
      <c r="DV118" s="998" t="s">
        <v>243</v>
      </c>
      <c r="DW118" s="999"/>
      <c r="DX118" s="999"/>
      <c r="DY118" s="999"/>
      <c r="DZ118" s="1000"/>
    </row>
    <row r="119" spans="1:130" s="230" customFormat="1" ht="26.25" customHeight="1" x14ac:dyDescent="0.2">
      <c r="A119" s="1092" t="s">
        <v>445</v>
      </c>
      <c r="B119" s="983"/>
      <c r="C119" s="965" t="s">
        <v>446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243</v>
      </c>
      <c r="AB119" s="936"/>
      <c r="AC119" s="936"/>
      <c r="AD119" s="936"/>
      <c r="AE119" s="937"/>
      <c r="AF119" s="938" t="s">
        <v>450</v>
      </c>
      <c r="AG119" s="936"/>
      <c r="AH119" s="936"/>
      <c r="AI119" s="936"/>
      <c r="AJ119" s="937"/>
      <c r="AK119" s="938" t="s">
        <v>243</v>
      </c>
      <c r="AL119" s="936"/>
      <c r="AM119" s="936"/>
      <c r="AN119" s="936"/>
      <c r="AO119" s="937"/>
      <c r="AP119" s="939" t="s">
        <v>243</v>
      </c>
      <c r="AQ119" s="940"/>
      <c r="AR119" s="940"/>
      <c r="AS119" s="940"/>
      <c r="AT119" s="941"/>
      <c r="AU119" s="946"/>
      <c r="AV119" s="947"/>
      <c r="AW119" s="947"/>
      <c r="AX119" s="947"/>
      <c r="AY119" s="947"/>
      <c r="AZ119" s="251" t="s">
        <v>196</v>
      </c>
      <c r="BA119" s="251"/>
      <c r="BB119" s="251"/>
      <c r="BC119" s="251"/>
      <c r="BD119" s="251"/>
      <c r="BE119" s="251"/>
      <c r="BF119" s="251"/>
      <c r="BG119" s="251"/>
      <c r="BH119" s="251"/>
      <c r="BI119" s="251"/>
      <c r="BJ119" s="251"/>
      <c r="BK119" s="251"/>
      <c r="BL119" s="251"/>
      <c r="BM119" s="251"/>
      <c r="BN119" s="251"/>
      <c r="BO119" s="1013" t="s">
        <v>474</v>
      </c>
      <c r="BP119" s="1041"/>
      <c r="BQ119" s="1035">
        <v>2997337</v>
      </c>
      <c r="BR119" s="1036"/>
      <c r="BS119" s="1036"/>
      <c r="BT119" s="1036"/>
      <c r="BU119" s="1036"/>
      <c r="BV119" s="1036">
        <v>2882311</v>
      </c>
      <c r="BW119" s="1036"/>
      <c r="BX119" s="1036"/>
      <c r="BY119" s="1036"/>
      <c r="BZ119" s="1036"/>
      <c r="CA119" s="1036">
        <v>3389485</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243</v>
      </c>
      <c r="DH119" s="1022"/>
      <c r="DI119" s="1022"/>
      <c r="DJ119" s="1022"/>
      <c r="DK119" s="1023"/>
      <c r="DL119" s="1021" t="s">
        <v>451</v>
      </c>
      <c r="DM119" s="1022"/>
      <c r="DN119" s="1022"/>
      <c r="DO119" s="1022"/>
      <c r="DP119" s="1023"/>
      <c r="DQ119" s="1021" t="s">
        <v>243</v>
      </c>
      <c r="DR119" s="1022"/>
      <c r="DS119" s="1022"/>
      <c r="DT119" s="1022"/>
      <c r="DU119" s="1023"/>
      <c r="DV119" s="1024" t="s">
        <v>447</v>
      </c>
      <c r="DW119" s="1025"/>
      <c r="DX119" s="1025"/>
      <c r="DY119" s="1025"/>
      <c r="DZ119" s="1026"/>
    </row>
    <row r="120" spans="1:130" s="230" customFormat="1" ht="26.25" customHeight="1" x14ac:dyDescent="0.2">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243</v>
      </c>
      <c r="AB120" s="995"/>
      <c r="AC120" s="995"/>
      <c r="AD120" s="995"/>
      <c r="AE120" s="996"/>
      <c r="AF120" s="997" t="s">
        <v>243</v>
      </c>
      <c r="AG120" s="995"/>
      <c r="AH120" s="995"/>
      <c r="AI120" s="995"/>
      <c r="AJ120" s="996"/>
      <c r="AK120" s="997" t="s">
        <v>243</v>
      </c>
      <c r="AL120" s="995"/>
      <c r="AM120" s="995"/>
      <c r="AN120" s="995"/>
      <c r="AO120" s="996"/>
      <c r="AP120" s="998" t="s">
        <v>243</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1759508</v>
      </c>
      <c r="BR120" s="967"/>
      <c r="BS120" s="967"/>
      <c r="BT120" s="967"/>
      <c r="BU120" s="967"/>
      <c r="BV120" s="967">
        <v>1861363</v>
      </c>
      <c r="BW120" s="967"/>
      <c r="BX120" s="967"/>
      <c r="BY120" s="967"/>
      <c r="BZ120" s="967"/>
      <c r="CA120" s="967">
        <v>1762737</v>
      </c>
      <c r="CB120" s="967"/>
      <c r="CC120" s="967"/>
      <c r="CD120" s="967"/>
      <c r="CE120" s="967"/>
      <c r="CF120" s="980">
        <v>112.7</v>
      </c>
      <c r="CG120" s="981"/>
      <c r="CH120" s="981"/>
      <c r="CI120" s="981"/>
      <c r="CJ120" s="981"/>
      <c r="CK120" s="1042" t="s">
        <v>478</v>
      </c>
      <c r="CL120" s="1043"/>
      <c r="CM120" s="1043"/>
      <c r="CN120" s="1043"/>
      <c r="CO120" s="1044"/>
      <c r="CP120" s="1050" t="s">
        <v>418</v>
      </c>
      <c r="CQ120" s="1051"/>
      <c r="CR120" s="1051"/>
      <c r="CS120" s="1051"/>
      <c r="CT120" s="1051"/>
      <c r="CU120" s="1051"/>
      <c r="CV120" s="1051"/>
      <c r="CW120" s="1051"/>
      <c r="CX120" s="1051"/>
      <c r="CY120" s="1051"/>
      <c r="CZ120" s="1051"/>
      <c r="DA120" s="1051"/>
      <c r="DB120" s="1051"/>
      <c r="DC120" s="1051"/>
      <c r="DD120" s="1051"/>
      <c r="DE120" s="1051"/>
      <c r="DF120" s="1052"/>
      <c r="DG120" s="966">
        <v>953571</v>
      </c>
      <c r="DH120" s="967"/>
      <c r="DI120" s="967"/>
      <c r="DJ120" s="967"/>
      <c r="DK120" s="967"/>
      <c r="DL120" s="967">
        <v>907659</v>
      </c>
      <c r="DM120" s="967"/>
      <c r="DN120" s="967"/>
      <c r="DO120" s="967"/>
      <c r="DP120" s="967"/>
      <c r="DQ120" s="967">
        <v>870783</v>
      </c>
      <c r="DR120" s="967"/>
      <c r="DS120" s="967"/>
      <c r="DT120" s="967"/>
      <c r="DU120" s="967"/>
      <c r="DV120" s="968">
        <v>55.7</v>
      </c>
      <c r="DW120" s="968"/>
      <c r="DX120" s="968"/>
      <c r="DY120" s="968"/>
      <c r="DZ120" s="969"/>
    </row>
    <row r="121" spans="1:130" s="230" customFormat="1" ht="26.25" customHeight="1" x14ac:dyDescent="0.2">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447</v>
      </c>
      <c r="AB121" s="995"/>
      <c r="AC121" s="995"/>
      <c r="AD121" s="995"/>
      <c r="AE121" s="996"/>
      <c r="AF121" s="997" t="s">
        <v>451</v>
      </c>
      <c r="AG121" s="995"/>
      <c r="AH121" s="995"/>
      <c r="AI121" s="995"/>
      <c r="AJ121" s="996"/>
      <c r="AK121" s="997" t="s">
        <v>243</v>
      </c>
      <c r="AL121" s="995"/>
      <c r="AM121" s="995"/>
      <c r="AN121" s="995"/>
      <c r="AO121" s="996"/>
      <c r="AP121" s="998" t="s">
        <v>243</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t="s">
        <v>243</v>
      </c>
      <c r="BR121" s="962"/>
      <c r="BS121" s="962"/>
      <c r="BT121" s="962"/>
      <c r="BU121" s="962"/>
      <c r="BV121" s="962" t="s">
        <v>243</v>
      </c>
      <c r="BW121" s="962"/>
      <c r="BX121" s="962"/>
      <c r="BY121" s="962"/>
      <c r="BZ121" s="962"/>
      <c r="CA121" s="962" t="s">
        <v>243</v>
      </c>
      <c r="CB121" s="962"/>
      <c r="CC121" s="962"/>
      <c r="CD121" s="962"/>
      <c r="CE121" s="962"/>
      <c r="CF121" s="956" t="s">
        <v>243</v>
      </c>
      <c r="CG121" s="957"/>
      <c r="CH121" s="957"/>
      <c r="CI121" s="957"/>
      <c r="CJ121" s="957"/>
      <c r="CK121" s="1045"/>
      <c r="CL121" s="1046"/>
      <c r="CM121" s="1046"/>
      <c r="CN121" s="1046"/>
      <c r="CO121" s="1047"/>
      <c r="CP121" s="1055" t="s">
        <v>416</v>
      </c>
      <c r="CQ121" s="1056"/>
      <c r="CR121" s="1056"/>
      <c r="CS121" s="1056"/>
      <c r="CT121" s="1056"/>
      <c r="CU121" s="1056"/>
      <c r="CV121" s="1056"/>
      <c r="CW121" s="1056"/>
      <c r="CX121" s="1056"/>
      <c r="CY121" s="1056"/>
      <c r="CZ121" s="1056"/>
      <c r="DA121" s="1056"/>
      <c r="DB121" s="1056"/>
      <c r="DC121" s="1056"/>
      <c r="DD121" s="1056"/>
      <c r="DE121" s="1056"/>
      <c r="DF121" s="1057"/>
      <c r="DG121" s="961">
        <v>106960</v>
      </c>
      <c r="DH121" s="962"/>
      <c r="DI121" s="962"/>
      <c r="DJ121" s="962"/>
      <c r="DK121" s="962"/>
      <c r="DL121" s="962">
        <v>98711</v>
      </c>
      <c r="DM121" s="962"/>
      <c r="DN121" s="962"/>
      <c r="DO121" s="962"/>
      <c r="DP121" s="962"/>
      <c r="DQ121" s="962">
        <v>94887</v>
      </c>
      <c r="DR121" s="962"/>
      <c r="DS121" s="962"/>
      <c r="DT121" s="962"/>
      <c r="DU121" s="962"/>
      <c r="DV121" s="963">
        <v>6.1</v>
      </c>
      <c r="DW121" s="963"/>
      <c r="DX121" s="963"/>
      <c r="DY121" s="963"/>
      <c r="DZ121" s="964"/>
    </row>
    <row r="122" spans="1:130" s="230" customFormat="1" ht="26.25" customHeight="1" x14ac:dyDescent="0.2">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243</v>
      </c>
      <c r="AG122" s="995"/>
      <c r="AH122" s="995"/>
      <c r="AI122" s="995"/>
      <c r="AJ122" s="996"/>
      <c r="AK122" s="997" t="s">
        <v>451</v>
      </c>
      <c r="AL122" s="995"/>
      <c r="AM122" s="995"/>
      <c r="AN122" s="995"/>
      <c r="AO122" s="996"/>
      <c r="AP122" s="998" t="s">
        <v>243</v>
      </c>
      <c r="AQ122" s="999"/>
      <c r="AR122" s="999"/>
      <c r="AS122" s="999"/>
      <c r="AT122" s="1000"/>
      <c r="AU122" s="1030"/>
      <c r="AV122" s="1031"/>
      <c r="AW122" s="1031"/>
      <c r="AX122" s="1031"/>
      <c r="AY122" s="1032"/>
      <c r="AZ122" s="1009" t="s">
        <v>481</v>
      </c>
      <c r="BA122" s="1001"/>
      <c r="BB122" s="1001"/>
      <c r="BC122" s="1001"/>
      <c r="BD122" s="1001"/>
      <c r="BE122" s="1001"/>
      <c r="BF122" s="1001"/>
      <c r="BG122" s="1001"/>
      <c r="BH122" s="1001"/>
      <c r="BI122" s="1001"/>
      <c r="BJ122" s="1001"/>
      <c r="BK122" s="1001"/>
      <c r="BL122" s="1001"/>
      <c r="BM122" s="1001"/>
      <c r="BN122" s="1001"/>
      <c r="BO122" s="1001"/>
      <c r="BP122" s="1002"/>
      <c r="BQ122" s="1035">
        <v>2026942</v>
      </c>
      <c r="BR122" s="1036"/>
      <c r="BS122" s="1036"/>
      <c r="BT122" s="1036"/>
      <c r="BU122" s="1036"/>
      <c r="BV122" s="1036">
        <v>1942720</v>
      </c>
      <c r="BW122" s="1036"/>
      <c r="BX122" s="1036"/>
      <c r="BY122" s="1036"/>
      <c r="BZ122" s="1036"/>
      <c r="CA122" s="1036">
        <v>1925289</v>
      </c>
      <c r="CB122" s="1036"/>
      <c r="CC122" s="1036"/>
      <c r="CD122" s="1036"/>
      <c r="CE122" s="1036"/>
      <c r="CF122" s="1053">
        <v>123.1</v>
      </c>
      <c r="CG122" s="1054"/>
      <c r="CH122" s="1054"/>
      <c r="CI122" s="1054"/>
      <c r="CJ122" s="1054"/>
      <c r="CK122" s="1045"/>
      <c r="CL122" s="1046"/>
      <c r="CM122" s="1046"/>
      <c r="CN122" s="1046"/>
      <c r="CO122" s="1047"/>
      <c r="CP122" s="1055" t="s">
        <v>482</v>
      </c>
      <c r="CQ122" s="1056"/>
      <c r="CR122" s="1056"/>
      <c r="CS122" s="1056"/>
      <c r="CT122" s="1056"/>
      <c r="CU122" s="1056"/>
      <c r="CV122" s="1056"/>
      <c r="CW122" s="1056"/>
      <c r="CX122" s="1056"/>
      <c r="CY122" s="1056"/>
      <c r="CZ122" s="1056"/>
      <c r="DA122" s="1056"/>
      <c r="DB122" s="1056"/>
      <c r="DC122" s="1056"/>
      <c r="DD122" s="1056"/>
      <c r="DE122" s="1056"/>
      <c r="DF122" s="1057"/>
      <c r="DG122" s="961" t="s">
        <v>447</v>
      </c>
      <c r="DH122" s="962"/>
      <c r="DI122" s="962"/>
      <c r="DJ122" s="962"/>
      <c r="DK122" s="962"/>
      <c r="DL122" s="962" t="s">
        <v>447</v>
      </c>
      <c r="DM122" s="962"/>
      <c r="DN122" s="962"/>
      <c r="DO122" s="962"/>
      <c r="DP122" s="962"/>
      <c r="DQ122" s="962" t="s">
        <v>447</v>
      </c>
      <c r="DR122" s="962"/>
      <c r="DS122" s="962"/>
      <c r="DT122" s="962"/>
      <c r="DU122" s="962"/>
      <c r="DV122" s="963" t="s">
        <v>447</v>
      </c>
      <c r="DW122" s="963"/>
      <c r="DX122" s="963"/>
      <c r="DY122" s="963"/>
      <c r="DZ122" s="964"/>
    </row>
    <row r="123" spans="1:130" s="230" customFormat="1" ht="26.25" customHeight="1" x14ac:dyDescent="0.2">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447</v>
      </c>
      <c r="AB123" s="995"/>
      <c r="AC123" s="995"/>
      <c r="AD123" s="995"/>
      <c r="AE123" s="996"/>
      <c r="AF123" s="997" t="s">
        <v>243</v>
      </c>
      <c r="AG123" s="995"/>
      <c r="AH123" s="995"/>
      <c r="AI123" s="995"/>
      <c r="AJ123" s="996"/>
      <c r="AK123" s="997" t="s">
        <v>447</v>
      </c>
      <c r="AL123" s="995"/>
      <c r="AM123" s="995"/>
      <c r="AN123" s="995"/>
      <c r="AO123" s="996"/>
      <c r="AP123" s="998" t="s">
        <v>447</v>
      </c>
      <c r="AQ123" s="999"/>
      <c r="AR123" s="999"/>
      <c r="AS123" s="999"/>
      <c r="AT123" s="1000"/>
      <c r="AU123" s="1033"/>
      <c r="AV123" s="1034"/>
      <c r="AW123" s="1034"/>
      <c r="AX123" s="1034"/>
      <c r="AY123" s="1034"/>
      <c r="AZ123" s="251" t="s">
        <v>196</v>
      </c>
      <c r="BA123" s="251"/>
      <c r="BB123" s="251"/>
      <c r="BC123" s="251"/>
      <c r="BD123" s="251"/>
      <c r="BE123" s="251"/>
      <c r="BF123" s="251"/>
      <c r="BG123" s="251"/>
      <c r="BH123" s="251"/>
      <c r="BI123" s="251"/>
      <c r="BJ123" s="251"/>
      <c r="BK123" s="251"/>
      <c r="BL123" s="251"/>
      <c r="BM123" s="251"/>
      <c r="BN123" s="251"/>
      <c r="BO123" s="1013" t="s">
        <v>483</v>
      </c>
      <c r="BP123" s="1041"/>
      <c r="BQ123" s="1099">
        <v>3786450</v>
      </c>
      <c r="BR123" s="1100"/>
      <c r="BS123" s="1100"/>
      <c r="BT123" s="1100"/>
      <c r="BU123" s="1100"/>
      <c r="BV123" s="1100">
        <v>3804083</v>
      </c>
      <c r="BW123" s="1100"/>
      <c r="BX123" s="1100"/>
      <c r="BY123" s="1100"/>
      <c r="BZ123" s="1100"/>
      <c r="CA123" s="1100">
        <v>3688026</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t="s">
        <v>243</v>
      </c>
      <c r="DH123" s="995"/>
      <c r="DI123" s="995"/>
      <c r="DJ123" s="995"/>
      <c r="DK123" s="996"/>
      <c r="DL123" s="997" t="s">
        <v>243</v>
      </c>
      <c r="DM123" s="995"/>
      <c r="DN123" s="995"/>
      <c r="DO123" s="995"/>
      <c r="DP123" s="996"/>
      <c r="DQ123" s="997" t="s">
        <v>243</v>
      </c>
      <c r="DR123" s="995"/>
      <c r="DS123" s="995"/>
      <c r="DT123" s="995"/>
      <c r="DU123" s="996"/>
      <c r="DV123" s="998" t="s">
        <v>421</v>
      </c>
      <c r="DW123" s="999"/>
      <c r="DX123" s="999"/>
      <c r="DY123" s="999"/>
      <c r="DZ123" s="1000"/>
    </row>
    <row r="124" spans="1:130" s="230" customFormat="1" ht="26.25" customHeight="1" thickBot="1" x14ac:dyDescent="0.25">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243</v>
      </c>
      <c r="AB124" s="995"/>
      <c r="AC124" s="995"/>
      <c r="AD124" s="995"/>
      <c r="AE124" s="996"/>
      <c r="AF124" s="997" t="s">
        <v>450</v>
      </c>
      <c r="AG124" s="995"/>
      <c r="AH124" s="995"/>
      <c r="AI124" s="995"/>
      <c r="AJ124" s="996"/>
      <c r="AK124" s="997" t="s">
        <v>243</v>
      </c>
      <c r="AL124" s="995"/>
      <c r="AM124" s="995"/>
      <c r="AN124" s="995"/>
      <c r="AO124" s="996"/>
      <c r="AP124" s="998" t="s">
        <v>450</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421</v>
      </c>
      <c r="BR124" s="1063"/>
      <c r="BS124" s="1063"/>
      <c r="BT124" s="1063"/>
      <c r="BU124" s="1063"/>
      <c r="BV124" s="1063" t="s">
        <v>421</v>
      </c>
      <c r="BW124" s="1063"/>
      <c r="BX124" s="1063"/>
      <c r="BY124" s="1063"/>
      <c r="BZ124" s="1063"/>
      <c r="CA124" s="1063" t="s">
        <v>450</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t="s">
        <v>243</v>
      </c>
      <c r="DH124" s="1022"/>
      <c r="DI124" s="1022"/>
      <c r="DJ124" s="1022"/>
      <c r="DK124" s="1023"/>
      <c r="DL124" s="1021" t="s">
        <v>243</v>
      </c>
      <c r="DM124" s="1022"/>
      <c r="DN124" s="1022"/>
      <c r="DO124" s="1022"/>
      <c r="DP124" s="1023"/>
      <c r="DQ124" s="1021" t="s">
        <v>243</v>
      </c>
      <c r="DR124" s="1022"/>
      <c r="DS124" s="1022"/>
      <c r="DT124" s="1022"/>
      <c r="DU124" s="1023"/>
      <c r="DV124" s="1024" t="s">
        <v>243</v>
      </c>
      <c r="DW124" s="1025"/>
      <c r="DX124" s="1025"/>
      <c r="DY124" s="1025"/>
      <c r="DZ124" s="1026"/>
    </row>
    <row r="125" spans="1:130" s="230" customFormat="1" ht="26.25" customHeight="1" x14ac:dyDescent="0.2">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450</v>
      </c>
      <c r="AB125" s="995"/>
      <c r="AC125" s="995"/>
      <c r="AD125" s="995"/>
      <c r="AE125" s="996"/>
      <c r="AF125" s="997" t="s">
        <v>421</v>
      </c>
      <c r="AG125" s="995"/>
      <c r="AH125" s="995"/>
      <c r="AI125" s="995"/>
      <c r="AJ125" s="996"/>
      <c r="AK125" s="997" t="s">
        <v>450</v>
      </c>
      <c r="AL125" s="995"/>
      <c r="AM125" s="995"/>
      <c r="AN125" s="995"/>
      <c r="AO125" s="996"/>
      <c r="AP125" s="998" t="s">
        <v>243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243</v>
      </c>
      <c r="DH125" s="967"/>
      <c r="DI125" s="967"/>
      <c r="DJ125" s="967"/>
      <c r="DK125" s="967"/>
      <c r="DL125" s="967" t="s">
        <v>450</v>
      </c>
      <c r="DM125" s="967"/>
      <c r="DN125" s="967"/>
      <c r="DO125" s="967"/>
      <c r="DP125" s="967"/>
      <c r="DQ125" s="967" t="s">
        <v>243</v>
      </c>
      <c r="DR125" s="967"/>
      <c r="DS125" s="967"/>
      <c r="DT125" s="967"/>
      <c r="DU125" s="967"/>
      <c r="DV125" s="968" t="s">
        <v>243</v>
      </c>
      <c r="DW125" s="968"/>
      <c r="DX125" s="968"/>
      <c r="DY125" s="968"/>
      <c r="DZ125" s="969"/>
    </row>
    <row r="126" spans="1:130" s="230" customFormat="1" ht="26.25" customHeight="1" thickBot="1" x14ac:dyDescent="0.25">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243</v>
      </c>
      <c r="AB126" s="995"/>
      <c r="AC126" s="995"/>
      <c r="AD126" s="995"/>
      <c r="AE126" s="996"/>
      <c r="AF126" s="997" t="s">
        <v>243</v>
      </c>
      <c r="AG126" s="995"/>
      <c r="AH126" s="995"/>
      <c r="AI126" s="995"/>
      <c r="AJ126" s="996"/>
      <c r="AK126" s="997" t="s">
        <v>243</v>
      </c>
      <c r="AL126" s="995"/>
      <c r="AM126" s="995"/>
      <c r="AN126" s="995"/>
      <c r="AO126" s="996"/>
      <c r="AP126" s="998" t="s">
        <v>243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243</v>
      </c>
      <c r="DH126" s="962"/>
      <c r="DI126" s="962"/>
      <c r="DJ126" s="962"/>
      <c r="DK126" s="962"/>
      <c r="DL126" s="962" t="s">
        <v>243</v>
      </c>
      <c r="DM126" s="962"/>
      <c r="DN126" s="962"/>
      <c r="DO126" s="962"/>
      <c r="DP126" s="962"/>
      <c r="DQ126" s="962" t="s">
        <v>243</v>
      </c>
      <c r="DR126" s="962"/>
      <c r="DS126" s="962"/>
      <c r="DT126" s="962"/>
      <c r="DU126" s="962"/>
      <c r="DV126" s="963" t="s">
        <v>450</v>
      </c>
      <c r="DW126" s="963"/>
      <c r="DX126" s="963"/>
      <c r="DY126" s="963"/>
      <c r="DZ126" s="964"/>
    </row>
    <row r="127" spans="1:130" s="230" customFormat="1" ht="26.25" customHeight="1" x14ac:dyDescent="0.2">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243</v>
      </c>
      <c r="AB127" s="995"/>
      <c r="AC127" s="995"/>
      <c r="AD127" s="995"/>
      <c r="AE127" s="996"/>
      <c r="AF127" s="997" t="s">
        <v>243</v>
      </c>
      <c r="AG127" s="995"/>
      <c r="AH127" s="995"/>
      <c r="AI127" s="995"/>
      <c r="AJ127" s="996"/>
      <c r="AK127" s="997" t="s">
        <v>243</v>
      </c>
      <c r="AL127" s="995"/>
      <c r="AM127" s="995"/>
      <c r="AN127" s="995"/>
      <c r="AO127" s="996"/>
      <c r="AP127" s="998" t="s">
        <v>243</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450</v>
      </c>
      <c r="DH127" s="962"/>
      <c r="DI127" s="962"/>
      <c r="DJ127" s="962"/>
      <c r="DK127" s="962"/>
      <c r="DL127" s="962" t="s">
        <v>243</v>
      </c>
      <c r="DM127" s="962"/>
      <c r="DN127" s="962"/>
      <c r="DO127" s="962"/>
      <c r="DP127" s="962"/>
      <c r="DQ127" s="962" t="s">
        <v>243</v>
      </c>
      <c r="DR127" s="962"/>
      <c r="DS127" s="962"/>
      <c r="DT127" s="962"/>
      <c r="DU127" s="962"/>
      <c r="DV127" s="963" t="s">
        <v>243</v>
      </c>
      <c r="DW127" s="963"/>
      <c r="DX127" s="963"/>
      <c r="DY127" s="963"/>
      <c r="DZ127" s="964"/>
    </row>
    <row r="128" spans="1:130" s="230" customFormat="1" ht="26.25" customHeight="1" thickBot="1" x14ac:dyDescent="0.25">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t="s">
        <v>243</v>
      </c>
      <c r="AB128" s="1082"/>
      <c r="AC128" s="1082"/>
      <c r="AD128" s="1082"/>
      <c r="AE128" s="1083"/>
      <c r="AF128" s="1084" t="s">
        <v>421</v>
      </c>
      <c r="AG128" s="1082"/>
      <c r="AH128" s="1082"/>
      <c r="AI128" s="1082"/>
      <c r="AJ128" s="1083"/>
      <c r="AK128" s="1084" t="s">
        <v>243</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243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243</v>
      </c>
      <c r="DH128" s="1074"/>
      <c r="DI128" s="1074"/>
      <c r="DJ128" s="1074"/>
      <c r="DK128" s="1074"/>
      <c r="DL128" s="1074" t="s">
        <v>450</v>
      </c>
      <c r="DM128" s="1074"/>
      <c r="DN128" s="1074"/>
      <c r="DO128" s="1074"/>
      <c r="DP128" s="1074"/>
      <c r="DQ128" s="1074" t="s">
        <v>243</v>
      </c>
      <c r="DR128" s="1074"/>
      <c r="DS128" s="1074"/>
      <c r="DT128" s="1074"/>
      <c r="DU128" s="1074"/>
      <c r="DV128" s="1075" t="s">
        <v>450</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1618781</v>
      </c>
      <c r="AB129" s="995"/>
      <c r="AC129" s="995"/>
      <c r="AD129" s="995"/>
      <c r="AE129" s="996"/>
      <c r="AF129" s="997">
        <v>1779036</v>
      </c>
      <c r="AG129" s="995"/>
      <c r="AH129" s="995"/>
      <c r="AI129" s="995"/>
      <c r="AJ129" s="996"/>
      <c r="AK129" s="997">
        <v>1742845</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243</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184632</v>
      </c>
      <c r="AB130" s="995"/>
      <c r="AC130" s="995"/>
      <c r="AD130" s="995"/>
      <c r="AE130" s="996"/>
      <c r="AF130" s="997">
        <v>179914</v>
      </c>
      <c r="AG130" s="995"/>
      <c r="AH130" s="995"/>
      <c r="AI130" s="995"/>
      <c r="AJ130" s="996"/>
      <c r="AK130" s="997">
        <v>178474</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6.9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1434149</v>
      </c>
      <c r="AB131" s="1022"/>
      <c r="AC131" s="1022"/>
      <c r="AD131" s="1022"/>
      <c r="AE131" s="1023"/>
      <c r="AF131" s="1021">
        <v>1599122</v>
      </c>
      <c r="AG131" s="1022"/>
      <c r="AH131" s="1022"/>
      <c r="AI131" s="1022"/>
      <c r="AJ131" s="1023"/>
      <c r="AK131" s="1021">
        <v>1564371</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243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6.174951138</v>
      </c>
      <c r="AB132" s="1133"/>
      <c r="AC132" s="1133"/>
      <c r="AD132" s="1133"/>
      <c r="AE132" s="1134"/>
      <c r="AF132" s="1135">
        <v>6.9484379550000002</v>
      </c>
      <c r="AG132" s="1133"/>
      <c r="AH132" s="1133"/>
      <c r="AI132" s="1133"/>
      <c r="AJ132" s="1134"/>
      <c r="AK132" s="1135">
        <v>7.6540027909999999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5.6</v>
      </c>
      <c r="AB133" s="1116"/>
      <c r="AC133" s="1116"/>
      <c r="AD133" s="1116"/>
      <c r="AE133" s="1117"/>
      <c r="AF133" s="1115">
        <v>6.3</v>
      </c>
      <c r="AG133" s="1116"/>
      <c r="AH133" s="1116"/>
      <c r="AI133" s="1116"/>
      <c r="AJ133" s="1117"/>
      <c r="AK133" s="1115">
        <v>6.9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S99e4ZNtvIMyf3edtIm+7yUCPi0eUY+yT7VleMedM6E5ZqNB+j7SRn3CTpOLSnlUBqZm3AETrH+zytuC+k2CA==" saltValue="gcEVFsNFKt/ueQi8le3h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40" zoomScale="90" zoomScaleNormal="85" zoomScaleSheetLayoutView="90" workbookViewId="0">
      <selection activeCell="CX72" sqref="CX72"/>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fB4PgQEGRaPdWzJY9tkucT3lQ8ZsH8h9/7b/72+eQGifs8TX0PrjmffssHVG2ZsstgtpXm96G7RLQ3UGysmQ==" saltValue="NaSrKPHTwJNBt4NLFFPk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60" zoomScaleNormal="60" zoomScaleSheetLayoutView="55" workbookViewId="0">
      <selection activeCell="BW36" sqref="BW36:BX3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AvkUgdQxHGMtfbvSqRYA3Hdr+Fc3HUY3t7AMUhqKZl9bXYI8zcSsnNicxmGWq/iBwyE2dQSvlKIVX3nwPDBVw==" saltValue="cnAaAshSQv7Run1i1aAt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70" zoomScaleSheetLayoutView="70" workbookViewId="0">
      <selection activeCell="BW36" sqref="BW36:BX3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602788</v>
      </c>
      <c r="AP9" s="281">
        <v>147597</v>
      </c>
      <c r="AQ9" s="282">
        <v>202156</v>
      </c>
      <c r="AR9" s="283">
        <v>-27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100692</v>
      </c>
      <c r="AP10" s="284">
        <v>24655</v>
      </c>
      <c r="AQ10" s="285">
        <v>28749</v>
      </c>
      <c r="AR10" s="286">
        <v>-14.2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t="s">
        <v>521</v>
      </c>
      <c r="AP11" s="284" t="s">
        <v>521</v>
      </c>
      <c r="AQ11" s="285">
        <v>267</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522</v>
      </c>
      <c r="AL12" s="1153"/>
      <c r="AM12" s="1153"/>
      <c r="AN12" s="1154"/>
      <c r="AO12" s="284" t="s">
        <v>521</v>
      </c>
      <c r="AP12" s="284" t="s">
        <v>521</v>
      </c>
      <c r="AQ12" s="285" t="s">
        <v>521</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37589</v>
      </c>
      <c r="AP13" s="284">
        <v>9204</v>
      </c>
      <c r="AQ13" s="285">
        <v>7660</v>
      </c>
      <c r="AR13" s="286">
        <v>20.2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t="s">
        <v>521</v>
      </c>
      <c r="AP14" s="284" t="s">
        <v>521</v>
      </c>
      <c r="AQ14" s="285">
        <v>3562</v>
      </c>
      <c r="AR14" s="286" t="s">
        <v>521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-66362</v>
      </c>
      <c r="AP15" s="284">
        <v>-16249</v>
      </c>
      <c r="AQ15" s="285">
        <v>-14691</v>
      </c>
      <c r="AR15" s="286">
        <v>10.6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196</v>
      </c>
      <c r="AL16" s="1156"/>
      <c r="AM16" s="1156"/>
      <c r="AN16" s="1157"/>
      <c r="AO16" s="284">
        <v>674707</v>
      </c>
      <c r="AP16" s="284">
        <v>165207</v>
      </c>
      <c r="AQ16" s="285">
        <v>227703</v>
      </c>
      <c r="AR16" s="286">
        <v>-27.4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12.98</v>
      </c>
      <c r="AP21" s="298">
        <v>19.649999999999999</v>
      </c>
      <c r="AQ21" s="299">
        <v>-6.67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94.7</v>
      </c>
      <c r="AP22" s="303">
        <v>95</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200679</v>
      </c>
      <c r="AP32" s="312">
        <v>49138</v>
      </c>
      <c r="AQ32" s="313">
        <v>121678</v>
      </c>
      <c r="AR32" s="314">
        <v>-59.6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521</v>
      </c>
      <c r="AP34" s="312" t="s">
        <v>521</v>
      </c>
      <c r="AQ34" s="313" t="s">
        <v>521</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92675</v>
      </c>
      <c r="AP35" s="312">
        <v>22692</v>
      </c>
      <c r="AQ35" s="313">
        <v>32449</v>
      </c>
      <c r="AR35" s="314">
        <v>-30.1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4857</v>
      </c>
      <c r="AP36" s="312">
        <v>1189</v>
      </c>
      <c r="AQ36" s="313">
        <v>2852</v>
      </c>
      <c r="AR36" s="314">
        <v>-58.3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t="s">
        <v>521</v>
      </c>
      <c r="AP37" s="312" t="s">
        <v>521</v>
      </c>
      <c r="AQ37" s="313">
        <v>591</v>
      </c>
      <c r="AR37" s="314" t="s">
        <v>521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t="s">
        <v>521</v>
      </c>
      <c r="AP38" s="315" t="s">
        <v>521</v>
      </c>
      <c r="AQ38" s="316">
        <v>14</v>
      </c>
      <c r="AR38" s="304" t="s">
        <v>521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t="s">
        <v>521</v>
      </c>
      <c r="AP39" s="312" t="s">
        <v>521</v>
      </c>
      <c r="AQ39" s="313">
        <v>-2546</v>
      </c>
      <c r="AR39" s="314" t="s">
        <v>521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-178474</v>
      </c>
      <c r="AP40" s="312">
        <v>-43701</v>
      </c>
      <c r="AQ40" s="313">
        <v>-115284</v>
      </c>
      <c r="AR40" s="314">
        <v>-62.1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310</v>
      </c>
      <c r="AL41" s="1173"/>
      <c r="AM41" s="1173"/>
      <c r="AN41" s="1174"/>
      <c r="AO41" s="312">
        <v>119737</v>
      </c>
      <c r="AP41" s="312">
        <v>29319</v>
      </c>
      <c r="AQ41" s="313">
        <v>39754</v>
      </c>
      <c r="AR41" s="314">
        <v>-26.2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215419</v>
      </c>
      <c r="AN51" s="334">
        <v>49704</v>
      </c>
      <c r="AO51" s="335">
        <v>-54.9</v>
      </c>
      <c r="AP51" s="336">
        <v>228215</v>
      </c>
      <c r="AQ51" s="337">
        <v>-14.8</v>
      </c>
      <c r="AR51" s="338">
        <v>-40.1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163138</v>
      </c>
      <c r="AN52" s="342">
        <v>37641</v>
      </c>
      <c r="AO52" s="343">
        <v>-19.5</v>
      </c>
      <c r="AP52" s="344">
        <v>117571</v>
      </c>
      <c r="AQ52" s="345">
        <v>10.5</v>
      </c>
      <c r="AR52" s="346">
        <v>-30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361892</v>
      </c>
      <c r="AN53" s="334">
        <v>84772</v>
      </c>
      <c r="AO53" s="335">
        <v>70.599999999999994</v>
      </c>
      <c r="AP53" s="336">
        <v>264232</v>
      </c>
      <c r="AQ53" s="337">
        <v>15.8</v>
      </c>
      <c r="AR53" s="338">
        <v>54.8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154718</v>
      </c>
      <c r="AN54" s="342">
        <v>36242</v>
      </c>
      <c r="AO54" s="343">
        <v>-3.7</v>
      </c>
      <c r="AP54" s="344">
        <v>133959</v>
      </c>
      <c r="AQ54" s="345">
        <v>13.9</v>
      </c>
      <c r="AR54" s="346">
        <v>-17.600000000000001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407247</v>
      </c>
      <c r="AN55" s="334">
        <v>97125</v>
      </c>
      <c r="AO55" s="335">
        <v>14.6</v>
      </c>
      <c r="AP55" s="336">
        <v>263613</v>
      </c>
      <c r="AQ55" s="337">
        <v>-0.2</v>
      </c>
      <c r="AR55" s="338">
        <v>14.8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113358</v>
      </c>
      <c r="AN56" s="342">
        <v>27035</v>
      </c>
      <c r="AO56" s="343">
        <v>-25.4</v>
      </c>
      <c r="AP56" s="344">
        <v>128823</v>
      </c>
      <c r="AQ56" s="345">
        <v>-3.8</v>
      </c>
      <c r="AR56" s="346">
        <v>-21.6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406881</v>
      </c>
      <c r="AN57" s="334">
        <v>98518</v>
      </c>
      <c r="AO57" s="335">
        <v>1.4</v>
      </c>
      <c r="AP57" s="336">
        <v>330026</v>
      </c>
      <c r="AQ57" s="337">
        <v>25.2</v>
      </c>
      <c r="AR57" s="338">
        <v>-23.8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232316</v>
      </c>
      <c r="AN58" s="342">
        <v>56251</v>
      </c>
      <c r="AO58" s="343">
        <v>108.1</v>
      </c>
      <c r="AP58" s="344">
        <v>141075</v>
      </c>
      <c r="AQ58" s="345">
        <v>9.5</v>
      </c>
      <c r="AR58" s="346">
        <v>98.6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856640</v>
      </c>
      <c r="AN59" s="334">
        <v>209755</v>
      </c>
      <c r="AO59" s="335">
        <v>112.9</v>
      </c>
      <c r="AP59" s="336">
        <v>278179</v>
      </c>
      <c r="AQ59" s="337">
        <v>-15.7</v>
      </c>
      <c r="AR59" s="338">
        <v>128.6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744437</v>
      </c>
      <c r="AN60" s="342">
        <v>182281</v>
      </c>
      <c r="AO60" s="343">
        <v>224</v>
      </c>
      <c r="AP60" s="344">
        <v>122182</v>
      </c>
      <c r="AQ60" s="345">
        <v>-13.4</v>
      </c>
      <c r="AR60" s="346">
        <v>237.4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449616</v>
      </c>
      <c r="AN61" s="349">
        <v>107975</v>
      </c>
      <c r="AO61" s="350">
        <v>28.9</v>
      </c>
      <c r="AP61" s="351">
        <v>272853</v>
      </c>
      <c r="AQ61" s="352">
        <v>2.1</v>
      </c>
      <c r="AR61" s="338">
        <v>26.8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281593</v>
      </c>
      <c r="AN62" s="342">
        <v>67890</v>
      </c>
      <c r="AO62" s="343">
        <v>56.7</v>
      </c>
      <c r="AP62" s="344">
        <v>128722</v>
      </c>
      <c r="AQ62" s="345">
        <v>3.3</v>
      </c>
      <c r="AR62" s="346">
        <v>53.4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LfxbVYHiRodkhoBR6PTF+gGd9rwxzpnm7dw9YqeKLaCDzp8jyZPbasotGrhEGGMmW/ecg9tJamULcopjMGtRg==" saltValue="CxlHaqpHgftkVhKCmY/j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9" zoomScale="70" zoomScaleNormal="70" zoomScaleSheetLayoutView="55" workbookViewId="0">
      <selection activeCell="BW36" sqref="BW36:BX36"/>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RxREJZOfl8ex3UEztFvwHCv0eV9aGToGUY+TzOwC9wZAU6fEX0VV3HHRPmBfI9dqyFs6OMYMw/i0jwq6JR2D2Q==" saltValue="91PyX9zIkOr3r8Aa95qQ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3" zoomScale="50" zoomScaleNormal="50" zoomScaleSheetLayoutView="55" workbookViewId="0">
      <selection activeCell="BW36" sqref="BW36:BX3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GtRrqJg5hvjnLUJsS7Lee135w/3JnjuiM1naiAMAAIr9OA/rzjLPLaafuQuHiMPVf+oKrRFl53zRIt5pg/1qhg==" saltValue="NrElJMBMYb31YsjRGh55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BW36" sqref="BW36:BX3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75" t="s">
        <v>3</v>
      </c>
      <c r="D47" s="1175"/>
      <c r="E47" s="1176"/>
      <c r="F47" s="11">
        <v>17.18</v>
      </c>
      <c r="G47" s="12">
        <v>17.23</v>
      </c>
      <c r="H47" s="12">
        <v>16.420000000000002</v>
      </c>
      <c r="I47" s="12">
        <v>16.04</v>
      </c>
      <c r="J47" s="13">
        <v>19.66</v>
      </c>
    </row>
    <row r="48" spans="2:10" ht="57.75" customHeight="1" x14ac:dyDescent="0.2">
      <c r="B48" s="14"/>
      <c r="C48" s="1177" t="s">
        <v>4</v>
      </c>
      <c r="D48" s="1177"/>
      <c r="E48" s="1178"/>
      <c r="F48" s="15">
        <v>3.2</v>
      </c>
      <c r="G48" s="16">
        <v>4.09</v>
      </c>
      <c r="H48" s="16">
        <v>4.29</v>
      </c>
      <c r="I48" s="16">
        <v>3.77</v>
      </c>
      <c r="J48" s="17">
        <v>4.1399999999999997</v>
      </c>
    </row>
    <row r="49" spans="2:10" ht="57.75" customHeight="1" thickBot="1" x14ac:dyDescent="0.25">
      <c r="B49" s="18"/>
      <c r="C49" s="1179" t="s">
        <v>5</v>
      </c>
      <c r="D49" s="1179"/>
      <c r="E49" s="1180"/>
      <c r="F49" s="19" t="s">
        <v>568</v>
      </c>
      <c r="G49" s="20">
        <v>0.9</v>
      </c>
      <c r="H49" s="20">
        <v>0.32</v>
      </c>
      <c r="I49" s="20">
        <v>0.97</v>
      </c>
      <c r="J49" s="21">
        <v>3.57</v>
      </c>
    </row>
    <row r="50" spans="2:10" ht="13.2" x14ac:dyDescent="0.2"/>
  </sheetData>
  <sheetProtection algorithmName="SHA-512" hashValue="MGjhMsrVQJZNUExr7JBvk4YJsuh6HsbPk5VFMqBAknUDilv91groDfkQYchU6PlJFwohrNlJUHgMOBjtTJ9QQQ==" saltValue="ocG21trxaKeP3WYtps+7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BW36" sqref="BW36:BX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87" t="s">
        <v>569</v>
      </c>
      <c r="D34" s="1187"/>
      <c r="E34" s="1188"/>
      <c r="F34" s="32">
        <v>3.19</v>
      </c>
      <c r="G34" s="33">
        <v>4.08</v>
      </c>
      <c r="H34" s="33">
        <v>4.29</v>
      </c>
      <c r="I34" s="33">
        <v>3.77</v>
      </c>
      <c r="J34" s="34">
        <v>4.13</v>
      </c>
      <c r="K34" s="22"/>
      <c r="L34" s="22"/>
      <c r="M34" s="22"/>
      <c r="N34" s="22"/>
      <c r="O34" s="22"/>
      <c r="P34" s="22"/>
    </row>
    <row r="35" spans="1:16" ht="39" customHeight="1" x14ac:dyDescent="0.2">
      <c r="A35" s="22"/>
      <c r="B35" s="35"/>
      <c r="C35" s="1181" t="s">
        <v>570</v>
      </c>
      <c r="D35" s="1182"/>
      <c r="E35" s="1183"/>
      <c r="F35" s="36">
        <v>1.53</v>
      </c>
      <c r="G35" s="37">
        <v>1.81</v>
      </c>
      <c r="H35" s="37">
        <v>2.27</v>
      </c>
      <c r="I35" s="37">
        <v>1.61</v>
      </c>
      <c r="J35" s="38">
        <v>3.41</v>
      </c>
      <c r="K35" s="22"/>
      <c r="L35" s="22"/>
      <c r="M35" s="22"/>
      <c r="N35" s="22"/>
      <c r="O35" s="22"/>
      <c r="P35" s="22"/>
    </row>
    <row r="36" spans="1:16" ht="39" customHeight="1" x14ac:dyDescent="0.2">
      <c r="A36" s="22"/>
      <c r="B36" s="35"/>
      <c r="C36" s="1181" t="s">
        <v>571</v>
      </c>
      <c r="D36" s="1182"/>
      <c r="E36" s="1183"/>
      <c r="F36" s="36">
        <v>1.83</v>
      </c>
      <c r="G36" s="37">
        <v>0.78</v>
      </c>
      <c r="H36" s="37">
        <v>0.11</v>
      </c>
      <c r="I36" s="37">
        <v>0.42</v>
      </c>
      <c r="J36" s="38">
        <v>0.49</v>
      </c>
      <c r="K36" s="22"/>
      <c r="L36" s="22"/>
      <c r="M36" s="22"/>
      <c r="N36" s="22"/>
      <c r="O36" s="22"/>
      <c r="P36" s="22"/>
    </row>
    <row r="37" spans="1:16" ht="39" customHeight="1" x14ac:dyDescent="0.2">
      <c r="A37" s="22"/>
      <c r="B37" s="35"/>
      <c r="C37" s="1181" t="s">
        <v>572</v>
      </c>
      <c r="D37" s="1182"/>
      <c r="E37" s="1183"/>
      <c r="F37" s="36">
        <v>0.13</v>
      </c>
      <c r="G37" s="37">
        <v>0.15</v>
      </c>
      <c r="H37" s="37">
        <v>0.12</v>
      </c>
      <c r="I37" s="37">
        <v>0.33</v>
      </c>
      <c r="J37" s="38">
        <v>0.39</v>
      </c>
      <c r="K37" s="22"/>
      <c r="L37" s="22"/>
      <c r="M37" s="22"/>
      <c r="N37" s="22"/>
      <c r="O37" s="22"/>
      <c r="P37" s="22"/>
    </row>
    <row r="38" spans="1:16" ht="39" customHeight="1" x14ac:dyDescent="0.2">
      <c r="A38" s="22"/>
      <c r="B38" s="35"/>
      <c r="C38" s="1181" t="s">
        <v>573</v>
      </c>
      <c r="D38" s="1182"/>
      <c r="E38" s="1183"/>
      <c r="F38" s="36">
        <v>7.0000000000000007E-2</v>
      </c>
      <c r="G38" s="37">
        <v>0.12</v>
      </c>
      <c r="H38" s="37">
        <v>0.09</v>
      </c>
      <c r="I38" s="37">
        <v>0.23</v>
      </c>
      <c r="J38" s="38">
        <v>0.25</v>
      </c>
      <c r="K38" s="22"/>
      <c r="L38" s="22"/>
      <c r="M38" s="22"/>
      <c r="N38" s="22"/>
      <c r="O38" s="22"/>
      <c r="P38" s="22"/>
    </row>
    <row r="39" spans="1:16" ht="39" customHeight="1" x14ac:dyDescent="0.2">
      <c r="A39" s="22"/>
      <c r="B39" s="35"/>
      <c r="C39" s="1181" t="s">
        <v>574</v>
      </c>
      <c r="D39" s="1182"/>
      <c r="E39" s="1183"/>
      <c r="F39" s="36">
        <v>0</v>
      </c>
      <c r="G39" s="37">
        <v>0</v>
      </c>
      <c r="H39" s="37">
        <v>0</v>
      </c>
      <c r="I39" s="37">
        <v>0</v>
      </c>
      <c r="J39" s="38">
        <v>0</v>
      </c>
      <c r="K39" s="22"/>
      <c r="L39" s="22"/>
      <c r="M39" s="22"/>
      <c r="N39" s="22"/>
      <c r="O39" s="22"/>
      <c r="P39" s="22"/>
    </row>
    <row r="40" spans="1:16" ht="39" customHeight="1" x14ac:dyDescent="0.2">
      <c r="A40" s="22"/>
      <c r="B40" s="35"/>
      <c r="C40" s="1181" t="s">
        <v>575</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576</v>
      </c>
      <c r="D42" s="1182"/>
      <c r="E42" s="1183"/>
      <c r="F42" s="36" t="s">
        <v>521</v>
      </c>
      <c r="G42" s="37" t="s">
        <v>521</v>
      </c>
      <c r="H42" s="37" t="s">
        <v>521</v>
      </c>
      <c r="I42" s="37" t="s">
        <v>521</v>
      </c>
      <c r="J42" s="38" t="s">
        <v>521</v>
      </c>
      <c r="K42" s="22"/>
      <c r="L42" s="22"/>
      <c r="M42" s="22"/>
      <c r="N42" s="22"/>
      <c r="O42" s="22"/>
      <c r="P42" s="22"/>
    </row>
    <row r="43" spans="1:16" ht="39" customHeight="1" thickBot="1" x14ac:dyDescent="0.25">
      <c r="A43" s="22"/>
      <c r="B43" s="40"/>
      <c r="C43" s="1184" t="s">
        <v>577</v>
      </c>
      <c r="D43" s="1185"/>
      <c r="E43" s="1186"/>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hvIZViTmgYeiBvPVDQ314UVHyMjCmUzSni185+OhWTNlLL5e0vH3afaOpErTkj1rxS5wlBgMZw8UsoCjPGE1w==" saltValue="heXmTFwxZBoh13qZbI/C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70" zoomScaleNormal="70" zoomScaleSheetLayoutView="55" workbookViewId="0">
      <selection activeCell="BW36" sqref="BW36:BX3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173</v>
      </c>
      <c r="L45" s="60">
        <v>180</v>
      </c>
      <c r="M45" s="60">
        <v>185</v>
      </c>
      <c r="N45" s="60">
        <v>196</v>
      </c>
      <c r="O45" s="61">
        <v>201</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521</v>
      </c>
      <c r="L46" s="64" t="s">
        <v>521</v>
      </c>
      <c r="M46" s="64" t="s">
        <v>521</v>
      </c>
      <c r="N46" s="64" t="s">
        <v>521</v>
      </c>
      <c r="O46" s="65" t="s">
        <v>521</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521</v>
      </c>
      <c r="L47" s="64" t="s">
        <v>521</v>
      </c>
      <c r="M47" s="64" t="s">
        <v>521</v>
      </c>
      <c r="N47" s="64" t="s">
        <v>521</v>
      </c>
      <c r="O47" s="65" t="s">
        <v>521</v>
      </c>
      <c r="P47" s="48"/>
      <c r="Q47" s="48"/>
      <c r="R47" s="48"/>
      <c r="S47" s="48"/>
      <c r="T47" s="48"/>
      <c r="U47" s="48"/>
    </row>
    <row r="48" spans="1:21" ht="30.75" customHeight="1" x14ac:dyDescent="0.2">
      <c r="A48" s="48"/>
      <c r="B48" s="1191"/>
      <c r="C48" s="1192"/>
      <c r="D48" s="62"/>
      <c r="E48" s="1197" t="s">
        <v>15</v>
      </c>
      <c r="F48" s="1197"/>
      <c r="G48" s="1197"/>
      <c r="H48" s="1197"/>
      <c r="I48" s="1197"/>
      <c r="J48" s="1198"/>
      <c r="K48" s="63">
        <v>86</v>
      </c>
      <c r="L48" s="64">
        <v>89</v>
      </c>
      <c r="M48" s="64">
        <v>83</v>
      </c>
      <c r="N48" s="64">
        <v>90</v>
      </c>
      <c r="O48" s="65">
        <v>93</v>
      </c>
      <c r="P48" s="48"/>
      <c r="Q48" s="48"/>
      <c r="R48" s="48"/>
      <c r="S48" s="48"/>
      <c r="T48" s="48"/>
      <c r="U48" s="48"/>
    </row>
    <row r="49" spans="1:21" ht="30.75" customHeight="1" x14ac:dyDescent="0.2">
      <c r="A49" s="48"/>
      <c r="B49" s="1191"/>
      <c r="C49" s="1192"/>
      <c r="D49" s="62"/>
      <c r="E49" s="1197" t="s">
        <v>16</v>
      </c>
      <c r="F49" s="1197"/>
      <c r="G49" s="1197"/>
      <c r="H49" s="1197"/>
      <c r="I49" s="1197"/>
      <c r="J49" s="1198"/>
      <c r="K49" s="63">
        <v>4</v>
      </c>
      <c r="L49" s="64">
        <v>3</v>
      </c>
      <c r="M49" s="64">
        <v>5</v>
      </c>
      <c r="N49" s="64">
        <v>5</v>
      </c>
      <c r="O49" s="65">
        <v>5</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521</v>
      </c>
      <c r="L50" s="64" t="s">
        <v>521</v>
      </c>
      <c r="M50" s="64" t="s">
        <v>521</v>
      </c>
      <c r="N50" s="64" t="s">
        <v>521</v>
      </c>
      <c r="O50" s="65" t="s">
        <v>521</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521</v>
      </c>
      <c r="L51" s="64" t="s">
        <v>521</v>
      </c>
      <c r="M51" s="64" t="s">
        <v>521</v>
      </c>
      <c r="N51" s="64" t="s">
        <v>521</v>
      </c>
      <c r="O51" s="65" t="s">
        <v>521</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198</v>
      </c>
      <c r="L52" s="64">
        <v>192</v>
      </c>
      <c r="M52" s="64">
        <v>185</v>
      </c>
      <c r="N52" s="64">
        <v>179</v>
      </c>
      <c r="O52" s="65">
        <v>178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65</v>
      </c>
      <c r="L53" s="69">
        <v>80</v>
      </c>
      <c r="M53" s="69">
        <v>88</v>
      </c>
      <c r="N53" s="69">
        <v>112</v>
      </c>
      <c r="O53" s="70">
        <v>121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OSHkleTKSDXK5Ge9LCXqwrEKBiK05HjoFafQG3168CgOhQF3at7bi/6UNwPqTZrWcgBfIWk7o7TKXVkrLbEDg==" saltValue="CIcIxvlImP0AIW5C7yA5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BW36" sqref="BW36:BX3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220" t="s">
        <v>32</v>
      </c>
      <c r="C41" s="1221"/>
      <c r="D41" s="105"/>
      <c r="E41" s="1226" t="s">
        <v>33</v>
      </c>
      <c r="F41" s="1226"/>
      <c r="G41" s="1226"/>
      <c r="H41" s="1227"/>
      <c r="I41" s="355">
        <v>1724</v>
      </c>
      <c r="J41" s="356">
        <v>1646</v>
      </c>
      <c r="K41" s="356">
        <v>1762</v>
      </c>
      <c r="L41" s="356">
        <v>1706</v>
      </c>
      <c r="M41" s="357">
        <v>2020</v>
      </c>
    </row>
    <row r="42" spans="2:13" ht="27.75" customHeight="1" x14ac:dyDescent="0.2">
      <c r="B42" s="1222"/>
      <c r="C42" s="1223"/>
      <c r="D42" s="106"/>
      <c r="E42" s="1228" t="s">
        <v>34</v>
      </c>
      <c r="F42" s="1228"/>
      <c r="G42" s="1228"/>
      <c r="H42" s="1229"/>
      <c r="I42" s="358" t="s">
        <v>521</v>
      </c>
      <c r="J42" s="359" t="s">
        <v>521</v>
      </c>
      <c r="K42" s="359" t="s">
        <v>521</v>
      </c>
      <c r="L42" s="359" t="s">
        <v>521</v>
      </c>
      <c r="M42" s="360" t="s">
        <v>521</v>
      </c>
    </row>
    <row r="43" spans="2:13" ht="27.75" customHeight="1" x14ac:dyDescent="0.2">
      <c r="B43" s="1222"/>
      <c r="C43" s="1223"/>
      <c r="D43" s="106"/>
      <c r="E43" s="1228" t="s">
        <v>35</v>
      </c>
      <c r="F43" s="1228"/>
      <c r="G43" s="1228"/>
      <c r="H43" s="1229"/>
      <c r="I43" s="358">
        <v>1116</v>
      </c>
      <c r="J43" s="359">
        <v>1090</v>
      </c>
      <c r="K43" s="359">
        <v>1061</v>
      </c>
      <c r="L43" s="359">
        <v>1006</v>
      </c>
      <c r="M43" s="360">
        <v>966</v>
      </c>
    </row>
    <row r="44" spans="2:13" ht="27.75" customHeight="1" x14ac:dyDescent="0.2">
      <c r="B44" s="1222"/>
      <c r="C44" s="1223"/>
      <c r="D44" s="106"/>
      <c r="E44" s="1228" t="s">
        <v>36</v>
      </c>
      <c r="F44" s="1228"/>
      <c r="G44" s="1228"/>
      <c r="H44" s="1229"/>
      <c r="I44" s="358">
        <v>29</v>
      </c>
      <c r="J44" s="359">
        <v>37</v>
      </c>
      <c r="K44" s="359">
        <v>20</v>
      </c>
      <c r="L44" s="359">
        <v>40</v>
      </c>
      <c r="M44" s="360">
        <v>96</v>
      </c>
    </row>
    <row r="45" spans="2:13" ht="27.75" customHeight="1" x14ac:dyDescent="0.2">
      <c r="B45" s="1222"/>
      <c r="C45" s="1223"/>
      <c r="D45" s="106"/>
      <c r="E45" s="1228" t="s">
        <v>37</v>
      </c>
      <c r="F45" s="1228"/>
      <c r="G45" s="1228"/>
      <c r="H45" s="1229"/>
      <c r="I45" s="358">
        <v>164</v>
      </c>
      <c r="J45" s="359">
        <v>163</v>
      </c>
      <c r="K45" s="359">
        <v>155</v>
      </c>
      <c r="L45" s="359">
        <v>130</v>
      </c>
      <c r="M45" s="360">
        <v>308</v>
      </c>
    </row>
    <row r="46" spans="2:13" ht="27.75" customHeight="1" x14ac:dyDescent="0.2">
      <c r="B46" s="1222"/>
      <c r="C46" s="1223"/>
      <c r="D46" s="107"/>
      <c r="E46" s="1228" t="s">
        <v>38</v>
      </c>
      <c r="F46" s="1228"/>
      <c r="G46" s="1228"/>
      <c r="H46" s="1229"/>
      <c r="I46" s="358" t="s">
        <v>521</v>
      </c>
      <c r="J46" s="359" t="s">
        <v>521</v>
      </c>
      <c r="K46" s="359" t="s">
        <v>521</v>
      </c>
      <c r="L46" s="359" t="s">
        <v>521</v>
      </c>
      <c r="M46" s="360" t="s">
        <v>521</v>
      </c>
    </row>
    <row r="47" spans="2:13" ht="27.75" customHeight="1" x14ac:dyDescent="0.2">
      <c r="B47" s="1222"/>
      <c r="C47" s="1223"/>
      <c r="D47" s="108"/>
      <c r="E47" s="1230" t="s">
        <v>39</v>
      </c>
      <c r="F47" s="1231"/>
      <c r="G47" s="1231"/>
      <c r="H47" s="1232"/>
      <c r="I47" s="358" t="s">
        <v>521</v>
      </c>
      <c r="J47" s="359" t="s">
        <v>521</v>
      </c>
      <c r="K47" s="359" t="s">
        <v>521</v>
      </c>
      <c r="L47" s="359" t="s">
        <v>521</v>
      </c>
      <c r="M47" s="360" t="s">
        <v>521</v>
      </c>
    </row>
    <row r="48" spans="2:13" ht="27.75" customHeight="1" x14ac:dyDescent="0.2">
      <c r="B48" s="1222"/>
      <c r="C48" s="1223"/>
      <c r="D48" s="106"/>
      <c r="E48" s="1228" t="s">
        <v>40</v>
      </c>
      <c r="F48" s="1228"/>
      <c r="G48" s="1228"/>
      <c r="H48" s="1229"/>
      <c r="I48" s="358" t="s">
        <v>521</v>
      </c>
      <c r="J48" s="359" t="s">
        <v>521</v>
      </c>
      <c r="K48" s="359" t="s">
        <v>521</v>
      </c>
      <c r="L48" s="359" t="s">
        <v>521</v>
      </c>
      <c r="M48" s="360" t="s">
        <v>521</v>
      </c>
    </row>
    <row r="49" spans="2:13" ht="27.75" customHeight="1" x14ac:dyDescent="0.2">
      <c r="B49" s="1224"/>
      <c r="C49" s="1225"/>
      <c r="D49" s="106"/>
      <c r="E49" s="1228" t="s">
        <v>41</v>
      </c>
      <c r="F49" s="1228"/>
      <c r="G49" s="1228"/>
      <c r="H49" s="1229"/>
      <c r="I49" s="358" t="s">
        <v>521</v>
      </c>
      <c r="J49" s="359" t="s">
        <v>521</v>
      </c>
      <c r="K49" s="359" t="s">
        <v>521</v>
      </c>
      <c r="L49" s="359" t="s">
        <v>521</v>
      </c>
      <c r="M49" s="360" t="s">
        <v>521</v>
      </c>
    </row>
    <row r="50" spans="2:13" ht="27.75" customHeight="1" x14ac:dyDescent="0.2">
      <c r="B50" s="1233" t="s">
        <v>42</v>
      </c>
      <c r="C50" s="1234"/>
      <c r="D50" s="109"/>
      <c r="E50" s="1228" t="s">
        <v>43</v>
      </c>
      <c r="F50" s="1228"/>
      <c r="G50" s="1228"/>
      <c r="H50" s="1229"/>
      <c r="I50" s="358">
        <v>1786</v>
      </c>
      <c r="J50" s="359">
        <v>1757</v>
      </c>
      <c r="K50" s="359">
        <v>1760</v>
      </c>
      <c r="L50" s="359">
        <v>1861</v>
      </c>
      <c r="M50" s="360">
        <v>1763</v>
      </c>
    </row>
    <row r="51" spans="2:13" ht="27.75" customHeight="1" x14ac:dyDescent="0.2">
      <c r="B51" s="1222"/>
      <c r="C51" s="1223"/>
      <c r="D51" s="106"/>
      <c r="E51" s="1228" t="s">
        <v>44</v>
      </c>
      <c r="F51" s="1228"/>
      <c r="G51" s="1228"/>
      <c r="H51" s="1229"/>
      <c r="I51" s="358" t="s">
        <v>521</v>
      </c>
      <c r="J51" s="359" t="s">
        <v>521</v>
      </c>
      <c r="K51" s="359" t="s">
        <v>521</v>
      </c>
      <c r="L51" s="359" t="s">
        <v>521</v>
      </c>
      <c r="M51" s="360" t="s">
        <v>521</v>
      </c>
    </row>
    <row r="52" spans="2:13" ht="27.75" customHeight="1" x14ac:dyDescent="0.2">
      <c r="B52" s="1224"/>
      <c r="C52" s="1225"/>
      <c r="D52" s="106"/>
      <c r="E52" s="1228" t="s">
        <v>45</v>
      </c>
      <c r="F52" s="1228"/>
      <c r="G52" s="1228"/>
      <c r="H52" s="1229"/>
      <c r="I52" s="358">
        <v>2004</v>
      </c>
      <c r="J52" s="359">
        <v>1972</v>
      </c>
      <c r="K52" s="359">
        <v>2027</v>
      </c>
      <c r="L52" s="359">
        <v>1943</v>
      </c>
      <c r="M52" s="360">
        <v>1925</v>
      </c>
    </row>
    <row r="53" spans="2:13" ht="27.75" customHeight="1" thickBot="1" x14ac:dyDescent="0.25">
      <c r="B53" s="1235" t="s">
        <v>46</v>
      </c>
      <c r="C53" s="1236"/>
      <c r="D53" s="110"/>
      <c r="E53" s="1237" t="s">
        <v>47</v>
      </c>
      <c r="F53" s="1237"/>
      <c r="G53" s="1237"/>
      <c r="H53" s="1238"/>
      <c r="I53" s="361">
        <v>-756</v>
      </c>
      <c r="J53" s="362">
        <v>-794</v>
      </c>
      <c r="K53" s="362">
        <v>-789</v>
      </c>
      <c r="L53" s="362">
        <v>-922</v>
      </c>
      <c r="M53" s="363">
        <v>-299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jw0A708gTFD8c+bV+OayUiQaegyOl++REcFY7NwarDP0trkYAF37PQuDrNWRYUzQjl6z/1rcktSdAiF6OY6aLA==" saltValue="9gY14WltzBEf9iHasG2R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W36" sqref="BW36:BX3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565</v>
      </c>
      <c r="G54" s="119" t="s">
        <v>566</v>
      </c>
      <c r="H54" s="120" t="s">
        <v>567</v>
      </c>
    </row>
    <row r="55" spans="2:8" ht="52.5" customHeight="1" x14ac:dyDescent="0.2">
      <c r="B55" s="121"/>
      <c r="C55" s="1247" t="s">
        <v>50</v>
      </c>
      <c r="D55" s="1247"/>
      <c r="E55" s="1248"/>
      <c r="F55" s="122">
        <v>266</v>
      </c>
      <c r="G55" s="122">
        <v>285</v>
      </c>
      <c r="H55" s="123">
        <v>343</v>
      </c>
    </row>
    <row r="56" spans="2:8" ht="52.5" customHeight="1" x14ac:dyDescent="0.2">
      <c r="B56" s="124"/>
      <c r="C56" s="1249" t="s">
        <v>51</v>
      </c>
      <c r="D56" s="1249"/>
      <c r="E56" s="1250"/>
      <c r="F56" s="125">
        <v>159</v>
      </c>
      <c r="G56" s="125">
        <v>159</v>
      </c>
      <c r="H56" s="126">
        <v>159</v>
      </c>
    </row>
    <row r="57" spans="2:8" ht="53.25" customHeight="1" x14ac:dyDescent="0.2">
      <c r="B57" s="124"/>
      <c r="C57" s="1251" t="s">
        <v>52</v>
      </c>
      <c r="D57" s="1251"/>
      <c r="E57" s="1252"/>
      <c r="F57" s="127">
        <v>935</v>
      </c>
      <c r="G57" s="127">
        <v>1015</v>
      </c>
      <c r="H57" s="128">
        <v>853</v>
      </c>
    </row>
    <row r="58" spans="2:8" ht="45.75" customHeight="1" x14ac:dyDescent="0.2">
      <c r="B58" s="129"/>
      <c r="C58" s="1239" t="s">
        <v>584</v>
      </c>
      <c r="D58" s="1240"/>
      <c r="E58" s="1241"/>
      <c r="F58" s="130">
        <v>534</v>
      </c>
      <c r="G58" s="130">
        <v>699</v>
      </c>
      <c r="H58" s="131">
        <v>646</v>
      </c>
    </row>
    <row r="59" spans="2:8" ht="45.75" customHeight="1" x14ac:dyDescent="0.2">
      <c r="B59" s="129"/>
      <c r="C59" s="1239" t="s">
        <v>585</v>
      </c>
      <c r="D59" s="1240"/>
      <c r="E59" s="1241"/>
      <c r="F59" s="130">
        <v>251</v>
      </c>
      <c r="G59" s="130">
        <v>281</v>
      </c>
      <c r="H59" s="131">
        <v>149</v>
      </c>
    </row>
    <row r="60" spans="2:8" ht="45.75" customHeight="1" x14ac:dyDescent="0.2">
      <c r="B60" s="129"/>
      <c r="C60" s="1239" t="s">
        <v>586</v>
      </c>
      <c r="D60" s="1240"/>
      <c r="E60" s="1241"/>
      <c r="F60" s="130">
        <v>12</v>
      </c>
      <c r="G60" s="130">
        <v>13</v>
      </c>
      <c r="H60" s="131">
        <v>36</v>
      </c>
    </row>
    <row r="61" spans="2:8" ht="45.75" customHeight="1" x14ac:dyDescent="0.2">
      <c r="B61" s="129"/>
      <c r="C61" s="1239" t="s">
        <v>587</v>
      </c>
      <c r="D61" s="1240"/>
      <c r="E61" s="1241"/>
      <c r="F61" s="130">
        <v>17</v>
      </c>
      <c r="G61" s="130">
        <v>17</v>
      </c>
      <c r="H61" s="131">
        <v>17</v>
      </c>
    </row>
    <row r="62" spans="2:8" ht="45.75" customHeight="1" thickBot="1" x14ac:dyDescent="0.25">
      <c r="B62" s="132"/>
      <c r="C62" s="1242" t="s">
        <v>588</v>
      </c>
      <c r="D62" s="1243"/>
      <c r="E62" s="1244"/>
      <c r="F62" s="133">
        <v>3</v>
      </c>
      <c r="G62" s="133">
        <v>3</v>
      </c>
      <c r="H62" s="134">
        <v>3</v>
      </c>
    </row>
    <row r="63" spans="2:8" ht="52.5" customHeight="1" thickBot="1" x14ac:dyDescent="0.25">
      <c r="B63" s="135"/>
      <c r="C63" s="1245" t="s">
        <v>53</v>
      </c>
      <c r="D63" s="1245"/>
      <c r="E63" s="1246"/>
      <c r="F63" s="136">
        <v>1360</v>
      </c>
      <c r="G63" s="136">
        <v>1460</v>
      </c>
      <c r="H63" s="137">
        <v>1355</v>
      </c>
    </row>
    <row r="64" spans="2:8" ht="13.2" x14ac:dyDescent="0.2"/>
  </sheetData>
  <sheetProtection algorithmName="SHA-512" hashValue="8Ao+UN3S+F4DWmelfH9JBtOEIxE/8glIa2yVfer0SE6t34rjMMOntOgg4yWJH5MlXHbUKKylujh5OXUZCbGs8w==" saltValue="m2eR+xPEX0BD7BM7GAEt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606E-7A8E-48E1-BB6F-F2B0F1AAC781}">
  <sheetPr>
    <pageSetUpPr fitToPage="1"/>
  </sheetPr>
  <dimension ref="A1:DE85"/>
  <sheetViews>
    <sheetView showGridLines="0" topLeftCell="Z52" zoomScale="80" zoomScaleNormal="80" zoomScaleSheetLayoutView="55" workbookViewId="0">
      <selection activeCell="AY70" sqref="AY70"/>
    </sheetView>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5" t="s">
        <v>607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603</v>
      </c>
    </row>
    <row r="50" spans="1:109" ht="13.2" x14ac:dyDescent="0.2">
      <c r="B50" s="365"/>
      <c r="G50" s="1258"/>
      <c r="H50" s="1258"/>
      <c r="I50" s="1258"/>
      <c r="J50" s="1258"/>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7" t="s">
        <v>563</v>
      </c>
      <c r="BQ50" s="1257"/>
      <c r="BR50" s="1257"/>
      <c r="BS50" s="1257"/>
      <c r="BT50" s="1257"/>
      <c r="BU50" s="1257"/>
      <c r="BV50" s="1257"/>
      <c r="BW50" s="1257"/>
      <c r="BX50" s="1257" t="s">
        <v>564</v>
      </c>
      <c r="BY50" s="1257"/>
      <c r="BZ50" s="1257"/>
      <c r="CA50" s="1257"/>
      <c r="CB50" s="1257"/>
      <c r="CC50" s="1257"/>
      <c r="CD50" s="1257"/>
      <c r="CE50" s="1257"/>
      <c r="CF50" s="1257" t="s">
        <v>565</v>
      </c>
      <c r="CG50" s="1257"/>
      <c r="CH50" s="1257"/>
      <c r="CI50" s="1257"/>
      <c r="CJ50" s="1257"/>
      <c r="CK50" s="1257"/>
      <c r="CL50" s="1257"/>
      <c r="CM50" s="1257"/>
      <c r="CN50" s="1257" t="s">
        <v>566</v>
      </c>
      <c r="CO50" s="1257"/>
      <c r="CP50" s="1257"/>
      <c r="CQ50" s="1257"/>
      <c r="CR50" s="1257"/>
      <c r="CS50" s="1257"/>
      <c r="CT50" s="1257"/>
      <c r="CU50" s="1257"/>
      <c r="CV50" s="1257" t="s">
        <v>567</v>
      </c>
      <c r="CW50" s="1257"/>
      <c r="CX50" s="1257"/>
      <c r="CY50" s="1257"/>
      <c r="CZ50" s="1257"/>
      <c r="DA50" s="1257"/>
      <c r="DB50" s="1257"/>
      <c r="DC50" s="1257"/>
    </row>
    <row r="51" spans="1:109" ht="13.5" customHeight="1" x14ac:dyDescent="0.2">
      <c r="B51" s="365"/>
      <c r="G51" s="1264"/>
      <c r="H51" s="1264"/>
      <c r="I51" s="1274"/>
      <c r="J51" s="1274"/>
      <c r="K51" s="1259"/>
      <c r="L51" s="1259"/>
      <c r="M51" s="1259"/>
      <c r="N51" s="1259"/>
      <c r="AM51" s="371"/>
      <c r="AN51" s="1255" t="s">
        <v>602</v>
      </c>
      <c r="AO51" s="1255"/>
      <c r="AP51" s="1255"/>
      <c r="AQ51" s="1255"/>
      <c r="AR51" s="1255"/>
      <c r="AS51" s="1255"/>
      <c r="AT51" s="1255"/>
      <c r="AU51" s="1255"/>
      <c r="AV51" s="1255"/>
      <c r="AW51" s="1255"/>
      <c r="AX51" s="1255"/>
      <c r="AY51" s="1255"/>
      <c r="AZ51" s="1255"/>
      <c r="BA51" s="1255"/>
      <c r="BB51" s="1255" t="s">
        <v>600</v>
      </c>
      <c r="BC51" s="1255"/>
      <c r="BD51" s="1255"/>
      <c r="BE51" s="1255"/>
      <c r="BF51" s="1255"/>
      <c r="BG51" s="1255"/>
      <c r="BH51" s="1255"/>
      <c r="BI51" s="1255"/>
      <c r="BJ51" s="1255"/>
      <c r="BK51" s="1255"/>
      <c r="BL51" s="1255"/>
      <c r="BM51" s="1255"/>
      <c r="BN51" s="1255"/>
      <c r="BO51" s="1255"/>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65"/>
      <c r="G52" s="1264"/>
      <c r="H52" s="1264"/>
      <c r="I52" s="1274"/>
      <c r="J52" s="1274"/>
      <c r="K52" s="1259"/>
      <c r="L52" s="1259"/>
      <c r="M52" s="1259"/>
      <c r="N52" s="1259"/>
      <c r="AM52" s="37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79"/>
      <c r="B53" s="365"/>
      <c r="G53" s="1264"/>
      <c r="H53" s="1264"/>
      <c r="I53" s="1258"/>
      <c r="J53" s="1258"/>
      <c r="K53" s="1259"/>
      <c r="L53" s="1259"/>
      <c r="M53" s="1259"/>
      <c r="N53" s="1259"/>
      <c r="AM53" s="371"/>
      <c r="AN53" s="1255"/>
      <c r="AO53" s="1255"/>
      <c r="AP53" s="1255"/>
      <c r="AQ53" s="1255"/>
      <c r="AR53" s="1255"/>
      <c r="AS53" s="1255"/>
      <c r="AT53" s="1255"/>
      <c r="AU53" s="1255"/>
      <c r="AV53" s="1255"/>
      <c r="AW53" s="1255"/>
      <c r="AX53" s="1255"/>
      <c r="AY53" s="1255"/>
      <c r="AZ53" s="1255"/>
      <c r="BA53" s="1255"/>
      <c r="BB53" s="1255" t="s">
        <v>606</v>
      </c>
      <c r="BC53" s="1255"/>
      <c r="BD53" s="1255"/>
      <c r="BE53" s="1255"/>
      <c r="BF53" s="1255"/>
      <c r="BG53" s="1255"/>
      <c r="BH53" s="1255"/>
      <c r="BI53" s="1255"/>
      <c r="BJ53" s="1255"/>
      <c r="BK53" s="1255"/>
      <c r="BL53" s="1255"/>
      <c r="BM53" s="1255"/>
      <c r="BN53" s="1255"/>
      <c r="BO53" s="1255"/>
      <c r="BP53" s="1253">
        <v>57.9</v>
      </c>
      <c r="BQ53" s="1253"/>
      <c r="BR53" s="1253"/>
      <c r="BS53" s="1253"/>
      <c r="BT53" s="1253"/>
      <c r="BU53" s="1253"/>
      <c r="BV53" s="1253"/>
      <c r="BW53" s="1253"/>
      <c r="BX53" s="1253">
        <v>58.8</v>
      </c>
      <c r="BY53" s="1253"/>
      <c r="BZ53" s="1253"/>
      <c r="CA53" s="1253"/>
      <c r="CB53" s="1253"/>
      <c r="CC53" s="1253"/>
      <c r="CD53" s="1253"/>
      <c r="CE53" s="1253"/>
      <c r="CF53" s="1253">
        <v>60.5</v>
      </c>
      <c r="CG53" s="1253"/>
      <c r="CH53" s="1253"/>
      <c r="CI53" s="1253"/>
      <c r="CJ53" s="1253"/>
      <c r="CK53" s="1253"/>
      <c r="CL53" s="1253"/>
      <c r="CM53" s="1253"/>
      <c r="CN53" s="1253">
        <v>62.1</v>
      </c>
      <c r="CO53" s="1253"/>
      <c r="CP53" s="1253"/>
      <c r="CQ53" s="1253"/>
      <c r="CR53" s="1253"/>
      <c r="CS53" s="1253"/>
      <c r="CT53" s="1253"/>
      <c r="CU53" s="1253"/>
      <c r="CV53" s="1253">
        <v>62.6</v>
      </c>
      <c r="CW53" s="1253"/>
      <c r="CX53" s="1253"/>
      <c r="CY53" s="1253"/>
      <c r="CZ53" s="1253"/>
      <c r="DA53" s="1253"/>
      <c r="DB53" s="1253"/>
      <c r="DC53" s="1253"/>
    </row>
    <row r="54" spans="1:109" ht="13.2" x14ac:dyDescent="0.2">
      <c r="A54" s="379"/>
      <c r="B54" s="365"/>
      <c r="G54" s="1264"/>
      <c r="H54" s="1264"/>
      <c r="I54" s="1258"/>
      <c r="J54" s="1258"/>
      <c r="K54" s="1259"/>
      <c r="L54" s="1259"/>
      <c r="M54" s="1259"/>
      <c r="N54" s="1259"/>
      <c r="AM54" s="37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79"/>
      <c r="B55" s="365"/>
      <c r="G55" s="1258"/>
      <c r="H55" s="1258"/>
      <c r="I55" s="1258"/>
      <c r="J55" s="1258"/>
      <c r="K55" s="1259"/>
      <c r="L55" s="1259"/>
      <c r="M55" s="1259"/>
      <c r="N55" s="1259"/>
      <c r="AN55" s="1257" t="s">
        <v>601</v>
      </c>
      <c r="AO55" s="1257"/>
      <c r="AP55" s="1257"/>
      <c r="AQ55" s="1257"/>
      <c r="AR55" s="1257"/>
      <c r="AS55" s="1257"/>
      <c r="AT55" s="1257"/>
      <c r="AU55" s="1257"/>
      <c r="AV55" s="1257"/>
      <c r="AW55" s="1257"/>
      <c r="AX55" s="1257"/>
      <c r="AY55" s="1257"/>
      <c r="AZ55" s="1257"/>
      <c r="BA55" s="1257"/>
      <c r="BB55" s="1255" t="s">
        <v>600</v>
      </c>
      <c r="BC55" s="1255"/>
      <c r="BD55" s="1255"/>
      <c r="BE55" s="1255"/>
      <c r="BF55" s="1255"/>
      <c r="BG55" s="1255"/>
      <c r="BH55" s="1255"/>
      <c r="BI55" s="1255"/>
      <c r="BJ55" s="1255"/>
      <c r="BK55" s="1255"/>
      <c r="BL55" s="1255"/>
      <c r="BM55" s="1255"/>
      <c r="BN55" s="1255"/>
      <c r="BO55" s="1255"/>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79"/>
      <c r="B56" s="365"/>
      <c r="G56" s="1258"/>
      <c r="H56" s="1258"/>
      <c r="I56" s="1258"/>
      <c r="J56" s="1258"/>
      <c r="K56" s="1259"/>
      <c r="L56" s="1259"/>
      <c r="M56" s="1259"/>
      <c r="N56" s="1259"/>
      <c r="AN56" s="1257"/>
      <c r="AO56" s="1257"/>
      <c r="AP56" s="1257"/>
      <c r="AQ56" s="1257"/>
      <c r="AR56" s="1257"/>
      <c r="AS56" s="1257"/>
      <c r="AT56" s="1257"/>
      <c r="AU56" s="1257"/>
      <c r="AV56" s="1257"/>
      <c r="AW56" s="1257"/>
      <c r="AX56" s="1257"/>
      <c r="AY56" s="1257"/>
      <c r="AZ56" s="1257"/>
      <c r="BA56" s="1257"/>
      <c r="BB56" s="1255"/>
      <c r="BC56" s="1255"/>
      <c r="BD56" s="1255"/>
      <c r="BE56" s="1255"/>
      <c r="BF56" s="1255"/>
      <c r="BG56" s="1255"/>
      <c r="BH56" s="1255"/>
      <c r="BI56" s="1255"/>
      <c r="BJ56" s="1255"/>
      <c r="BK56" s="1255"/>
      <c r="BL56" s="1255"/>
      <c r="BM56" s="1255"/>
      <c r="BN56" s="1255"/>
      <c r="BO56" s="1255"/>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2" x14ac:dyDescent="0.2">
      <c r="B57" s="385"/>
      <c r="G57" s="1258"/>
      <c r="H57" s="1258"/>
      <c r="I57" s="1260"/>
      <c r="J57" s="1260"/>
      <c r="K57" s="1259"/>
      <c r="L57" s="1259"/>
      <c r="M57" s="1259"/>
      <c r="N57" s="1259"/>
      <c r="AM57" s="364"/>
      <c r="AN57" s="1257"/>
      <c r="AO57" s="1257"/>
      <c r="AP57" s="1257"/>
      <c r="AQ57" s="1257"/>
      <c r="AR57" s="1257"/>
      <c r="AS57" s="1257"/>
      <c r="AT57" s="1257"/>
      <c r="AU57" s="1257"/>
      <c r="AV57" s="1257"/>
      <c r="AW57" s="1257"/>
      <c r="AX57" s="1257"/>
      <c r="AY57" s="1257"/>
      <c r="AZ57" s="1257"/>
      <c r="BA57" s="1257"/>
      <c r="BB57" s="1255" t="s">
        <v>606</v>
      </c>
      <c r="BC57" s="1255"/>
      <c r="BD57" s="1255"/>
      <c r="BE57" s="1255"/>
      <c r="BF57" s="1255"/>
      <c r="BG57" s="1255"/>
      <c r="BH57" s="1255"/>
      <c r="BI57" s="1255"/>
      <c r="BJ57" s="1255"/>
      <c r="BK57" s="1255"/>
      <c r="BL57" s="1255"/>
      <c r="BM57" s="1255"/>
      <c r="BN57" s="1255"/>
      <c r="BO57" s="1255"/>
      <c r="BP57" s="1253">
        <v>61.8</v>
      </c>
      <c r="BQ57" s="1253"/>
      <c r="BR57" s="1253"/>
      <c r="BS57" s="1253"/>
      <c r="BT57" s="1253"/>
      <c r="BU57" s="1253"/>
      <c r="BV57" s="1253"/>
      <c r="BW57" s="1253"/>
      <c r="BX57" s="1253">
        <v>63.1</v>
      </c>
      <c r="BY57" s="1253"/>
      <c r="BZ57" s="1253"/>
      <c r="CA57" s="1253"/>
      <c r="CB57" s="1253"/>
      <c r="CC57" s="1253"/>
      <c r="CD57" s="1253"/>
      <c r="CE57" s="1253"/>
      <c r="CF57" s="1253">
        <v>62.2</v>
      </c>
      <c r="CG57" s="1253"/>
      <c r="CH57" s="1253"/>
      <c r="CI57" s="1253"/>
      <c r="CJ57" s="1253"/>
      <c r="CK57" s="1253"/>
      <c r="CL57" s="1253"/>
      <c r="CM57" s="1253"/>
      <c r="CN57" s="1253">
        <v>62.9</v>
      </c>
      <c r="CO57" s="1253"/>
      <c r="CP57" s="1253"/>
      <c r="CQ57" s="1253"/>
      <c r="CR57" s="1253"/>
      <c r="CS57" s="1253"/>
      <c r="CT57" s="1253"/>
      <c r="CU57" s="1253"/>
      <c r="CV57" s="1253">
        <v>62.9</v>
      </c>
      <c r="CW57" s="1253"/>
      <c r="CX57" s="1253"/>
      <c r="CY57" s="1253"/>
      <c r="CZ57" s="1253"/>
      <c r="DA57" s="1253"/>
      <c r="DB57" s="1253"/>
      <c r="DC57" s="1253"/>
      <c r="DD57" s="390"/>
      <c r="DE57" s="385"/>
    </row>
    <row r="58" spans="1:109" s="379" customFormat="1" ht="13.2" x14ac:dyDescent="0.2">
      <c r="A58" s="364"/>
      <c r="B58" s="385"/>
      <c r="G58" s="1258"/>
      <c r="H58" s="1258"/>
      <c r="I58" s="1260"/>
      <c r="J58" s="1260"/>
      <c r="K58" s="1259"/>
      <c r="L58" s="1259"/>
      <c r="M58" s="1259"/>
      <c r="N58" s="1259"/>
      <c r="AM58" s="364"/>
      <c r="AN58" s="1257"/>
      <c r="AO58" s="1257"/>
      <c r="AP58" s="1257"/>
      <c r="AQ58" s="1257"/>
      <c r="AR58" s="1257"/>
      <c r="AS58" s="1257"/>
      <c r="AT58" s="1257"/>
      <c r="AU58" s="1257"/>
      <c r="AV58" s="1257"/>
      <c r="AW58" s="1257"/>
      <c r="AX58" s="1257"/>
      <c r="AY58" s="1257"/>
      <c r="AZ58" s="1257"/>
      <c r="BA58" s="1257"/>
      <c r="BB58" s="1255"/>
      <c r="BC58" s="1255"/>
      <c r="BD58" s="1255"/>
      <c r="BE58" s="1255"/>
      <c r="BF58" s="1255"/>
      <c r="BG58" s="1255"/>
      <c r="BH58" s="1255"/>
      <c r="BI58" s="1255"/>
      <c r="BJ58" s="1255"/>
      <c r="BK58" s="1255"/>
      <c r="BL58" s="1255"/>
      <c r="BM58" s="1255"/>
      <c r="BN58" s="1255"/>
      <c r="BO58" s="1255"/>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605</v>
      </c>
    </row>
    <row r="64" spans="1:109" ht="13.2" x14ac:dyDescent="0.2">
      <c r="B64" s="365"/>
      <c r="G64" s="380"/>
      <c r="I64" s="382"/>
      <c r="J64" s="382"/>
      <c r="K64" s="382"/>
      <c r="L64" s="382"/>
      <c r="M64" s="382"/>
      <c r="N64" s="381"/>
      <c r="AM64" s="380"/>
      <c r="AN64" s="380" t="s">
        <v>604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603</v>
      </c>
    </row>
    <row r="72" spans="2:107" ht="13.2" x14ac:dyDescent="0.2">
      <c r="B72" s="365"/>
      <c r="G72" s="1258"/>
      <c r="H72" s="1258"/>
      <c r="I72" s="1258"/>
      <c r="J72" s="1258"/>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7" t="s">
        <v>563</v>
      </c>
      <c r="BQ72" s="1257"/>
      <c r="BR72" s="1257"/>
      <c r="BS72" s="1257"/>
      <c r="BT72" s="1257"/>
      <c r="BU72" s="1257"/>
      <c r="BV72" s="1257"/>
      <c r="BW72" s="1257"/>
      <c r="BX72" s="1257" t="s">
        <v>564</v>
      </c>
      <c r="BY72" s="1257"/>
      <c r="BZ72" s="1257"/>
      <c r="CA72" s="1257"/>
      <c r="CB72" s="1257"/>
      <c r="CC72" s="1257"/>
      <c r="CD72" s="1257"/>
      <c r="CE72" s="1257"/>
      <c r="CF72" s="1257" t="s">
        <v>565</v>
      </c>
      <c r="CG72" s="1257"/>
      <c r="CH72" s="1257"/>
      <c r="CI72" s="1257"/>
      <c r="CJ72" s="1257"/>
      <c r="CK72" s="1257"/>
      <c r="CL72" s="1257"/>
      <c r="CM72" s="1257"/>
      <c r="CN72" s="1257" t="s">
        <v>566</v>
      </c>
      <c r="CO72" s="1257"/>
      <c r="CP72" s="1257"/>
      <c r="CQ72" s="1257"/>
      <c r="CR72" s="1257"/>
      <c r="CS72" s="1257"/>
      <c r="CT72" s="1257"/>
      <c r="CU72" s="1257"/>
      <c r="CV72" s="1257" t="s">
        <v>567</v>
      </c>
      <c r="CW72" s="1257"/>
      <c r="CX72" s="1257"/>
      <c r="CY72" s="1257"/>
      <c r="CZ72" s="1257"/>
      <c r="DA72" s="1257"/>
      <c r="DB72" s="1257"/>
      <c r="DC72" s="1257"/>
    </row>
    <row r="73" spans="2:107" ht="13.2" x14ac:dyDescent="0.2">
      <c r="B73" s="365"/>
      <c r="G73" s="1264"/>
      <c r="H73" s="1264"/>
      <c r="I73" s="1264"/>
      <c r="J73" s="1264"/>
      <c r="K73" s="1256"/>
      <c r="L73" s="1256"/>
      <c r="M73" s="1256"/>
      <c r="N73" s="1256"/>
      <c r="AM73" s="371"/>
      <c r="AN73" s="1255" t="s">
        <v>602</v>
      </c>
      <c r="AO73" s="1255"/>
      <c r="AP73" s="1255"/>
      <c r="AQ73" s="1255"/>
      <c r="AR73" s="1255"/>
      <c r="AS73" s="1255"/>
      <c r="AT73" s="1255"/>
      <c r="AU73" s="1255"/>
      <c r="AV73" s="1255"/>
      <c r="AW73" s="1255"/>
      <c r="AX73" s="1255"/>
      <c r="AY73" s="1255"/>
      <c r="AZ73" s="1255"/>
      <c r="BA73" s="1255"/>
      <c r="BB73" s="1255" t="s">
        <v>600</v>
      </c>
      <c r="BC73" s="1255"/>
      <c r="BD73" s="1255"/>
      <c r="BE73" s="1255"/>
      <c r="BF73" s="1255"/>
      <c r="BG73" s="1255"/>
      <c r="BH73" s="1255"/>
      <c r="BI73" s="1255"/>
      <c r="BJ73" s="1255"/>
      <c r="BK73" s="1255"/>
      <c r="BL73" s="1255"/>
      <c r="BM73" s="1255"/>
      <c r="BN73" s="1255"/>
      <c r="BO73" s="1255"/>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65"/>
      <c r="G74" s="1264"/>
      <c r="H74" s="1264"/>
      <c r="I74" s="1264"/>
      <c r="J74" s="1264"/>
      <c r="K74" s="1256"/>
      <c r="L74" s="1256"/>
      <c r="M74" s="1256"/>
      <c r="N74" s="1256"/>
      <c r="AM74" s="37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65"/>
      <c r="G75" s="1264"/>
      <c r="H75" s="1264"/>
      <c r="I75" s="1258"/>
      <c r="J75" s="1258"/>
      <c r="K75" s="1259"/>
      <c r="L75" s="1259"/>
      <c r="M75" s="1259"/>
      <c r="N75" s="1259"/>
      <c r="AM75" s="371"/>
      <c r="AN75" s="1255"/>
      <c r="AO75" s="1255"/>
      <c r="AP75" s="1255"/>
      <c r="AQ75" s="1255"/>
      <c r="AR75" s="1255"/>
      <c r="AS75" s="1255"/>
      <c r="AT75" s="1255"/>
      <c r="AU75" s="1255"/>
      <c r="AV75" s="1255"/>
      <c r="AW75" s="1255"/>
      <c r="AX75" s="1255"/>
      <c r="AY75" s="1255"/>
      <c r="AZ75" s="1255"/>
      <c r="BA75" s="1255"/>
      <c r="BB75" s="1255" t="s">
        <v>599</v>
      </c>
      <c r="BC75" s="1255"/>
      <c r="BD75" s="1255"/>
      <c r="BE75" s="1255"/>
      <c r="BF75" s="1255"/>
      <c r="BG75" s="1255"/>
      <c r="BH75" s="1255"/>
      <c r="BI75" s="1255"/>
      <c r="BJ75" s="1255"/>
      <c r="BK75" s="1255"/>
      <c r="BL75" s="1255"/>
      <c r="BM75" s="1255"/>
      <c r="BN75" s="1255"/>
      <c r="BO75" s="1255"/>
      <c r="BP75" s="1253">
        <v>4.9000000000000004</v>
      </c>
      <c r="BQ75" s="1253"/>
      <c r="BR75" s="1253"/>
      <c r="BS75" s="1253"/>
      <c r="BT75" s="1253"/>
      <c r="BU75" s="1253"/>
      <c r="BV75" s="1253"/>
      <c r="BW75" s="1253"/>
      <c r="BX75" s="1253">
        <v>5.2</v>
      </c>
      <c r="BY75" s="1253"/>
      <c r="BZ75" s="1253"/>
      <c r="CA75" s="1253"/>
      <c r="CB75" s="1253"/>
      <c r="CC75" s="1253"/>
      <c r="CD75" s="1253"/>
      <c r="CE75" s="1253"/>
      <c r="CF75" s="1253">
        <v>5.6</v>
      </c>
      <c r="CG75" s="1253"/>
      <c r="CH75" s="1253"/>
      <c r="CI75" s="1253"/>
      <c r="CJ75" s="1253"/>
      <c r="CK75" s="1253"/>
      <c r="CL75" s="1253"/>
      <c r="CM75" s="1253"/>
      <c r="CN75" s="1253">
        <v>6.3</v>
      </c>
      <c r="CO75" s="1253"/>
      <c r="CP75" s="1253"/>
      <c r="CQ75" s="1253"/>
      <c r="CR75" s="1253"/>
      <c r="CS75" s="1253"/>
      <c r="CT75" s="1253"/>
      <c r="CU75" s="1253"/>
      <c r="CV75" s="1253">
        <v>6.9</v>
      </c>
      <c r="CW75" s="1253"/>
      <c r="CX75" s="1253"/>
      <c r="CY75" s="1253"/>
      <c r="CZ75" s="1253"/>
      <c r="DA75" s="1253"/>
      <c r="DB75" s="1253"/>
      <c r="DC75" s="1253"/>
    </row>
    <row r="76" spans="2:107" ht="13.2" x14ac:dyDescent="0.2">
      <c r="B76" s="365"/>
      <c r="G76" s="1264"/>
      <c r="H76" s="1264"/>
      <c r="I76" s="1258"/>
      <c r="J76" s="1258"/>
      <c r="K76" s="1259"/>
      <c r="L76" s="1259"/>
      <c r="M76" s="1259"/>
      <c r="N76" s="1259"/>
      <c r="AM76" s="37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65"/>
      <c r="G77" s="1258"/>
      <c r="H77" s="1258"/>
      <c r="I77" s="1258"/>
      <c r="J77" s="1258"/>
      <c r="K77" s="1256"/>
      <c r="L77" s="1256"/>
      <c r="M77" s="1256"/>
      <c r="N77" s="1256"/>
      <c r="AN77" s="1257" t="s">
        <v>601</v>
      </c>
      <c r="AO77" s="1257"/>
      <c r="AP77" s="1257"/>
      <c r="AQ77" s="1257"/>
      <c r="AR77" s="1257"/>
      <c r="AS77" s="1257"/>
      <c r="AT77" s="1257"/>
      <c r="AU77" s="1257"/>
      <c r="AV77" s="1257"/>
      <c r="AW77" s="1257"/>
      <c r="AX77" s="1257"/>
      <c r="AY77" s="1257"/>
      <c r="AZ77" s="1257"/>
      <c r="BA77" s="1257"/>
      <c r="BB77" s="1255" t="s">
        <v>600</v>
      </c>
      <c r="BC77" s="1255"/>
      <c r="BD77" s="1255"/>
      <c r="BE77" s="1255"/>
      <c r="BF77" s="1255"/>
      <c r="BG77" s="1255"/>
      <c r="BH77" s="1255"/>
      <c r="BI77" s="1255"/>
      <c r="BJ77" s="1255"/>
      <c r="BK77" s="1255"/>
      <c r="BL77" s="1255"/>
      <c r="BM77" s="1255"/>
      <c r="BN77" s="1255"/>
      <c r="BO77" s="1255"/>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65"/>
      <c r="G78" s="1258"/>
      <c r="H78" s="1258"/>
      <c r="I78" s="1258"/>
      <c r="J78" s="1258"/>
      <c r="K78" s="1256"/>
      <c r="L78" s="1256"/>
      <c r="M78" s="1256"/>
      <c r="N78" s="1256"/>
      <c r="AN78" s="1257"/>
      <c r="AO78" s="1257"/>
      <c r="AP78" s="1257"/>
      <c r="AQ78" s="1257"/>
      <c r="AR78" s="1257"/>
      <c r="AS78" s="1257"/>
      <c r="AT78" s="1257"/>
      <c r="AU78" s="1257"/>
      <c r="AV78" s="1257"/>
      <c r="AW78" s="1257"/>
      <c r="AX78" s="1257"/>
      <c r="AY78" s="1257"/>
      <c r="AZ78" s="1257"/>
      <c r="BA78" s="1257"/>
      <c r="BB78" s="1255"/>
      <c r="BC78" s="1255"/>
      <c r="BD78" s="1255"/>
      <c r="BE78" s="1255"/>
      <c r="BF78" s="1255"/>
      <c r="BG78" s="1255"/>
      <c r="BH78" s="1255"/>
      <c r="BI78" s="1255"/>
      <c r="BJ78" s="1255"/>
      <c r="BK78" s="1255"/>
      <c r="BL78" s="1255"/>
      <c r="BM78" s="1255"/>
      <c r="BN78" s="1255"/>
      <c r="BO78" s="1255"/>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65"/>
      <c r="G79" s="1258"/>
      <c r="H79" s="1258"/>
      <c r="I79" s="1260"/>
      <c r="J79" s="1260"/>
      <c r="K79" s="1254"/>
      <c r="L79" s="1254"/>
      <c r="M79" s="1254"/>
      <c r="N79" s="1254"/>
      <c r="AN79" s="1257"/>
      <c r="AO79" s="1257"/>
      <c r="AP79" s="1257"/>
      <c r="AQ79" s="1257"/>
      <c r="AR79" s="1257"/>
      <c r="AS79" s="1257"/>
      <c r="AT79" s="1257"/>
      <c r="AU79" s="1257"/>
      <c r="AV79" s="1257"/>
      <c r="AW79" s="1257"/>
      <c r="AX79" s="1257"/>
      <c r="AY79" s="1257"/>
      <c r="AZ79" s="1257"/>
      <c r="BA79" s="1257"/>
      <c r="BB79" s="1255" t="s">
        <v>599</v>
      </c>
      <c r="BC79" s="1255"/>
      <c r="BD79" s="1255"/>
      <c r="BE79" s="1255"/>
      <c r="BF79" s="1255"/>
      <c r="BG79" s="1255"/>
      <c r="BH79" s="1255"/>
      <c r="BI79" s="1255"/>
      <c r="BJ79" s="1255"/>
      <c r="BK79" s="1255"/>
      <c r="BL79" s="1255"/>
      <c r="BM79" s="1255"/>
      <c r="BN79" s="1255"/>
      <c r="BO79" s="1255"/>
      <c r="BP79" s="1253">
        <v>5.3</v>
      </c>
      <c r="BQ79" s="1253"/>
      <c r="BR79" s="1253"/>
      <c r="BS79" s="1253"/>
      <c r="BT79" s="1253"/>
      <c r="BU79" s="1253"/>
      <c r="BV79" s="1253"/>
      <c r="BW79" s="1253"/>
      <c r="BX79" s="1253">
        <v>5.8</v>
      </c>
      <c r="BY79" s="1253"/>
      <c r="BZ79" s="1253"/>
      <c r="CA79" s="1253"/>
      <c r="CB79" s="1253"/>
      <c r="CC79" s="1253"/>
      <c r="CD79" s="1253"/>
      <c r="CE79" s="1253"/>
      <c r="CF79" s="1253">
        <v>5.8</v>
      </c>
      <c r="CG79" s="1253"/>
      <c r="CH79" s="1253"/>
      <c r="CI79" s="1253"/>
      <c r="CJ79" s="1253"/>
      <c r="CK79" s="1253"/>
      <c r="CL79" s="1253"/>
      <c r="CM79" s="1253"/>
      <c r="CN79" s="1253">
        <v>6.1</v>
      </c>
      <c r="CO79" s="1253"/>
      <c r="CP79" s="1253"/>
      <c r="CQ79" s="1253"/>
      <c r="CR79" s="1253"/>
      <c r="CS79" s="1253"/>
      <c r="CT79" s="1253"/>
      <c r="CU79" s="1253"/>
      <c r="CV79" s="1253">
        <v>6.4</v>
      </c>
      <c r="CW79" s="1253"/>
      <c r="CX79" s="1253"/>
      <c r="CY79" s="1253"/>
      <c r="CZ79" s="1253"/>
      <c r="DA79" s="1253"/>
      <c r="DB79" s="1253"/>
      <c r="DC79" s="1253"/>
    </row>
    <row r="80" spans="2:107" ht="13.2" x14ac:dyDescent="0.2">
      <c r="B80" s="365"/>
      <c r="G80" s="1258"/>
      <c r="H80" s="1258"/>
      <c r="I80" s="1260"/>
      <c r="J80" s="1260"/>
      <c r="K80" s="1254"/>
      <c r="L80" s="1254"/>
      <c r="M80" s="1254"/>
      <c r="N80" s="1254"/>
      <c r="AN80" s="1257"/>
      <c r="AO80" s="1257"/>
      <c r="AP80" s="1257"/>
      <c r="AQ80" s="1257"/>
      <c r="AR80" s="1257"/>
      <c r="AS80" s="1257"/>
      <c r="AT80" s="1257"/>
      <c r="AU80" s="1257"/>
      <c r="AV80" s="1257"/>
      <c r="AW80" s="1257"/>
      <c r="AX80" s="1257"/>
      <c r="AY80" s="1257"/>
      <c r="AZ80" s="1257"/>
      <c r="BA80" s="1257"/>
      <c r="BB80" s="1255"/>
      <c r="BC80" s="1255"/>
      <c r="BD80" s="1255"/>
      <c r="BE80" s="1255"/>
      <c r="BF80" s="1255"/>
      <c r="BG80" s="1255"/>
      <c r="BH80" s="1255"/>
      <c r="BI80" s="1255"/>
      <c r="BJ80" s="1255"/>
      <c r="BK80" s="1255"/>
      <c r="BL80" s="1255"/>
      <c r="BM80" s="1255"/>
      <c r="BN80" s="1255"/>
      <c r="BO80" s="1255"/>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dSy/5yuci1o7Lj2SUnVrdJWyR8l+SFybzcgT4vZHv66MybIdLUDQnSLKcMFKLc3sp8VahFyea8nizWZlumYIfA==" saltValue="0PBPtLoJyfNC46lVlCneM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E6AA1-F3A9-4736-96F2-83B728961AEE}">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ZjMbizs2NuvH3taTZG9emLAG1+QecE3Kmw9Mh6OMUDpgpEKy7+sXxr6rPWeYCRIvhLUwjKYOCTxBszCwABEJHA==" saltValue="M8KGrbi3JCo6oyekOdsw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5EC4-F140-452D-8EB2-74DC8C11692A}">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XPYOpfqV+FmJE+bLst96GSzbs6W2gWzJiMv9DZngp9WoLc/vPxn5nSdurUodwh0aiDxn2O/VxtOwnCPGBS404w==" saltValue="APqSgFz43/uv/wLjr/Ti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49704</v>
      </c>
      <c r="E3" s="156"/>
      <c r="F3" s="157">
        <v>228215</v>
      </c>
      <c r="G3" s="158"/>
      <c r="H3" s="159"/>
    </row>
    <row r="4" spans="1:8" x14ac:dyDescent="0.2">
      <c r="A4" s="160"/>
      <c r="B4" s="161"/>
      <c r="C4" s="162"/>
      <c r="D4" s="163">
        <v>37641</v>
      </c>
      <c r="E4" s="164"/>
      <c r="F4" s="165">
        <v>117571</v>
      </c>
      <c r="G4" s="166"/>
      <c r="H4" s="167"/>
    </row>
    <row r="5" spans="1:8" x14ac:dyDescent="0.2">
      <c r="A5" s="148" t="s">
        <v>555</v>
      </c>
      <c r="B5" s="153"/>
      <c r="C5" s="154"/>
      <c r="D5" s="155">
        <v>84772</v>
      </c>
      <c r="E5" s="156"/>
      <c r="F5" s="157">
        <v>264232</v>
      </c>
      <c r="G5" s="158"/>
      <c r="H5" s="159"/>
    </row>
    <row r="6" spans="1:8" x14ac:dyDescent="0.2">
      <c r="A6" s="160"/>
      <c r="B6" s="161"/>
      <c r="C6" s="162"/>
      <c r="D6" s="163">
        <v>36242</v>
      </c>
      <c r="E6" s="164"/>
      <c r="F6" s="165">
        <v>133959</v>
      </c>
      <c r="G6" s="166"/>
      <c r="H6" s="167"/>
    </row>
    <row r="7" spans="1:8" x14ac:dyDescent="0.2">
      <c r="A7" s="148" t="s">
        <v>556</v>
      </c>
      <c r="B7" s="153"/>
      <c r="C7" s="154"/>
      <c r="D7" s="155">
        <v>97125</v>
      </c>
      <c r="E7" s="156"/>
      <c r="F7" s="157">
        <v>263613</v>
      </c>
      <c r="G7" s="158"/>
      <c r="H7" s="159"/>
    </row>
    <row r="8" spans="1:8" x14ac:dyDescent="0.2">
      <c r="A8" s="160"/>
      <c r="B8" s="161"/>
      <c r="C8" s="162"/>
      <c r="D8" s="163">
        <v>27035</v>
      </c>
      <c r="E8" s="164"/>
      <c r="F8" s="165">
        <v>128823</v>
      </c>
      <c r="G8" s="166"/>
      <c r="H8" s="167"/>
    </row>
    <row r="9" spans="1:8" x14ac:dyDescent="0.2">
      <c r="A9" s="148" t="s">
        <v>557</v>
      </c>
      <c r="B9" s="153"/>
      <c r="C9" s="154"/>
      <c r="D9" s="155">
        <v>98518</v>
      </c>
      <c r="E9" s="156"/>
      <c r="F9" s="157">
        <v>330026</v>
      </c>
      <c r="G9" s="158"/>
      <c r="H9" s="159"/>
    </row>
    <row r="10" spans="1:8" x14ac:dyDescent="0.2">
      <c r="A10" s="160"/>
      <c r="B10" s="161"/>
      <c r="C10" s="162"/>
      <c r="D10" s="163">
        <v>56251</v>
      </c>
      <c r="E10" s="164"/>
      <c r="F10" s="165">
        <v>141075</v>
      </c>
      <c r="G10" s="166"/>
      <c r="H10" s="167"/>
    </row>
    <row r="11" spans="1:8" x14ac:dyDescent="0.2">
      <c r="A11" s="148" t="s">
        <v>558</v>
      </c>
      <c r="B11" s="153"/>
      <c r="C11" s="154"/>
      <c r="D11" s="155">
        <v>209755</v>
      </c>
      <c r="E11" s="156"/>
      <c r="F11" s="157">
        <v>278179</v>
      </c>
      <c r="G11" s="158"/>
      <c r="H11" s="159"/>
    </row>
    <row r="12" spans="1:8" x14ac:dyDescent="0.2">
      <c r="A12" s="160"/>
      <c r="B12" s="161"/>
      <c r="C12" s="168"/>
      <c r="D12" s="163">
        <v>182281</v>
      </c>
      <c r="E12" s="164"/>
      <c r="F12" s="165">
        <v>122182</v>
      </c>
      <c r="G12" s="166"/>
      <c r="H12" s="167"/>
    </row>
    <row r="13" spans="1:8" x14ac:dyDescent="0.2">
      <c r="A13" s="148"/>
      <c r="B13" s="153"/>
      <c r="C13" s="169"/>
      <c r="D13" s="170">
        <v>107975</v>
      </c>
      <c r="E13" s="171"/>
      <c r="F13" s="172">
        <v>272853</v>
      </c>
      <c r="G13" s="173"/>
      <c r="H13" s="159"/>
    </row>
    <row r="14" spans="1:8" x14ac:dyDescent="0.2">
      <c r="A14" s="160"/>
      <c r="B14" s="161"/>
      <c r="C14" s="162"/>
      <c r="D14" s="163">
        <v>67890</v>
      </c>
      <c r="E14" s="164"/>
      <c r="F14" s="165">
        <v>128722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3.2</v>
      </c>
      <c r="C19" s="174">
        <f>ROUND(VALUE(SUBSTITUTE(実質収支比率等に係る経年分析!G$48,"▲","-")),2)</f>
        <v>4.09</v>
      </c>
      <c r="D19" s="174">
        <f>ROUND(VALUE(SUBSTITUTE(実質収支比率等に係る経年分析!H$48,"▲","-")),2)</f>
        <v>4.29</v>
      </c>
      <c r="E19" s="174">
        <f>ROUND(VALUE(SUBSTITUTE(実質収支比率等に係る経年分析!I$48,"▲","-")),2)</f>
        <v>3.77</v>
      </c>
      <c r="F19" s="174">
        <f>ROUND(VALUE(SUBSTITUTE(実質収支比率等に係る経年分析!J$48,"▲","-")),2)</f>
        <v>4.1399999999999997</v>
      </c>
    </row>
    <row r="20" spans="1:11" x14ac:dyDescent="0.2">
      <c r="A20" s="174" t="s">
        <v>57</v>
      </c>
      <c r="B20" s="174">
        <f>ROUND(VALUE(SUBSTITUTE(実質収支比率等に係る経年分析!F$47,"▲","-")),2)</f>
        <v>17.18</v>
      </c>
      <c r="C20" s="174">
        <f>ROUND(VALUE(SUBSTITUTE(実質収支比率等に係る経年分析!G$47,"▲","-")),2)</f>
        <v>17.23</v>
      </c>
      <c r="D20" s="174">
        <f>ROUND(VALUE(SUBSTITUTE(実質収支比率等に係る経年分析!H$47,"▲","-")),2)</f>
        <v>16.420000000000002</v>
      </c>
      <c r="E20" s="174">
        <f>ROUND(VALUE(SUBSTITUTE(実質収支比率等に係る経年分析!I$47,"▲","-")),2)</f>
        <v>16.04</v>
      </c>
      <c r="F20" s="174">
        <f>ROUND(VALUE(SUBSTITUTE(実質収支比率等に係る経年分析!J$47,"▲","-")),2)</f>
        <v>19.66</v>
      </c>
    </row>
    <row r="21" spans="1:11" x14ac:dyDescent="0.2">
      <c r="A21" s="174" t="s">
        <v>58</v>
      </c>
      <c r="B21" s="174">
        <f>IF(ISNUMBER(VALUE(SUBSTITUTE(実質収支比率等に係る経年分析!F$49,"▲","-"))),ROUND(VALUE(SUBSTITUTE(実質収支比率等に係る経年分析!F$49,"▲","-")),2),NA())</f>
        <v>-2.5299999999999998</v>
      </c>
      <c r="C21" s="174">
        <f>IF(ISNUMBER(VALUE(SUBSTITUTE(実質収支比率等に係る経年分析!G$49,"▲","-"))),ROUND(VALUE(SUBSTITUTE(実質収支比率等に係る経年分析!G$49,"▲","-")),2),NA())</f>
        <v>0.9</v>
      </c>
      <c r="D21" s="174">
        <f>IF(ISNUMBER(VALUE(SUBSTITUTE(実質収支比率等に係る経年分析!H$49,"▲","-"))),ROUND(VALUE(SUBSTITUTE(実質収支比率等に係る経年分析!H$49,"▲","-")),2),NA())</f>
        <v>0.32</v>
      </c>
      <c r="E21" s="174">
        <f>IF(ISNUMBER(VALUE(SUBSTITUTE(実質収支比率等に係る経年分析!I$49,"▲","-"))),ROUND(VALUE(SUBSTITUTE(実質収支比率等に係る経年分析!I$49,"▲","-")),2),NA())</f>
        <v>0.97</v>
      </c>
      <c r="F21" s="174">
        <f>IF(ISNUMBER(VALUE(SUBSTITUTE(実質収支比率等に係る経年分析!J$49,"▲","-"))),ROUND(VALUE(SUBSTITUTE(実質収支比率等に係る経年分析!J$49,"▲","-")),2),NA())</f>
        <v>3.57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介護予防支援事業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2">
      <c r="A33" s="175" t="str">
        <f>IF(連結実質赤字比率に係る赤字・黒字の構成分析!C$37="",NA(),連結実質赤字比率に係る赤字・黒字の構成分析!C$37)</f>
        <v>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0.49</v>
      </c>
    </row>
    <row r="35" spans="1:16" x14ac:dyDescent="0.2">
      <c r="A35" s="175" t="str">
        <f>IF(連結実質赤字比率に係る赤字・黒字の構成分析!C$35="",NA(),連結実質赤字比率に係る赤字・黒字の構成分析!C$35)</f>
        <v>介護保険事業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198</v>
      </c>
      <c r="E42" s="176"/>
      <c r="F42" s="176"/>
      <c r="G42" s="176">
        <f>'実質公債費比率（分子）の構造'!L$52</f>
        <v>192</v>
      </c>
      <c r="H42" s="176"/>
      <c r="I42" s="176"/>
      <c r="J42" s="176">
        <f>'実質公債費比率（分子）の構造'!M$52</f>
        <v>185</v>
      </c>
      <c r="K42" s="176"/>
      <c r="L42" s="176"/>
      <c r="M42" s="176">
        <f>'実質公債費比率（分子）の構造'!N$52</f>
        <v>179</v>
      </c>
      <c r="N42" s="176"/>
      <c r="O42" s="176"/>
      <c r="P42" s="176">
        <f>'実質公債費比率（分子）の構造'!O$52</f>
        <v>178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v>
      </c>
      <c r="C45" s="176"/>
      <c r="D45" s="176"/>
      <c r="E45" s="176">
        <f>'実質公債費比率（分子）の構造'!L$49</f>
        <v>3</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2">
      <c r="A46" s="176" t="s">
        <v>69</v>
      </c>
      <c r="B46" s="176">
        <f>'実質公債費比率（分子）の構造'!K$48</f>
        <v>86</v>
      </c>
      <c r="C46" s="176"/>
      <c r="D46" s="176"/>
      <c r="E46" s="176">
        <f>'実質公債費比率（分子）の構造'!L$48</f>
        <v>89</v>
      </c>
      <c r="F46" s="176"/>
      <c r="G46" s="176"/>
      <c r="H46" s="176">
        <f>'実質公債費比率（分子）の構造'!M$48</f>
        <v>83</v>
      </c>
      <c r="I46" s="176"/>
      <c r="J46" s="176"/>
      <c r="K46" s="176">
        <f>'実質公債費比率（分子）の構造'!N$48</f>
        <v>90</v>
      </c>
      <c r="L46" s="176"/>
      <c r="M46" s="176"/>
      <c r="N46" s="176">
        <f>'実質公債費比率（分子）の構造'!O$48</f>
        <v>93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173</v>
      </c>
      <c r="C49" s="176"/>
      <c r="D49" s="176"/>
      <c r="E49" s="176">
        <f>'実質公債費比率（分子）の構造'!L$45</f>
        <v>180</v>
      </c>
      <c r="F49" s="176"/>
      <c r="G49" s="176"/>
      <c r="H49" s="176">
        <f>'実質公債費比率（分子）の構造'!M$45</f>
        <v>185</v>
      </c>
      <c r="I49" s="176"/>
      <c r="J49" s="176"/>
      <c r="K49" s="176">
        <f>'実質公債費比率（分子）の構造'!N$45</f>
        <v>196</v>
      </c>
      <c r="L49" s="176"/>
      <c r="M49" s="176"/>
      <c r="N49" s="176">
        <f>'実質公債費比率（分子）の構造'!O$45</f>
        <v>201</v>
      </c>
      <c r="O49" s="176"/>
      <c r="P49" s="176"/>
    </row>
    <row r="50" spans="1:16" x14ac:dyDescent="0.2">
      <c r="A50" s="176" t="s">
        <v>73</v>
      </c>
      <c r="B50" s="176" t="e">
        <f>NA()</f>
        <v>#N/A</v>
      </c>
      <c r="C50" s="176">
        <f>IF(ISNUMBER('実質公債費比率（分子）の構造'!K$53),'実質公債費比率（分子）の構造'!K$53,NA())</f>
        <v>65</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88</v>
      </c>
      <c r="J50" s="176" t="e">
        <f>NA()</f>
        <v>#N/A</v>
      </c>
      <c r="K50" s="176" t="e">
        <f>NA()</f>
        <v>#N/A</v>
      </c>
      <c r="L50" s="176">
        <f>IF(ISNUMBER('実質公債費比率（分子）の構造'!N$53),'実質公債費比率（分子）の構造'!N$53,NA())</f>
        <v>112</v>
      </c>
      <c r="M50" s="176" t="e">
        <f>NA()</f>
        <v>#N/A</v>
      </c>
      <c r="N50" s="176" t="e">
        <f>NA()</f>
        <v>#N/A</v>
      </c>
      <c r="O50" s="176">
        <f>IF(ISNUMBER('実質公債費比率（分子）の構造'!O$53),'実質公債費比率（分子）の構造'!O$53,NA())</f>
        <v>121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2004</v>
      </c>
      <c r="E56" s="175"/>
      <c r="F56" s="175"/>
      <c r="G56" s="175">
        <f>'将来負担比率（分子）の構造'!J$52</f>
        <v>1972</v>
      </c>
      <c r="H56" s="175"/>
      <c r="I56" s="175"/>
      <c r="J56" s="175">
        <f>'将来負担比率（分子）の構造'!K$52</f>
        <v>2027</v>
      </c>
      <c r="K56" s="175"/>
      <c r="L56" s="175"/>
      <c r="M56" s="175">
        <f>'将来負担比率（分子）の構造'!L$52</f>
        <v>1943</v>
      </c>
      <c r="N56" s="175"/>
      <c r="O56" s="175"/>
      <c r="P56" s="175">
        <f>'将来負担比率（分子）の構造'!M$52</f>
        <v>1925</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1786</v>
      </c>
      <c r="E58" s="175"/>
      <c r="F58" s="175"/>
      <c r="G58" s="175">
        <f>'将来負担比率（分子）の構造'!J$50</f>
        <v>1757</v>
      </c>
      <c r="H58" s="175"/>
      <c r="I58" s="175"/>
      <c r="J58" s="175">
        <f>'将来負担比率（分子）の構造'!K$50</f>
        <v>1760</v>
      </c>
      <c r="K58" s="175"/>
      <c r="L58" s="175"/>
      <c r="M58" s="175">
        <f>'将来負担比率（分子）の構造'!L$50</f>
        <v>1861</v>
      </c>
      <c r="N58" s="175"/>
      <c r="O58" s="175"/>
      <c r="P58" s="175">
        <f>'将来負担比率（分子）の構造'!M$50</f>
        <v>1763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164</v>
      </c>
      <c r="C62" s="175"/>
      <c r="D62" s="175"/>
      <c r="E62" s="175">
        <f>'将来負担比率（分子）の構造'!J$45</f>
        <v>163</v>
      </c>
      <c r="F62" s="175"/>
      <c r="G62" s="175"/>
      <c r="H62" s="175">
        <f>'将来負担比率（分子）の構造'!K$45</f>
        <v>155</v>
      </c>
      <c r="I62" s="175"/>
      <c r="J62" s="175"/>
      <c r="K62" s="175">
        <f>'将来負担比率（分子）の構造'!L$45</f>
        <v>130</v>
      </c>
      <c r="L62" s="175"/>
      <c r="M62" s="175"/>
      <c r="N62" s="175">
        <f>'将来負担比率（分子）の構造'!M$45</f>
        <v>308</v>
      </c>
      <c r="O62" s="175"/>
      <c r="P62" s="175"/>
    </row>
    <row r="63" spans="1:16" x14ac:dyDescent="0.2">
      <c r="A63" s="175" t="s">
        <v>36</v>
      </c>
      <c r="B63" s="175">
        <f>'将来負担比率（分子）の構造'!I$44</f>
        <v>29</v>
      </c>
      <c r="C63" s="175"/>
      <c r="D63" s="175"/>
      <c r="E63" s="175">
        <f>'将来負担比率（分子）の構造'!J$44</f>
        <v>37</v>
      </c>
      <c r="F63" s="175"/>
      <c r="G63" s="175"/>
      <c r="H63" s="175">
        <f>'将来負担比率（分子）の構造'!K$44</f>
        <v>20</v>
      </c>
      <c r="I63" s="175"/>
      <c r="J63" s="175"/>
      <c r="K63" s="175">
        <f>'将来負担比率（分子）の構造'!L$44</f>
        <v>40</v>
      </c>
      <c r="L63" s="175"/>
      <c r="M63" s="175"/>
      <c r="N63" s="175">
        <f>'将来負担比率（分子）の構造'!M$44</f>
        <v>96</v>
      </c>
      <c r="O63" s="175"/>
      <c r="P63" s="175"/>
    </row>
    <row r="64" spans="1:16" x14ac:dyDescent="0.2">
      <c r="A64" s="175" t="s">
        <v>35</v>
      </c>
      <c r="B64" s="175">
        <f>'将来負担比率（分子）の構造'!I$43</f>
        <v>1116</v>
      </c>
      <c r="C64" s="175"/>
      <c r="D64" s="175"/>
      <c r="E64" s="175">
        <f>'将来負担比率（分子）の構造'!J$43</f>
        <v>1090</v>
      </c>
      <c r="F64" s="175"/>
      <c r="G64" s="175"/>
      <c r="H64" s="175">
        <f>'将来負担比率（分子）の構造'!K$43</f>
        <v>1061</v>
      </c>
      <c r="I64" s="175"/>
      <c r="J64" s="175"/>
      <c r="K64" s="175">
        <f>'将来負担比率（分子）の構造'!L$43</f>
        <v>1006</v>
      </c>
      <c r="L64" s="175"/>
      <c r="M64" s="175"/>
      <c r="N64" s="175">
        <f>'将来負担比率（分子）の構造'!M$43</f>
        <v>966</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1724</v>
      </c>
      <c r="C66" s="175"/>
      <c r="D66" s="175"/>
      <c r="E66" s="175">
        <f>'将来負担比率（分子）の構造'!J$41</f>
        <v>1646</v>
      </c>
      <c r="F66" s="175"/>
      <c r="G66" s="175"/>
      <c r="H66" s="175">
        <f>'将来負担比率（分子）の構造'!K$41</f>
        <v>1762</v>
      </c>
      <c r="I66" s="175"/>
      <c r="J66" s="175"/>
      <c r="K66" s="175">
        <f>'将来負担比率（分子）の構造'!L$41</f>
        <v>1706</v>
      </c>
      <c r="L66" s="175"/>
      <c r="M66" s="175"/>
      <c r="N66" s="175">
        <f>'将来負担比率（分子）の構造'!M$41</f>
        <v>2020</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266</v>
      </c>
      <c r="C72" s="179">
        <f>基金残高に係る経年分析!G55</f>
        <v>285</v>
      </c>
      <c r="D72" s="179">
        <f>基金残高に係る経年分析!H55</f>
        <v>343</v>
      </c>
    </row>
    <row r="73" spans="1:16" x14ac:dyDescent="0.2">
      <c r="A73" s="178" t="s">
        <v>80</v>
      </c>
      <c r="B73" s="179">
        <f>基金残高に係る経年分析!F56</f>
        <v>159</v>
      </c>
      <c r="C73" s="179">
        <f>基金残高に係る経年分析!G56</f>
        <v>159</v>
      </c>
      <c r="D73" s="179">
        <f>基金残高に係る経年分析!H56</f>
        <v>159</v>
      </c>
    </row>
    <row r="74" spans="1:16" x14ac:dyDescent="0.2">
      <c r="A74" s="178" t="s">
        <v>81</v>
      </c>
      <c r="B74" s="179">
        <f>基金残高に係る経年分析!F57</f>
        <v>935</v>
      </c>
      <c r="C74" s="179">
        <f>基金残高に係る経年分析!G57</f>
        <v>1015</v>
      </c>
      <c r="D74" s="179">
        <f>基金残高に係る経年分析!H57</f>
        <v>853</v>
      </c>
    </row>
  </sheetData>
  <sheetProtection algorithmName="SHA-512" hashValue="9VEgqGjC7E0TdeXRKsC2U4ypuRdZ6b9zW6LCYbm+2LyQPGLMg/BFdjYnml36D6HR1Z/rh5n7Z2EHwcPY0HjVBg==" saltValue="BktXdO9i8ome3S2nEQy3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2024-03-13T00:04:43Z</cp:lastPrinted>
  <dcterms:created xsi:type="dcterms:W3CDTF">2024-02-05T01:19:59Z</dcterms:created>
  <dcterms:modified xsi:type="dcterms:W3CDTF">2024-09-30T03:56:04Z</dcterms:modified>
  <cp:category/>
</cp:coreProperties>
</file>