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doshiyafiles\共有\,総務課　共有　\★財政\⑫★財政状況資料集\Ｒ４年度\【R6.9.13〆】財政状況資料集（２回目）の作成及び提出について\連結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<sst xmlns="http://schemas.openxmlformats.org/spreadsheetml/2006/main" count="1167" uniqueCount="609">
  <si>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</si>
  <si>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</si>
  <si>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</si>
  <si>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</si>
  <si>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</si>
  <si>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</si>
  <si>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</si>
  <si>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</si>
  <si>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</si>
  <si>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</si>
  <si>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</si>
  <si>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</si>
  <si>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</si>
  <si>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</si>
  <si>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</si>
  <si>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</si>
  <si>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</si>
  <si>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</si>
  <si>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</si>
  <si>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</si>
  <si>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</si>
  <si>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</si>
  <si>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</si>
  <si>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</si>
  <si>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</si>
  <si>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</si>
  <si>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</si>
  <si>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</si>
  <si>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</si>
  <si>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</si>
  <si>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</si>
  <si>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</si>
  <si>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</si>
  <si>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</si>
  <si>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</si>
  <si>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</si>
  <si>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</si>
  <si>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</si>
  <si>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</si>
  <si>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</si>
  <si>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</si>
  <si>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</si>
  <si>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</si>
  <si>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</si>
  <si>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</si>
  <si>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</si>
  <si>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</si>
  <si>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</si>
  <si>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</si>
  <si>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</si>
  <si>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</si>
  <si>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</si>
  <si>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</si>
  <si>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</si>
  <si>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</si>
  <si>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</si>
  <si>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</si>
  <si>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</si>
  <si>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</si>
  <si>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</si>
  <si>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</si>
  <si>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</si>
  <si>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</si>
  <si>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</si>
  <si>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</si>
  <si>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</si>
  <si>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</si>
  <si>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</si>
  <si>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</si>
  <si>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</si>
  <si>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</si>
  <si>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</si>
  <si>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</si>
  <si>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</si>
  <si>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</si>
  <si>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</si>
  <si>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</si>
  <si>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</si>
  <si>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</si>
  <si>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</si>
  <si>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</si>
  <si>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</si>
  <si>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</si>
  <si>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</si>
  <si>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</si>
  <si>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</si>
  <si>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</si>
  <si>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</si>
  <si>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</si>
  <si>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</si>
  <si>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</si>
  <si>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</si>
  <si>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</si>
  <si>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</si>
  <si>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</si>
  <si>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</si>
  <si>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</si>
  <si>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</si>
  <si>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</si>
  <si>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</si>
  <si>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</si>
  <si>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</si>
  <si>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</si>
  <si>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</si>
  <si>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</si>
  <si>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</si>
  <si>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</si>
  <si>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</si>
  <si>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</si>
  <si>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</si>
  <si>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</si>
  <si>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</si>
  <si>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</si>
  <si>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</si>
  <si>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</si>
  <si>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</si>
  <si>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</si>
  <si>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</si>
  <si>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</si>
  <si>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</si>
  <si>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</si>
  <si>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</si>
  <si>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</si>
  <si>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</si>
  <si>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</si>
  <si>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</si>
  <si>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</si>
  <si>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</si>
  <si>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</si>
  <si>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</si>
  <si>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</si>
  <si>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</si>
  <si>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</si>
  <si>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</si>
  <si>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</si>
  <si>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</si>
  <si>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</si>
  <si>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</si>
  <si>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</si>
  <si>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</si>
  <si>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</si>
  <si>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</si>
  <si>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</si>
  <si>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</si>
  <si>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</si>
  <si>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</si>
  <si>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</si>
  <si>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</si>
  <si>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</si>
  <si>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</si>
  <si>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</si>
  <si>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</si>
  <si>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</si>
  <si>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</si>
  <si>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</si>
  <si>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</si>
  <si>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</si>
  <si>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</si>
  <si>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</si>
  <si>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</si>
  <si>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</si>
  <si>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</si>
  <si>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</si>
  <si>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</si>
  <si>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</si>
  <si>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</si>
  <si>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</si>
  <si>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</si>
  <si>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</si>
  <si>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</si>
  <si>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</si>
  <si>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</si>
  <si>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</si>
  <si>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</si>
  <si>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</si>
  <si>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</si>
  <si>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</si>
  <si>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</si>
  <si>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</si>
  <si>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</si>
  <si>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</si>
  <si>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</si>
  <si>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</si>
  <si>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</si>
  <si>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</si>
  <si>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</si>
  <si>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</si>
  <si>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</si>
  <si>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</si>
  <si>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</si>
  <si>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</si>
  <si>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</si>
  <si>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</si>
  <si>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</si>
  <si>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</si>
  <si>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</si>
  <si>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</si>
  <si>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</si>
  <si>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</si>
  <si>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</si>
  <si>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</si>
  <si>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</si>
  <si>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</si>
  <si>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</si>
  <si>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</si>
  <si>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</si>
  <si>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</si>
  <si>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</si>
  <si>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</si>
  <si>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</si>
  <si>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</si>
  <si>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</si>
  <si>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</si>
  <si>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</si>
  <si>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</si>
  <si>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山梨県道志村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</si>
  <si>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</si>
  <si>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</si>
  <si>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</si>
  <si>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</si>
  <si>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</si>
  <si>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</si>
  <si>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</si>
  <si>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</si>
  <si>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</si>
  <si>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</si>
  <si>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</si>
  <si>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</si>
  <si>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</si>
  <si>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</si>
  <si>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</si>
  <si>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</si>
  <si>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</si>
  <si>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</si>
  <si>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</si>
  <si>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</si>
  <si>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</si>
  <si>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</si>
  <si>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</si>
  <si>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</si>
  <si>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</si>
  <si>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</si>
  <si>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</si>
  <si>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</si>
  <si>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</si>
  <si>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</si>
  <si>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</si>
  <si>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</si>
  <si>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</si>
  <si>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</si>
  <si>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</si>
  <si>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</si>
  <si>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</si>
  <si>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</si>
  <si>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</si>
  <si>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</si>
  <si>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</si>
  <si>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</si>
  <si>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</si>
  <si>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</si>
  <si>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</si>
  <si>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</si>
  <si>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</si>
  <si>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</si>
  <si>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</si>
  <si>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</si>
  <si>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</si>
  <si>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</si>
  <si>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</si>
  <si>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</si>
  <si>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</si>
  <si>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</si>
  <si>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</si>
  <si>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</si>
  <si>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</si>
  <si>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</si>
  <si>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</si>
  <si>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</si>
  <si>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</si>
  <si>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</si>
  <si>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</si>
  <si>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</si>
  <si>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</si>
  <si>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</si>
  <si>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</si>
  <si>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</si>
  <si>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</si>
  <si>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</si>
  <si>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</si>
  <si>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</si>
  <si>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</si>
  <si>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</si>
  <si>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</si>
  <si>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</si>
  <si>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</si>
  <si>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</si>
  <si>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</si>
  <si>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</si>
  <si>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</si>
  <si>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</si>
  <si>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</si>
  <si>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</si>
  <si>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</si>
  <si>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</si>
  <si>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</si>
  <si>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</si>
  <si>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</si>
  <si>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</si>
  <si>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</si>
  <si>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</si>
  <si>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</si>
  <si>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</si>
  <si>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</si>
  <si>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</si>
  <si>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</si>
  <si>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</si>
  <si>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</si>
  <si>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</si>
  <si>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</si>
  <si>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</si>
  <si>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</si>
  <si>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</si>
  <si>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</si>
  <si>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</si>
  <si>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</si>
  <si>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</si>
  <si>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</si>
  <si>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</si>
  <si>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</si>
  <si>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</si>
  <si>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</si>
  <si>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</si>
  <si>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</si>
  <si>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</si>
  <si>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</si>
  <si>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</si>
  <si>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</si>
  <si>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</si>
  <si>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</si>
  <si>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</si>
  <si>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</si>
  <si>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</si>
  <si>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</si>
  <si>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</si>
  <si>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</si>
  <si>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</si>
  <si>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</si>
  <si>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</si>
  <si>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</si>
  <si>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</si>
  <si>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</si>
  <si>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</si>
  <si>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</si>
  <si>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</si>
  <si>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</si>
  <si>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</si>
  <si>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</si>
  <si>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</si>
  <si>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</si>
  <si>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</si>
  <si>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</si>
  <si>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</si>
  <si>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</si>
  <si>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</si>
  <si>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</si>
  <si>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</si>
  <si>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</si>
  <si>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山梨県道志村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</si>
  <si>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</si>
  <si>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</si>
  <si>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</si>
  <si>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</si>
  <si>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</si>
  <si>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</si>
  <si>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</si>
  <si>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</si>
  <si>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</si>
  <si>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</si>
  <si>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</si>
  <si>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</si>
  <si>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</si>
  <si>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</si>
  <si>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</si>
  <si>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</si>
  <si>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</si>
  <si>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</si>
  <si>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</si>
  <si>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</si>
  <si>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</si>
  <si>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</si>
  <si>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</si>
  <si>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</si>
  <si>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</si>
  <si>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</si>
  <si>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</si>
  <si>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</si>
  <si>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</si>
  <si>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</si>
  <si>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</si>
  <si>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</si>
  <si>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</si>
  <si>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</si>
  <si>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</si>
  <si>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</si>
  <si>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</si>
  <si>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</si>
  <si>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介護保険サービス事業特別会計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</si>
  <si>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</si>
  <si>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</si>
  <si>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</si>
  <si>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</si>
  <si>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</si>
  <si>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</si>
  <si>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</si>
  <si>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</si>
  <si>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</si>
  <si>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</si>
  <si>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</si>
  <si>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</si>
  <si>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</si>
  <si>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</si>
  <si>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</si>
  <si>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</si>
  <si>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</si>
  <si>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</si>
  <si>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</si>
  <si>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</si>
  <si>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</si>
  <si>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</si>
  <si>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</si>
  <si>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</si>
  <si>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</si>
  <si>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</si>
  <si>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</si>
  <si>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</si>
  <si>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</si>
  <si>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</si>
  <si>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</si>
  <si>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</si>
  <si>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</si>
  <si>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</si>
  <si>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</si>
  <si>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</si>
  <si>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</si>
  <si>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</si>
  <si>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</si>
  <si>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</si>
  <si>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</si>
  <si>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</si>
  <si>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</si>
  <si>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</si>
  <si>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</si>
  <si>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</si>
  <si>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</si>
  <si>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</si>
  <si>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</si>
  <si>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</si>
  <si>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</si>
  <si>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</si>
  <si>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</si>
  <si>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</si>
  <si>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</si>
  <si>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</si>
  <si>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</si>
  <si>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</si>
  <si>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</si>
  <si>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</si>
  <si>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</si>
  <si>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</si>
  <si>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</si>
  <si>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</si>
  <si>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</si>
  <si>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</si>
  <si>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</si>
  <si>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</si>
  <si>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</si>
  <si>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</si>
  <si>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</si>
  <si>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</si>
  <si>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</si>
  <si>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</si>
  <si>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</si>
  <si>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</si>
  <si>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</si>
  <si>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</si>
  <si>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</si>
  <si>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</si>
  <si>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</si>
  <si>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</si>
  <si>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</si>
  <si>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</si>
  <si>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</si>
  <si>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</si>
  <si>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</si>
  <si>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</si>
  <si>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</si>
  <si>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</si>
  <si>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</si>
  <si>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</si>
  <si>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</si>
  <si>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</si>
  <si>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</si>
  <si>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</si>
  <si>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</si>
  <si>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</si>
  <si>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</si>
  <si>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</si>
  <si>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</si>
  <si>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</si>
  <si>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</si>
  <si>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</si>
  <si>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</si>
  <si>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</si>
  <si>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</si>
  <si>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</si>
  <si>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</si>
  <si>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</si>
  <si>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</si>
  <si>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</si>
  <si>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</si>
  <si>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</si>
  <si>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</si>
  <si>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</si>
  <si>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</si>
  <si>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</si>
  <si>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</si>
  <si>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</si>
  <si>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</si>
  <si>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</si>
  <si>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</si>
  <si>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</si>
  <si>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</si>
  <si>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</si>
  <si>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</si>
  <si>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</si>
  <si>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</si>
  <si>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</si>
  <si>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</si>
  <si>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</si>
  <si>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</si>
  <si>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</si>
  <si>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</si>
  <si>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</si>
  <si>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</si>
  <si>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</si>
  <si>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</si>
  <si>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</si>
  <si>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</si>
  <si>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</si>
  <si>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</si>
  <si>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</si>
  <si>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</si>
  <si>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</si>
  <si>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</si>
  <si>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</si>
  <si>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</si>
  <si>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</si>
  <si>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</si>
  <si>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</si>
  <si>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</si>
  <si>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</si>
  <si>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</si>
  <si>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</si>
  <si>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</si>
  <si>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</si>
  <si>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1.34</t>
  </si>
  <si>
    <t>▲ 1.01</t>
  </si>
  <si>
    <t>▲ 3.95</t>
  </si>
  <si>
    <t>一般会計</t>
  </si>
  <si>
    <t>介護保険特別会計</t>
  </si>
  <si>
    <t>国民健康保険特別会計</t>
  </si>
  <si>
    <t>簡易水道事業特別会計</t>
  </si>
  <si>
    <t>浄化槽事業特別会計</t>
  </si>
  <si>
    <t>後期高齢者医療特別会計</t>
  </si>
  <si>
    <t>介護保険サービス事業特別会計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</si>
  <si>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</si>
  <si>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</si>
  <si>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</si>
  <si>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</si>
  <si>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</si>
  <si>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</si>
  <si>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</si>
  <si>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</si>
  <si>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公共施設整備等事業基金</t>
    <rPh sb="0" eb="2">
      <t>コウキョウ</t>
    </rPh>
    <rPh sb="2" eb="4">
      <t>シセツ</t>
    </rPh>
    <rPh sb="4" eb="6">
      <t>セイビ</t>
    </rPh>
    <rPh sb="6" eb="7">
      <t>トウ</t>
    </rPh>
    <rPh sb="7" eb="9">
      <t>ジギョウ</t>
    </rPh>
    <rPh sb="9" eb="11">
      <t>キキン</t>
    </rPh>
    <phoneticPr fontId="5"/>
  </si>
  <si>
    <t>人と自然が輝く水源の郷づくり道志村応援基金</t>
    <rPh sb="0" eb="1">
      <t>ヒト</t>
    </rPh>
    <rPh sb="2" eb="4">
      <t>シゼン</t>
    </rPh>
    <rPh sb="5" eb="6">
      <t>カガヤ</t>
    </rPh>
    <rPh sb="7" eb="9">
      <t>スイゲン</t>
    </rPh>
    <rPh sb="10" eb="11">
      <t>サト</t>
    </rPh>
    <rPh sb="14" eb="17">
      <t>ドウシムラ</t>
    </rPh>
    <rPh sb="17" eb="21">
      <t>オウエンキキン</t>
    </rPh>
    <phoneticPr fontId="2"/>
  </si>
  <si>
    <t>ふるさと振興基金</t>
    <rPh sb="4" eb="8">
      <t>シンコウキキン</t>
    </rPh>
    <phoneticPr fontId="2"/>
  </si>
  <si>
    <t>地域福祉基金</t>
    <rPh sb="0" eb="6">
      <t>チイキフクシキキン</t>
    </rPh>
    <phoneticPr fontId="2"/>
  </si>
  <si>
    <t>道志村役場庁舎建設基金</t>
    <rPh sb="0" eb="5">
      <t>ドウシムラヤクバ</t>
    </rPh>
    <rPh sb="5" eb="7">
      <t>チョウシャ</t>
    </rPh>
    <rPh sb="7" eb="11">
      <t>ケンセツキキン</t>
    </rPh>
    <phoneticPr fontId="2"/>
  </si>
  <si>
    <t>(株)どうし</t>
    <rPh sb="0" eb="3">
      <t>カブシキガイシャ</t>
    </rPh>
    <phoneticPr fontId="2"/>
  </si>
  <si>
    <t>-</t>
    <phoneticPr fontId="2"/>
  </si>
  <si>
    <t>富士・東部広域環境事務組合</t>
    <rPh sb="0" eb="2">
      <t>フジ</t>
    </rPh>
    <rPh sb="3" eb="5">
      <t>トウブ</t>
    </rPh>
    <rPh sb="5" eb="7">
      <t>コウイキ</t>
    </rPh>
    <rPh sb="7" eb="13">
      <t>カンキョウジムクミアイ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</si>
  <si>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</si>
  <si>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</si>
  <si>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8">
      <t>イッパンハイキブツ</t>
    </rPh>
    <rPh sb="18" eb="23">
      <t>サイシュウショブンジョウ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</si>
  <si>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3">
      <t>ジギョウ</t>
    </rPh>
    <rPh sb="23" eb="24">
      <t>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</si>
  <si>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7">
      <t>コウツウサイガイ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</si>
  <si>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</si>
  <si>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山梨県後期高齢者医療広域連合（特別会計）</t>
    <rPh sb="15" eb="17">
      <t>トクベツ</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</si>
  <si>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</si>
  <si>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</si>
  <si>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に対する充当可能財源が上回っているため、将来負担比率はマイナスとなっている。一方で有形固定資産減価償却率は類似団体平均よりも高く上昇傾向にある。主な要因としては、令和２年度から着手している庁舎建設事業に大規模な投資がされていることから、他の施設等の老朽化対策が先送りされていたり、施設を活用しながら財政負担を抑えていることが有形固定資産減価償却率低下を阻害している原因と考えられる。道路の有形固定資産減価償却率が80.3％、平成8年に建設した保育所の有形固定資産減価償却率が95.1％なども挙げられる。公共施設等総合管理計画に基づき、更に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</si>
  <si>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</si>
  <si>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</si>
  <si>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</si>
  <si>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</si>
  <si>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</si>
  <si>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</si>
  <si>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が減少・横ばい傾向にある中で、本村においては上昇傾向にある。平成26年度から平成28年度にかけて行った小中学校建築事業に合計で７億５千万円の地方債を発行したため、実質公債費比率は10％前後で推移していくことが想定されている。また、大型事業である新庁舎整備の財源として地方債を発行しているため、庁舎整備事業以外について地方債発行の抑制を行い、公債費の上昇を抑え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</si>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</sst>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8652-4051-9949-E3D227A7E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179567</c:v>
                </c:pt>
                <c:pt idx="1">
                  <c:v>103515</c:v>
                </c:pt>
                <c:pt idx="2">
                  <c:v>129116</c:v>
                </c:pt>
                <c:pt idx="3">
                  <c:v>145341</c:v>
                </c:pt>
                <c:pt idx="4">
                  <c:v>300970</c:v>
                </c:pt>
              </c:numCache>
            </c:numRef>
          </c:val>
          <c:smooth val="0"/>
          <c:extLst>
            <c:ext xmlns:c16="http://schemas.microsoft.com/office/drawing/2014/chart" uri="{C3380CC4-5D6E-409C-BE32-E72D297353CC}">
              <c16:uniqueId val="{00000001-8652-4051-9949-E3D227A7E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8.66</c:v>
                </c:pt>
                <c:pt idx="1">
                  <c:v>7.35</c:v>
                </c:pt>
                <c:pt idx="2">
                  <c:v>10.62</c:v>
                </c:pt>
                <c:pt idx="3">
                  <c:v>5.64</c:v>
                </c:pt>
                <c:pt idx="4">
                  <c:v>5.88</c:v>
                </c:pt>
              </c:numCache>
            </c:numRef>
          </c:val>
          <c:extLst>
            <c:ext xmlns:c16="http://schemas.microsoft.com/office/drawing/2014/chart" uri="{C3380CC4-5D6E-409C-BE32-E72D297353CC}">
              <c16:uniqueId val="{00000000-DBA5-4282-86A3-93F781BC2A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50.01</c:v>
                </c:pt>
                <c:pt idx="1">
                  <c:v>48.27</c:v>
                </c:pt>
                <c:pt idx="2">
                  <c:v>44.47</c:v>
                </c:pt>
                <c:pt idx="3">
                  <c:v>40.14</c:v>
                </c:pt>
                <c:pt idx="4">
                  <c:v>43.46</c:v>
                </c:pt>
              </c:numCache>
            </c:numRef>
          </c:val>
          <c:extLst>
            <c:ext xmlns:c16="http://schemas.microsoft.com/office/drawing/2014/chart" uri="{C3380CC4-5D6E-409C-BE32-E72D297353CC}">
              <c16:uniqueId val="{00000001-DBA5-4282-86A3-93F781BC2A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-1.34</c:v>
                </c:pt>
                <c:pt idx="1">
                  <c:v>-1.01</c:v>
                </c:pt>
                <c:pt idx="2">
                  <c:v>3.85</c:v>
                </c:pt>
                <c:pt idx="3">
                  <c:v>-3.95</c:v>
                </c:pt>
                <c:pt idx="4">
                  <c:v>2.14</c:v>
                </c:pt>
              </c:numCache>
            </c:numRef>
          </c:val>
          <c:smooth val="0"/>
          <c:extLst>
            <c:ext xmlns:c16="http://schemas.microsoft.com/office/drawing/2014/chart" uri="{C3380CC4-5D6E-409C-BE32-E72D297353CC}">
              <c16:uniqueId val="{00000002-DBA5-4282-86A3-93F781BC2A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72-4D0C-B3E1-8E537FD496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72-4D0C-B3E1-8E537FD496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72-4D0C-B3E1-8E537FD496E9}"/>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072-4D0C-B3E1-8E537FD496E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072-4D0C-B3E1-8E537FD496E9}"/>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072-4D0C-B3E1-8E537FD496E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F072-4D0C-B3E1-8E537FD496E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0.69</c:v>
                </c:pt>
                <c:pt idx="4">
                  <c:v>#N/A</c:v>
                </c:pt>
                <c:pt idx="5">
                  <c:v>0.51</c:v>
                </c:pt>
                <c:pt idx="6">
                  <c:v>#N/A</c:v>
                </c:pt>
                <c:pt idx="7">
                  <c:v>0.47</c:v>
                </c:pt>
                <c:pt idx="8">
                  <c:v>#N/A</c:v>
                </c:pt>
                <c:pt idx="9">
                  <c:v>0.46</c:v>
                </c:pt>
              </c:numCache>
            </c:numRef>
          </c:val>
          <c:extLst>
            <c:ext xmlns:c16="http://schemas.microsoft.com/office/drawing/2014/chart" uri="{C3380CC4-5D6E-409C-BE32-E72D297353CC}">
              <c16:uniqueId val="{00000007-F072-4D0C-B3E1-8E537FD496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c:v>
                </c:pt>
                <c:pt idx="2">
                  <c:v>#N/A</c:v>
                </c:pt>
                <c:pt idx="3">
                  <c:v>0.4</c:v>
                </c:pt>
                <c:pt idx="4">
                  <c:v>#N/A</c:v>
                </c:pt>
                <c:pt idx="5">
                  <c:v>1.1399999999999999</c:v>
                </c:pt>
                <c:pt idx="6">
                  <c:v>#N/A</c:v>
                </c:pt>
                <c:pt idx="7">
                  <c:v>0.97</c:v>
                </c:pt>
                <c:pt idx="8">
                  <c:v>#N/A</c:v>
                </c:pt>
                <c:pt idx="9">
                  <c:v>1.08</c:v>
                </c:pt>
              </c:numCache>
            </c:numRef>
          </c:val>
          <c:extLst>
            <c:ext xmlns:c16="http://schemas.microsoft.com/office/drawing/2014/chart" uri="{C3380CC4-5D6E-409C-BE32-E72D297353CC}">
              <c16:uniqueId val="{00000008-F072-4D0C-B3E1-8E537FD496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8.65</c:v>
                </c:pt>
                <c:pt idx="2">
                  <c:v>#N/A</c:v>
                </c:pt>
                <c:pt idx="3">
                  <c:v>7.34</c:v>
                </c:pt>
                <c:pt idx="4">
                  <c:v>#N/A</c:v>
                </c:pt>
                <c:pt idx="5">
                  <c:v>10.61</c:v>
                </c:pt>
                <c:pt idx="6">
                  <c:v>#N/A</c:v>
                </c:pt>
                <c:pt idx="7">
                  <c:v>5.63</c:v>
                </c:pt>
                <c:pt idx="8">
                  <c:v>#N/A</c:v>
                </c:pt>
                <c:pt idx="9">
                  <c:v>5.87</c:v>
                </c:pt>
              </c:numCache>
            </c:numRef>
          </c:val>
          <c:extLst>
            <c:ext xmlns:c16="http://schemas.microsoft.com/office/drawing/2014/chart" uri="{C3380CC4-5D6E-409C-BE32-E72D297353CC}">
              <c16:uniqueId val="{00000009-F072-4D0C-B3E1-8E537FD496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264</c:v>
                </c:pt>
                <c:pt idx="5">
                  <c:v>306</c:v>
                </c:pt>
                <c:pt idx="8">
                  <c:v>331</c:v>
                </c:pt>
                <c:pt idx="11">
                  <c:v>319</c:v>
                </c:pt>
                <c:pt idx="14">
                  <c:v>294</c:v>
                </c:pt>
              </c:numCache>
            </c:numRef>
          </c:val>
          <c:extLst>
            <c:ext xmlns:c16="http://schemas.microsoft.com/office/drawing/2014/chart" uri="{C3380CC4-5D6E-409C-BE32-E72D297353CC}">
              <c16:uniqueId val="{00000000-46AC-469A-BB74-1A713F794B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AC-469A-BB74-1A713F794B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AC-469A-BB74-1A713F794B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AC-469A-BB74-1A713F794B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c:v>
                </c:pt>
                <c:pt idx="3">
                  <c:v>37</c:v>
                </c:pt>
                <c:pt idx="6">
                  <c:v>42</c:v>
                </c:pt>
                <c:pt idx="9">
                  <c:v>45</c:v>
                </c:pt>
                <c:pt idx="12">
                  <c:v>40</c:v>
                </c:pt>
              </c:numCache>
            </c:numRef>
          </c:val>
          <c:extLst>
            <c:ext xmlns:c16="http://schemas.microsoft.com/office/drawing/2014/chart" uri="{C3380CC4-5D6E-409C-BE32-E72D297353CC}">
              <c16:uniqueId val="{00000004-46AC-469A-BB74-1A713F794B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C-469A-BB74-1A713F794B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AC-469A-BB74-1A713F794B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309</c:v>
                </c:pt>
                <c:pt idx="3">
                  <c:v>356</c:v>
                </c:pt>
                <c:pt idx="6">
                  <c:v>401</c:v>
                </c:pt>
                <c:pt idx="9">
                  <c:v>386</c:v>
                </c:pt>
                <c:pt idx="12">
                  <c:v>362</c:v>
                </c:pt>
              </c:numCache>
            </c:numRef>
          </c:val>
          <c:extLst>
            <c:ext xmlns:c16="http://schemas.microsoft.com/office/drawing/2014/chart" uri="{C3380CC4-5D6E-409C-BE32-E72D297353CC}">
              <c16:uniqueId val="{00000007-46AC-469A-BB74-1A713F794B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c:v>
                </c:pt>
                <c:pt idx="2">
                  <c:v>#N/A</c:v>
                </c:pt>
                <c:pt idx="3">
                  <c:v>#N/A</c:v>
                </c:pt>
                <c:pt idx="4">
                  <c:v>87</c:v>
                </c:pt>
                <c:pt idx="5">
                  <c:v>#N/A</c:v>
                </c:pt>
                <c:pt idx="6">
                  <c:v>#N/A</c:v>
                </c:pt>
                <c:pt idx="7">
                  <c:v>112</c:v>
                </c:pt>
                <c:pt idx="8">
                  <c:v>#N/A</c:v>
                </c:pt>
                <c:pt idx="9">
                  <c:v>#N/A</c:v>
                </c:pt>
                <c:pt idx="10">
                  <c:v>112</c:v>
                </c:pt>
                <c:pt idx="11">
                  <c:v>#N/A</c:v>
                </c:pt>
                <c:pt idx="12">
                  <c:v>#N/A</c:v>
                </c:pt>
                <c:pt idx="13">
                  <c:v>108</c:v>
                </c:pt>
                <c:pt idx="14">
                  <c:v>#N/A</c:v>
                </c:pt>
              </c:numCache>
            </c:numRef>
          </c:val>
          <c:smooth val="0"/>
          <c:extLst>
            <c:ext xmlns:c16="http://schemas.microsoft.com/office/drawing/2014/chart" uri="{C3380CC4-5D6E-409C-BE32-E72D297353CC}">
              <c16:uniqueId val="{00000008-46AC-469A-BB74-1A713F794B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2857</c:v>
                </c:pt>
                <c:pt idx="5">
                  <c:v>2751</c:v>
                </c:pt>
                <c:pt idx="8">
                  <c:v>2666</c:v>
                </c:pt>
                <c:pt idx="11">
                  <c:v>2533</c:v>
                </c:pt>
                <c:pt idx="14">
                  <c:v>2550</c:v>
                </c:pt>
              </c:numCache>
            </c:numRef>
          </c:val>
          <c:extLst>
            <c:ext xmlns:c16="http://schemas.microsoft.com/office/drawing/2014/chart" uri="{C3380CC4-5D6E-409C-BE32-E72D297353CC}">
              <c16:uniqueId val="{00000000-E187-4EF1-B8CE-8AC91D656F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321</c:v>
                </c:pt>
                <c:pt idx="5">
                  <c:v>276</c:v>
                </c:pt>
                <c:pt idx="8">
                  <c:v>274</c:v>
                </c:pt>
                <c:pt idx="11">
                  <c:v>276</c:v>
                </c:pt>
                <c:pt idx="14">
                  <c:v>201</c:v>
                </c:pt>
              </c:numCache>
            </c:numRef>
          </c:val>
          <c:extLst>
            <c:ext xmlns:c16="http://schemas.microsoft.com/office/drawing/2014/chart" uri="{C3380CC4-5D6E-409C-BE32-E72D297353CC}">
              <c16:uniqueId val="{00000001-E187-4EF1-B8CE-8AC91D656F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2073</c:v>
                </c:pt>
                <c:pt idx="5">
                  <c:v>2120</c:v>
                </c:pt>
                <c:pt idx="8">
                  <c:v>2107</c:v>
                </c:pt>
                <c:pt idx="11">
                  <c:v>2458</c:v>
                </c:pt>
                <c:pt idx="14">
                  <c:v>2618</c:v>
                </c:pt>
              </c:numCache>
            </c:numRef>
          </c:val>
          <c:extLst>
            <c:ext xmlns:c16="http://schemas.microsoft.com/office/drawing/2014/chart" uri="{C3380CC4-5D6E-409C-BE32-E72D297353CC}">
              <c16:uniqueId val="{00000002-E187-4EF1-B8CE-8AC91D656F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87-4EF1-B8CE-8AC91D656F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87-4EF1-B8CE-8AC91D656F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87-4EF1-B8CE-8AC91D656F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394</c:v>
                </c:pt>
                <c:pt idx="3">
                  <c:v>411</c:v>
                </c:pt>
                <c:pt idx="6">
                  <c:v>404</c:v>
                </c:pt>
                <c:pt idx="9">
                  <c:v>368</c:v>
                </c:pt>
                <c:pt idx="12">
                  <c:v>353</c:v>
                </c:pt>
              </c:numCache>
            </c:numRef>
          </c:val>
          <c:extLst>
            <c:ext xmlns:c16="http://schemas.microsoft.com/office/drawing/2014/chart" uri="{C3380CC4-5D6E-409C-BE32-E72D297353CC}">
              <c16:uniqueId val="{00000006-E187-4EF1-B8CE-8AC91D656F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4</c:v>
                </c:pt>
                <c:pt idx="6">
                  <c:v>4</c:v>
                </c:pt>
                <c:pt idx="9">
                  <c:v>10</c:v>
                </c:pt>
                <c:pt idx="12">
                  <c:v>12</c:v>
                </c:pt>
              </c:numCache>
            </c:numRef>
          </c:val>
          <c:extLst>
            <c:ext xmlns:c16="http://schemas.microsoft.com/office/drawing/2014/chart" uri="{C3380CC4-5D6E-409C-BE32-E72D297353CC}">
              <c16:uniqueId val="{00000007-E187-4EF1-B8CE-8AC91D656F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515</c:v>
                </c:pt>
                <c:pt idx="3">
                  <c:v>518</c:v>
                </c:pt>
                <c:pt idx="6">
                  <c:v>505</c:v>
                </c:pt>
                <c:pt idx="9">
                  <c:v>502</c:v>
                </c:pt>
                <c:pt idx="12">
                  <c:v>518</c:v>
                </c:pt>
              </c:numCache>
            </c:numRef>
          </c:val>
          <c:extLst>
            <c:ext xmlns:c16="http://schemas.microsoft.com/office/drawing/2014/chart" uri="{C3380CC4-5D6E-409C-BE32-E72D297353CC}">
              <c16:uniqueId val="{00000008-E187-4EF1-B8CE-8AC91D656F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87-4EF1-B8CE-8AC91D656F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3395</c:v>
                </c:pt>
                <c:pt idx="3">
                  <c:v>3217</c:v>
                </c:pt>
                <c:pt idx="6">
                  <c:v>3028</c:v>
                </c:pt>
                <c:pt idx="9">
                  <c:v>2859</c:v>
                </c:pt>
                <c:pt idx="12">
                  <c:v>2900</c:v>
                </c:pt>
              </c:numCache>
            </c:numRef>
          </c:val>
          <c:extLst>
            <c:ext xmlns:c16="http://schemas.microsoft.com/office/drawing/2014/chart" uri="{C3380CC4-5D6E-409C-BE32-E72D297353CC}">
              <c16:uniqueId val="{0000000A-E187-4EF1-B8CE-8AC91D656F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87-4EF1-B8CE-8AC91D656F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600</c:v>
                </c:pt>
                <c:pt idx="1">
                  <c:v>600</c:v>
                </c:pt>
                <c:pt idx="2">
                  <c:v>630</c:v>
                </c:pt>
              </c:numCache>
            </c:numRef>
          </c:val>
          <c:extLst>
            <c:ext xmlns:c16="http://schemas.microsoft.com/office/drawing/2014/chart" uri="{C3380CC4-5D6E-409C-BE32-E72D297353CC}">
              <c16:uniqueId val="{00000000-BF29-45B1-9FA3-264C54BFED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133</c:v>
                </c:pt>
                <c:pt idx="1">
                  <c:v>168</c:v>
                </c:pt>
                <c:pt idx="2">
                  <c:v>168</c:v>
                </c:pt>
              </c:numCache>
            </c:numRef>
          </c:val>
          <c:extLst>
            <c:ext xmlns:c16="http://schemas.microsoft.com/office/drawing/2014/chart" uri="{C3380CC4-5D6E-409C-BE32-E72D297353CC}">
              <c16:uniqueId val="{00000001-BF29-45B1-9FA3-264C54BFED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1180</c:v>
                </c:pt>
                <c:pt idx="1">
                  <c:v>1484</c:v>
                </c:pt>
                <c:pt idx="2">
                  <c:v>1602</c:v>
                </c:pt>
              </c:numCache>
            </c:numRef>
          </c:val>
          <c:extLst>
            <c:ext xmlns:c16="http://schemas.microsoft.com/office/drawing/2014/chart" uri="{C3380CC4-5D6E-409C-BE32-E72D297353CC}">
              <c16:uniqueId val="{00000002-BF29-45B1-9FA3-264C54BFED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{5DDADF19-FE6D-41F6-A42B-4EE3E5BC24F9}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A76-45A9-A908-B8FA6506B4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{E94BB16A-817A-4EC8-8BF5-83FE491A55D0}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76-45A9-A908-B8FA6506B4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{7C035195-30DF-45F8-BE84-C56B50431497}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76-45A9-A908-B8FA6506B4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{3073DAE5-A22A-4722-8769-59184B8B01AD}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76-45A9-A908-B8FA6506B4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{C3A7D96D-BF9F-4412-90CC-AEB245BCB355}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76-45A9-A908-B8FA6506B4F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{2FBD16AF-2939-403D-928D-F4DEFC27161F}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A76-45A9-A908-B8FA6506B4F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{E7606E9F-682A-4639-9EDD-403BF37CEF2B}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A76-45A9-A908-B8FA6506B4F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{5113B25F-72E8-44E8-8300-D28545965793}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A76-45A9-A908-B8FA6506B4F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{C75A52F3-7DF2-4BDD-8955-EF76A9A721AF}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A76-45A9-A908-B8FA6506B4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70</c:v>
                </c:pt>
                <c:pt idx="16">
                  <c:v>71.8</c:v>
                </c:pt>
                <c:pt idx="24">
                  <c:v>73.7</c:v>
                </c:pt>
                <c:pt idx="32">
                  <c:v>75.599999999999994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A76-45A9-A908-B8FA6506B4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{EF1E05BE-06BC-4B7A-91C9-D850D236E867}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A76-45A9-A908-B8FA6506B4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{D5CF62F4-A110-4B0A-9BD9-37E39E6D92A1}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76-45A9-A908-B8FA6506B4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{9EA677EC-D269-4913-9767-8A6B63B729DE}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76-45A9-A908-B8FA6506B4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{D44E1E76-3188-41D4-B499-E26DA66B6E2C}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76-45A9-A908-B8FA6506B4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{C47BB3D2-6225-4CA4-9E18-F8691AB2F1BD}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76-45A9-A908-B8FA6506B4F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{003DFB23-E1CD-44EB-856C-8DD1BFE2ADA6}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A76-45A9-A908-B8FA6506B4F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{6A645B73-7414-47BA-9425-D30C13285C3C}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A76-45A9-A908-B8FA6506B4F4}"/>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{769D8AFA-9170-419C-A544-E3E0E58B69DA}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A76-45A9-A908-B8FA6506B4F4}"/>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{02FCFABB-F5C1-41F3-9420-8AC4ABBC74A7}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A76-45A9-A908-B8FA6506B4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76-45A9-A908-B8FA6506B4F4}"/>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{887F390E-AB4C-4B4C-8EBC-78AD60E2ABE6}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08B-424A-A7B6-EF935A1DBF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{33EA4FB3-0671-4F67-91E7-FE53D4BE2125}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8B-424A-A7B6-EF935A1DBF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{297588B3-6E07-4977-BEE5-AF6CFFFDEE5E}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8B-424A-A7B6-EF935A1DBF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{02AC8E91-9699-4494-8FA3-924BB5F1D576}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8B-424A-A7B6-EF935A1DBF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{9F46DE3C-2A35-4A3A-ADD9-0D7A61DAD8C4}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8B-424A-A7B6-EF935A1DBF5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{2ABB5B1B-897E-49DE-A64B-BCF6350D6B84}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08B-424A-A7B6-EF935A1DBF5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{31013226-1D8E-4357-968B-E034614F5740}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08B-424A-A7B6-EF935A1DBF5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{03A4BB3C-C769-4008-8C90-7FE869D50C19}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08B-424A-A7B6-EF935A1DBF5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{B4A2F071-6F66-4CEB-80CB-E9315C31C1B2}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08B-424A-A7B6-EF935A1DBF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8.8000000000000007</c:v>
                </c:pt>
                <c:pt idx="16">
                  <c:v>9.4</c:v>
                </c:pt>
                <c:pt idx="24">
                  <c:v>9.8000000000000007</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8B-424A-A7B6-EF935A1DBF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{B50117C3-7D35-4C66-8DBB-D0C0F7F4A9FD}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08B-424A-A7B6-EF935A1DBF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{C838531C-F9CD-47EA-B268-BA53F789CAB1}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8B-424A-A7B6-EF935A1DBF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{B7527FEF-86A7-412C-9043-5DA9191753E6}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8B-424A-A7B6-EF935A1DBF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{361EC8BD-E4C5-4463-BFE6-9BE8559993E3}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8B-424A-A7B6-EF935A1DBF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{2849E4D6-11EB-4E4F-8D45-82F0D713CCB0}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8B-424A-A7B6-EF935A1DBF5F}"/>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{885B5409-CDEE-446E-9566-B88B0F02D65A}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08B-424A-A7B6-EF935A1DBF5F}"/>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{07B18109-965F-440D-A881-848A80863589}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08B-424A-A7B6-EF935A1DBF5F}"/>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{C373D886-3D69-4CB2-B721-2C75239B84FA}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08B-424A-A7B6-EF935A1DBF5F}"/>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{3CED008C-B71C-4188-B4EB-E517563C843C}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08B-424A-A7B6-EF935A1DBF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8B-424A-A7B6-EF935A1DBF5F}"/>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前年度と比較すると、基準財政需要額は減少、基準財政収入額は増加しており、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年間平均の財政力指数は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となった。人口減少や全国平均を上回る高齢化率（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R5.3</a:t>
          </a:r>
          <a:r>
            <a:rPr kumimoji="1" lang="ja-JP" altLang="en-US" sz="1300">
              <a:latin typeface="ＭＳ Ｐゴシック" panose="020B0600070205080204" pitchFamily="50" charset="-128"/>
              <a:ea typeface="ＭＳ Ｐゴシック" panose="020B0600070205080204" pitchFamily="50" charset="-128"/>
            </a:rPr>
            <a:t>末</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％）に加え、村内に中心となる産業がないこと等により、財政基盤が弱く、類似団体平均値を下回る状況で推移している。投資的経費の抑制や物件費歳出の徹底的な見直し（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％の縮減）を実施するとともに、税収の徴収率向上対策（徴収目標：現年度分</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％、過年度分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％）を中心とする歳入確保等の取り組みを通じて、財政基盤の強化に努める。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116840</xdr:rowOff>
    </xdr:to>
    <xdr:cxnSp macro="">
      <xdr:nvCxnSpPr>
        <xdr:cNvPr id="71" name="直線コネクタ 70"/>
        <xdr:cNvCxnSpPr/>
      </xdr:nvCxnSpPr>
      <xdr:spPr>
        <a:xfrm>
          <a:off x="3225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108796</xdr:rowOff>
    </xdr:to>
    <xdr:cxnSp macro="">
      <xdr:nvCxnSpPr>
        <xdr:cNvPr id="77" name="直線コネクタ 76"/>
        <xdr:cNvCxnSpPr/>
      </xdr:nvCxnSpPr>
      <xdr:spPr>
        <a:xfrm flipV="1">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2" name="テキスト ボックス 91"/>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94" name="テキスト ボックス 93"/>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年度から類似団体平均値を上回る状況で推移しており、令和元年～２年度においては、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高い水準であった。令和３年度以降は、類似団体平均値と同水準となったと言える。主な要因となっている公債費は、令和２年度をピークに減少に転じている一方で、新庁舎整備事業による起債の借入も始まっているため、財政計画に基づき、年間新規発行上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億円を目標に起債抑制を図る。また、会計年度任用職員制度による人件費の増、施設管理委託費の増など経常経費の増加要因が多いため、より一層歳出削減に取り組み、財政に弾力性を持たせていく。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126365</xdr:rowOff>
    </xdr:to>
    <xdr:cxnSp macro="">
      <xdr:nvCxnSpPr>
        <xdr:cNvPr id="131" name="直線コネクタ 130"/>
        <xdr:cNvCxnSpPr/>
      </xdr:nvCxnSpPr>
      <xdr:spPr>
        <a:xfrm>
          <a:off x="4114800" y="10742719"/>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65</xdr:row>
      <xdr:rowOff>145415</xdr:rowOff>
    </xdr:to>
    <xdr:cxnSp macro="">
      <xdr:nvCxnSpPr>
        <xdr:cNvPr id="134" name="直線コネクタ 133"/>
        <xdr:cNvCxnSpPr/>
      </xdr:nvCxnSpPr>
      <xdr:spPr>
        <a:xfrm flipV="1">
          <a:off x="3225800" y="10742719"/>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145415</xdr:rowOff>
    </xdr:from>
    <xdr:to>
      <xdr:col>15</xdr:col>
      <xdr:colOff>82550</xdr:colOff>
      <xdr:row>65</xdr:row>
      <xdr:rowOff>169545</xdr:rowOff>
    </xdr:to>
    <xdr:cxnSp macro="">
      <xdr:nvCxnSpPr>
        <xdr:cNvPr id="137" name="直線コネクタ 136"/>
        <xdr:cNvCxnSpPr/>
      </xdr:nvCxnSpPr>
      <xdr:spPr>
        <a:xfrm flipV="1">
          <a:off x="2336800" y="112896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169545</xdr:rowOff>
    </xdr:to>
    <xdr:cxnSp macro="">
      <xdr:nvCxnSpPr>
        <xdr:cNvPr id="140" name="直線コネクタ 139"/>
        <xdr:cNvCxnSpPr/>
      </xdr:nvCxnSpPr>
      <xdr:spPr>
        <a:xfrm>
          <a:off x="1447800" y="1102423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0" name="楕円 149"/>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1"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2" name="楕円 151"/>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148396</xdr:rowOff>
    </xdr:from>
    <xdr:ext cx="736600" cy="259045"/>
    <xdr:sp macro="" textlink="">
      <xdr:nvSpPr>
        <xdr:cNvPr id="153" name="テキスト ボックス 152"/>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4" name="楕円 153"/>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5" name="テキスト ボックス 154"/>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56" name="楕円 155"/>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57" name="テキスト ボックス 156"/>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年度には、類似団体平均値との差はあまり見られなかったが、</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年度以降は類似団体平均値を上回って推移している。</a:t>
          </a:r>
        </a:p>
        <a:p>
          <a:r>
            <a:rPr kumimoji="1" lang="ja-JP" altLang="en-US" sz="1100">
              <a:latin typeface="ＭＳ Ｐゴシック" panose="020B0600070205080204" pitchFamily="50" charset="-128"/>
              <a:ea typeface="ＭＳ Ｐゴシック" panose="020B0600070205080204" pitchFamily="50" charset="-128"/>
            </a:rPr>
            <a:t>　人件費については、きめ細やかな教育環境の確保のために村単教員を配置していることや保育料無償化に伴う保育士の確保など、物件費については、スクールバス、公共施設の民間への委託料や庁内システム使用料の増加などが要因である。</a:t>
          </a:r>
        </a:p>
        <a:p>
          <a:r>
            <a:rPr kumimoji="1" lang="ja-JP" altLang="en-US" sz="1100">
              <a:latin typeface="ＭＳ Ｐゴシック" panose="020B0600070205080204" pitchFamily="50" charset="-128"/>
              <a:ea typeface="ＭＳ Ｐゴシック" panose="020B0600070205080204" pitchFamily="50" charset="-128"/>
            </a:rPr>
            <a:t>　また、類似団体と比較して保有する施設が多いため、物件費が高止まりしている。公共施設等総合管理計画に基づき適正な施設管理を行うなど、コスト削減を一層進めていく。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60998</xdr:rowOff>
    </xdr:from>
    <xdr:to>
      <xdr:col>23</xdr:col>
      <xdr:colOff>133350</xdr:colOff>
      <xdr:row>81</xdr:row>
      <xdr:rowOff>70236</xdr:rowOff>
    </xdr:to>
    <xdr:cxnSp macro="">
      <xdr:nvCxnSpPr>
        <xdr:cNvPr id="196" name="直線コネクタ 195"/>
        <xdr:cNvCxnSpPr/>
      </xdr:nvCxnSpPr>
      <xdr:spPr>
        <a:xfrm>
          <a:off x="4114800" y="13948448"/>
          <a:ext cx="838200" cy="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60998</xdr:rowOff>
    </xdr:from>
    <xdr:to>
      <xdr:col>19</xdr:col>
      <xdr:colOff>133350</xdr:colOff>
      <xdr:row>81</xdr:row>
      <xdr:rowOff>129302</xdr:rowOff>
    </xdr:to>
    <xdr:cxnSp macro="">
      <xdr:nvCxnSpPr>
        <xdr:cNvPr id="199" name="直線コネクタ 198"/>
        <xdr:cNvCxnSpPr/>
      </xdr:nvCxnSpPr>
      <xdr:spPr>
        <a:xfrm flipV="1">
          <a:off x="3225800" y="13948448"/>
          <a:ext cx="889000" cy="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67469</xdr:rowOff>
    </xdr:from>
    <xdr:to>
      <xdr:col>15</xdr:col>
      <xdr:colOff>82550</xdr:colOff>
      <xdr:row>81</xdr:row>
      <xdr:rowOff>129302</xdr:rowOff>
    </xdr:to>
    <xdr:cxnSp macro="">
      <xdr:nvCxnSpPr>
        <xdr:cNvPr id="202" name="直線コネクタ 201"/>
        <xdr:cNvCxnSpPr/>
      </xdr:nvCxnSpPr>
      <xdr:spPr>
        <a:xfrm>
          <a:off x="2336800" y="13954919"/>
          <a:ext cx="889000" cy="6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47082</xdr:rowOff>
    </xdr:from>
    <xdr:to>
      <xdr:col>11</xdr:col>
      <xdr:colOff>31750</xdr:colOff>
      <xdr:row>81</xdr:row>
      <xdr:rowOff>67469</xdr:rowOff>
    </xdr:to>
    <xdr:cxnSp macro="">
      <xdr:nvCxnSpPr>
        <xdr:cNvPr id="205" name="直線コネクタ 204"/>
        <xdr:cNvCxnSpPr/>
      </xdr:nvCxnSpPr>
      <xdr:spPr>
        <a:xfrm>
          <a:off x="1447800" y="13934532"/>
          <a:ext cx="889000" cy="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19436</xdr:rowOff>
    </xdr:from>
    <xdr:to>
      <xdr:col>23</xdr:col>
      <xdr:colOff>184150</xdr:colOff>
      <xdr:row>81</xdr:row>
      <xdr:rowOff>121036</xdr:rowOff>
    </xdr:to>
    <xdr:sp macro="" textlink="">
      <xdr:nvSpPr>
        <xdr:cNvPr id="215" name="楕円 214"/>
        <xdr:cNvSpPr/>
      </xdr:nvSpPr>
      <xdr:spPr>
        <a:xfrm>
          <a:off x="4902200" y="139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162963</xdr:rowOff>
    </xdr:from>
    <xdr:ext cx="762000" cy="259045"/>
    <xdr:sp macro="" textlink="">
      <xdr:nvSpPr>
        <xdr:cNvPr id="216" name="人件費・物件費等の状況該当値テキスト"/>
        <xdr:cNvSpPr txBox="1"/>
      </xdr:nvSpPr>
      <xdr:spPr>
        <a:xfrm>
          <a:off x="5041900" y="138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10198</xdr:rowOff>
    </xdr:from>
    <xdr:to>
      <xdr:col>19</xdr:col>
      <xdr:colOff>184150</xdr:colOff>
      <xdr:row>81</xdr:row>
      <xdr:rowOff>111798</xdr:rowOff>
    </xdr:to>
    <xdr:sp macro="" textlink="">
      <xdr:nvSpPr>
        <xdr:cNvPr id="217" name="楕円 216"/>
        <xdr:cNvSpPr/>
      </xdr:nvSpPr>
      <xdr:spPr>
        <a:xfrm>
          <a:off x="4064000" y="138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96575</xdr:rowOff>
    </xdr:from>
    <xdr:ext cx="736600" cy="259045"/>
    <xdr:sp macro="" textlink="">
      <xdr:nvSpPr>
        <xdr:cNvPr id="218" name="テキスト ボックス 217"/>
        <xdr:cNvSpPr txBox="1"/>
      </xdr:nvSpPr>
      <xdr:spPr>
        <a:xfrm>
          <a:off x="3733800" y="1398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78502</xdr:rowOff>
    </xdr:from>
    <xdr:to>
      <xdr:col>15</xdr:col>
      <xdr:colOff>133350</xdr:colOff>
      <xdr:row>82</xdr:row>
      <xdr:rowOff>8652</xdr:rowOff>
    </xdr:to>
    <xdr:sp macro="" textlink="">
      <xdr:nvSpPr>
        <xdr:cNvPr id="219" name="楕円 218"/>
        <xdr:cNvSpPr/>
      </xdr:nvSpPr>
      <xdr:spPr>
        <a:xfrm>
          <a:off x="3175000" y="139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164879</xdr:rowOff>
    </xdr:from>
    <xdr:ext cx="762000" cy="259045"/>
    <xdr:sp macro="" textlink="">
      <xdr:nvSpPr>
        <xdr:cNvPr id="220" name="テキスト ボックス 219"/>
        <xdr:cNvSpPr txBox="1"/>
      </xdr:nvSpPr>
      <xdr:spPr>
        <a:xfrm>
          <a:off x="2844800" y="14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16669</xdr:rowOff>
    </xdr:from>
    <xdr:to>
      <xdr:col>11</xdr:col>
      <xdr:colOff>82550</xdr:colOff>
      <xdr:row>81</xdr:row>
      <xdr:rowOff>118269</xdr:rowOff>
    </xdr:to>
    <xdr:sp macro="" textlink="">
      <xdr:nvSpPr>
        <xdr:cNvPr id="221" name="楕円 220"/>
        <xdr:cNvSpPr/>
      </xdr:nvSpPr>
      <xdr:spPr>
        <a:xfrm>
          <a:off x="2286000" y="139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103046</xdr:rowOff>
    </xdr:from>
    <xdr:ext cx="762000" cy="259045"/>
    <xdr:sp macro="" textlink="">
      <xdr:nvSpPr>
        <xdr:cNvPr id="222" name="テキスト ボックス 221"/>
        <xdr:cNvSpPr txBox="1"/>
      </xdr:nvSpPr>
      <xdr:spPr>
        <a:xfrm>
          <a:off x="1955800" y="1399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167732</xdr:rowOff>
    </xdr:from>
    <xdr:to>
      <xdr:col>7</xdr:col>
      <xdr:colOff>31750</xdr:colOff>
      <xdr:row>81</xdr:row>
      <xdr:rowOff>97882</xdr:rowOff>
    </xdr:to>
    <xdr:sp macro="" textlink="">
      <xdr:nvSpPr>
        <xdr:cNvPr id="223" name="楕円 222"/>
        <xdr:cNvSpPr/>
      </xdr:nvSpPr>
      <xdr:spPr>
        <a:xfrm>
          <a:off x="1397000" y="138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82659</xdr:rowOff>
    </xdr:from>
    <xdr:ext cx="762000" cy="259045"/>
    <xdr:sp macro="" textlink="">
      <xdr:nvSpPr>
        <xdr:cNvPr id="224" name="テキスト ボックス 223"/>
        <xdr:cNvSpPr txBox="1"/>
      </xdr:nvSpPr>
      <xdr:spPr>
        <a:xfrm>
          <a:off x="1066800" y="1397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年度からは同水準で推移していたが、令和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年度には、階層変動や職種変動により、類似団体平均値を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147461</xdr:rowOff>
    </xdr:to>
    <xdr:cxnSp macro="">
      <xdr:nvCxnSpPr>
        <xdr:cNvPr id="258" name="直線コネクタ 257"/>
        <xdr:cNvCxnSpPr/>
      </xdr:nvCxnSpPr>
      <xdr:spPr>
        <a:xfrm flipV="1">
          <a:off x="16179800" y="152082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147461</xdr:rowOff>
    </xdr:to>
    <xdr:cxnSp macro="">
      <xdr:nvCxnSpPr>
        <xdr:cNvPr id="261" name="直線コネクタ 260"/>
        <xdr:cNvCxnSpPr/>
      </xdr:nvCxnSpPr>
      <xdr:spPr>
        <a:xfrm>
          <a:off x="15290800" y="149803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91016</xdr:rowOff>
    </xdr:to>
    <xdr:cxnSp macro="">
      <xdr:nvCxnSpPr>
        <xdr:cNvPr id="264" name="直線コネクタ 263"/>
        <xdr:cNvCxnSpPr/>
      </xdr:nvCxnSpPr>
      <xdr:spPr>
        <a:xfrm flipV="1">
          <a:off x="14401800" y="149803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91016</xdr:rowOff>
    </xdr:to>
    <xdr:cxnSp macro="">
      <xdr:nvCxnSpPr>
        <xdr:cNvPr id="267" name="直線コネクタ 266"/>
        <xdr:cNvCxnSpPr/>
      </xdr:nvCxnSpPr>
      <xdr:spPr>
        <a:xfrm>
          <a:off x="13512800" y="149401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7" name="楕円 276"/>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8"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9" name="楕円 278"/>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80" name="テキスト ボックス 279"/>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年度に策定した道志村定員管理計画に基づき、平成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年度を初年度とし平成</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年度当初までの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人の削減を目標とするとなっている。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類似団体平均値と概ね同水準で推移している。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91154</xdr:rowOff>
    </xdr:from>
    <xdr:to>
      <xdr:col>81</xdr:col>
      <xdr:colOff>44450</xdr:colOff>
      <xdr:row>60</xdr:row>
      <xdr:rowOff>130366</xdr:rowOff>
    </xdr:to>
    <xdr:cxnSp macro="">
      <xdr:nvCxnSpPr>
        <xdr:cNvPr id="320" name="直線コネクタ 319"/>
        <xdr:cNvCxnSpPr/>
      </xdr:nvCxnSpPr>
      <xdr:spPr>
        <a:xfrm flipV="1">
          <a:off x="16179800" y="10378154"/>
          <a:ext cx="8382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122322</xdr:rowOff>
    </xdr:from>
    <xdr:to>
      <xdr:col>77</xdr:col>
      <xdr:colOff>44450</xdr:colOff>
      <xdr:row>60</xdr:row>
      <xdr:rowOff>130366</xdr:rowOff>
    </xdr:to>
    <xdr:cxnSp macro="">
      <xdr:nvCxnSpPr>
        <xdr:cNvPr id="323" name="直線コネクタ 322"/>
        <xdr:cNvCxnSpPr/>
      </xdr:nvCxnSpPr>
      <xdr:spPr>
        <a:xfrm>
          <a:off x="15290800" y="104093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112871</xdr:rowOff>
    </xdr:from>
    <xdr:to>
      <xdr:col>72</xdr:col>
      <xdr:colOff>203200</xdr:colOff>
      <xdr:row>60</xdr:row>
      <xdr:rowOff>122322</xdr:rowOff>
    </xdr:to>
    <xdr:cxnSp macro="">
      <xdr:nvCxnSpPr>
        <xdr:cNvPr id="326" name="直線コネクタ 325"/>
        <xdr:cNvCxnSpPr/>
      </xdr:nvCxnSpPr>
      <xdr:spPr>
        <a:xfrm>
          <a:off x="14401800" y="10399871"/>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106638</xdr:rowOff>
    </xdr:from>
    <xdr:to>
      <xdr:col>68</xdr:col>
      <xdr:colOff>152400</xdr:colOff>
      <xdr:row>60</xdr:row>
      <xdr:rowOff>112871</xdr:rowOff>
    </xdr:to>
    <xdr:cxnSp macro="">
      <xdr:nvCxnSpPr>
        <xdr:cNvPr id="329" name="直線コネクタ 328"/>
        <xdr:cNvCxnSpPr/>
      </xdr:nvCxnSpPr>
      <xdr:spPr>
        <a:xfrm>
          <a:off x="13512800" y="10393638"/>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40354</xdr:rowOff>
    </xdr:from>
    <xdr:to>
      <xdr:col>81</xdr:col>
      <xdr:colOff>95250</xdr:colOff>
      <xdr:row>60</xdr:row>
      <xdr:rowOff>141954</xdr:rowOff>
    </xdr:to>
    <xdr:sp macro="" textlink="">
      <xdr:nvSpPr>
        <xdr:cNvPr id="339" name="楕円 338"/>
        <xdr:cNvSpPr/>
      </xdr:nvSpPr>
      <xdr:spPr>
        <a:xfrm>
          <a:off x="169672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56881</xdr:rowOff>
    </xdr:from>
    <xdr:ext cx="762000" cy="259045"/>
    <xdr:sp macro="" textlink="">
      <xdr:nvSpPr>
        <xdr:cNvPr id="340" name="定員管理の状況該当値テキスト"/>
        <xdr:cNvSpPr txBox="1"/>
      </xdr:nvSpPr>
      <xdr:spPr>
        <a:xfrm>
          <a:off x="17106900" y="101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79566</xdr:rowOff>
    </xdr:from>
    <xdr:to>
      <xdr:col>77</xdr:col>
      <xdr:colOff>95250</xdr:colOff>
      <xdr:row>61</xdr:row>
      <xdr:rowOff>9716</xdr:rowOff>
    </xdr:to>
    <xdr:sp macro="" textlink="">
      <xdr:nvSpPr>
        <xdr:cNvPr id="341" name="楕円 340"/>
        <xdr:cNvSpPr/>
      </xdr:nvSpPr>
      <xdr:spPr>
        <a:xfrm>
          <a:off x="16129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165943</xdr:rowOff>
    </xdr:from>
    <xdr:ext cx="736600" cy="259045"/>
    <xdr:sp macro="" textlink="">
      <xdr:nvSpPr>
        <xdr:cNvPr id="342" name="テキスト ボックス 341"/>
        <xdr:cNvSpPr txBox="1"/>
      </xdr:nvSpPr>
      <xdr:spPr>
        <a:xfrm>
          <a:off x="15798800" y="104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71522</xdr:rowOff>
    </xdr:from>
    <xdr:to>
      <xdr:col>73</xdr:col>
      <xdr:colOff>44450</xdr:colOff>
      <xdr:row>61</xdr:row>
      <xdr:rowOff>1672</xdr:rowOff>
    </xdr:to>
    <xdr:sp macro="" textlink="">
      <xdr:nvSpPr>
        <xdr:cNvPr id="343" name="楕円 342"/>
        <xdr:cNvSpPr/>
      </xdr:nvSpPr>
      <xdr:spPr>
        <a:xfrm>
          <a:off x="152400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157899</xdr:rowOff>
    </xdr:from>
    <xdr:ext cx="762000" cy="259045"/>
    <xdr:sp macro="" textlink="">
      <xdr:nvSpPr>
        <xdr:cNvPr id="344" name="テキスト ボックス 343"/>
        <xdr:cNvSpPr txBox="1"/>
      </xdr:nvSpPr>
      <xdr:spPr>
        <a:xfrm>
          <a:off x="14909800" y="1044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62071</xdr:rowOff>
    </xdr:from>
    <xdr:to>
      <xdr:col>68</xdr:col>
      <xdr:colOff>203200</xdr:colOff>
      <xdr:row>60</xdr:row>
      <xdr:rowOff>163671</xdr:rowOff>
    </xdr:to>
    <xdr:sp macro="" textlink="">
      <xdr:nvSpPr>
        <xdr:cNvPr id="345" name="楕円 344"/>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148448</xdr:rowOff>
    </xdr:from>
    <xdr:ext cx="762000" cy="259045"/>
    <xdr:sp macro="" textlink="">
      <xdr:nvSpPr>
        <xdr:cNvPr id="346" name="テキスト ボックス 345"/>
        <xdr:cNvSpPr txBox="1"/>
      </xdr:nvSpPr>
      <xdr:spPr>
        <a:xfrm>
          <a:off x="14020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55838</xdr:rowOff>
    </xdr:from>
    <xdr:to>
      <xdr:col>64</xdr:col>
      <xdr:colOff>152400</xdr:colOff>
      <xdr:row>60</xdr:row>
      <xdr:rowOff>157438</xdr:rowOff>
    </xdr:to>
    <xdr:sp macro="" textlink="">
      <xdr:nvSpPr>
        <xdr:cNvPr id="347" name="楕円 346"/>
        <xdr:cNvSpPr/>
      </xdr:nvSpPr>
      <xdr:spPr>
        <a:xfrm>
          <a:off x="13462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142215</xdr:rowOff>
    </xdr:from>
    <xdr:ext cx="762000" cy="259045"/>
    <xdr:sp macro="" textlink="">
      <xdr:nvSpPr>
        <xdr:cNvPr id="348" name="テキスト ボックス 347"/>
        <xdr:cNvSpPr txBox="1"/>
      </xdr:nvSpPr>
      <xdr:spPr>
        <a:xfrm>
          <a:off x="13131800" y="104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年度までは類似団体平均値を下回っていたが、類似団体平均値が減少している中、大規模事業による起債額の増加により、公債費比率がやや上昇している。令和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年度でピークを迎え、減少に転じることを見込んでいる。財政計画に基づき、地方債発行額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億円の上限枠設定などに取り組み、公債費比率の抑制に努める。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42</xdr:row>
      <xdr:rowOff>170180</xdr:rowOff>
    </xdr:to>
    <xdr:cxnSp macro="">
      <xdr:nvCxnSpPr>
        <xdr:cNvPr id="381" name="直線コネクタ 380"/>
        <xdr:cNvCxnSpPr/>
      </xdr:nvCxnSpPr>
      <xdr:spPr>
        <a:xfrm>
          <a:off x="16179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170180</xdr:rowOff>
    </xdr:to>
    <xdr:cxnSp macro="">
      <xdr:nvCxnSpPr>
        <xdr:cNvPr id="384" name="直線コネクタ 383"/>
        <xdr:cNvCxnSpPr/>
      </xdr:nvCxnSpPr>
      <xdr:spPr>
        <a:xfrm>
          <a:off x="15290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138006</xdr:rowOff>
    </xdr:to>
    <xdr:cxnSp macro="">
      <xdr:nvCxnSpPr>
        <xdr:cNvPr id="387" name="直線コネクタ 386"/>
        <xdr:cNvCxnSpPr/>
      </xdr:nvCxnSpPr>
      <xdr:spPr>
        <a:xfrm>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89746</xdr:rowOff>
    </xdr:to>
    <xdr:cxnSp macro="">
      <xdr:nvCxnSpPr>
        <xdr:cNvPr id="390" name="直線コネクタ 389"/>
        <xdr:cNvCxnSpPr/>
      </xdr:nvCxnSpPr>
      <xdr:spPr>
        <a:xfrm>
          <a:off x="13512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4" name="楕円 403"/>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5" name="テキスト ボックス 404"/>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6" name="楕円 405"/>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7" name="テキスト ボックス 406"/>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a:latin typeface="ＭＳ Ｐゴシック" panose="020B0600070205080204" pitchFamily="50" charset="-128"/>
              <a:ea typeface="ＭＳ Ｐゴシック" panose="020B0600070205080204" pitchFamily="50" charset="-128"/>
            </a:rPr>
            <a:t>147.2</a:t>
          </a:r>
          <a:r>
            <a:rPr kumimoji="1" lang="ja-JP" altLang="en-US" sz="1300">
              <a:latin typeface="ＭＳ Ｐゴシック" panose="020B0600070205080204" pitchFamily="50" charset="-128"/>
              <a:ea typeface="ＭＳ Ｐゴシック" panose="020B0600070205080204" pitchFamily="50" charset="-128"/>
            </a:rPr>
            <a:t>％となっている。前年度から</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％減となっている。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全国平均よりは低い水準であるが、山梨県平均と同じ水準にある。これは、学習環境の向上を図るためや障害児等への対応として村単教員を配置していること、保育所・給食センター等を直営で行っているため、職員数が類似団体平均に比べ多い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81280</xdr:rowOff>
    </xdr:to>
    <xdr:cxnSp macro="">
      <xdr:nvCxnSpPr>
        <xdr:cNvPr id="66" name="直線コネクタ 65"/>
        <xdr:cNvCxnSpPr/>
      </xdr:nvCxnSpPr>
      <xdr:spPr>
        <a:xfrm>
          <a:off x="3987800" y="623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107950</xdr:rowOff>
    </xdr:to>
    <xdr:cxnSp macro="">
      <xdr:nvCxnSpPr>
        <xdr:cNvPr id="69" name="直線コネクタ 68"/>
        <xdr:cNvCxnSpPr/>
      </xdr:nvCxnSpPr>
      <xdr:spPr>
        <a:xfrm flipV="1">
          <a:off x="3098800" y="6238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107950</xdr:rowOff>
    </xdr:to>
    <xdr:cxnSp macro="">
      <xdr:nvCxnSpPr>
        <xdr:cNvPr id="72" name="直線コネクタ 71"/>
        <xdr:cNvCxnSpPr/>
      </xdr:nvCxnSpPr>
      <xdr:spPr>
        <a:xfrm>
          <a:off x="2209800" y="622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xdr:cNvCxnSpPr/>
      </xdr:nvCxnSpPr>
      <xdr:spPr>
        <a:xfrm flipV="1">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スクールバスの民間委託を行っているため、類似団体、山梨県平均及び全国平均と比較して、いずれも高い値となっている。道志情報館の運営費や指定管理者への委託費の影響で平成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年度から大きく増加したものの、その差も徐々に小さくなっている。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また、類似団体と比較して保有する施設が多いが、物件費は徐々に低下傾向となっている。公共施設等総合管理計画に基づき適正な施設管理を行うなど、コスト削減を一層進めていく。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110998</xdr:rowOff>
    </xdr:to>
    <xdr:cxnSp macro="">
      <xdr:nvCxnSpPr>
        <xdr:cNvPr id="124" name="直線コネクタ 123"/>
        <xdr:cNvCxnSpPr/>
      </xdr:nvCxnSpPr>
      <xdr:spPr>
        <a:xfrm>
          <a:off x="15671800" y="2975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143002</xdr:rowOff>
    </xdr:to>
    <xdr:cxnSp macro="">
      <xdr:nvCxnSpPr>
        <xdr:cNvPr id="127" name="直線コネクタ 126"/>
        <xdr:cNvCxnSpPr/>
      </xdr:nvCxnSpPr>
      <xdr:spPr>
        <a:xfrm flipV="1">
          <a:off x="14782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40132</xdr:rowOff>
    </xdr:to>
    <xdr:cxnSp macro="">
      <xdr:nvCxnSpPr>
        <xdr:cNvPr id="130" name="直線コネクタ 129"/>
        <xdr:cNvCxnSpPr/>
      </xdr:nvCxnSpPr>
      <xdr:spPr>
        <a:xfrm flipV="1">
          <a:off x="13893800" y="3057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49276</xdr:rowOff>
    </xdr:to>
    <xdr:cxnSp macro="">
      <xdr:nvCxnSpPr>
        <xdr:cNvPr id="133" name="直線コネクタ 132"/>
        <xdr:cNvCxnSpPr/>
      </xdr:nvCxnSpPr>
      <xdr:spPr>
        <a:xfrm flipV="1">
          <a:off x="13004800" y="3126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5" name="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6" name="テキスト ボックス 14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51" name="楕円 150"/>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2" name="テキスト ボックス 151"/>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全国平均、山梨県平均に比べてかなり低い水準で推移している。これは、被扶助者が少ないこと、医療施設や介護サービス施設等が少ないことが要因であるとともに、サービス水準の低さも要因のひとつと考えている。子育て施策を中心とした独自施策の充実を図りながら、資格審査等の適正化や各種手当等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50800</xdr:rowOff>
    </xdr:to>
    <xdr:cxnSp macro="">
      <xdr:nvCxnSpPr>
        <xdr:cNvPr id="184" name="直線コネクタ 183"/>
        <xdr:cNvCxnSpPr/>
      </xdr:nvCxnSpPr>
      <xdr:spPr>
        <a:xfrm flipV="1">
          <a:off x="3987800" y="9251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7" name="直線コネクタ 186"/>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0" name="直線コネクタ 189"/>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3" name="直線コネクタ 192"/>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4"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その他に係る経常比率が低いのは、過去からの特別会計等の経常経費の削減により繰出金の抑制を行ったためである。</a:t>
          </a:r>
        </a:p>
        <a:p>
          <a:r>
            <a:rPr kumimoji="1" lang="ja-JP" altLang="en-US" sz="1200">
              <a:latin typeface="ＭＳ Ｐゴシック" panose="020B0600070205080204" pitchFamily="50" charset="-128"/>
              <a:ea typeface="ＭＳ Ｐゴシック" panose="020B0600070205080204" pitchFamily="50" charset="-128"/>
            </a:rPr>
            <a:t>　診療所会計は、医師の診療体制の見直しを行ったことにより、繰出金は前年度から増加している。診療収入の減少が繰出金の増につながる要因のため、運営の適正化を図る必要がある。簡易水道については、老朽化した施設修繕等に今後も多額な費用が見込まれているため、計画的な老朽化対策を行うとともに、料金体系についても見直しを図っていく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55</xdr:row>
      <xdr:rowOff>106426</xdr:rowOff>
    </xdr:to>
    <xdr:cxnSp macro="">
      <xdr:nvCxnSpPr>
        <xdr:cNvPr id="242" name="直線コネクタ 241"/>
        <xdr:cNvCxnSpPr/>
      </xdr:nvCxnSpPr>
      <xdr:spPr>
        <a:xfrm>
          <a:off x="15671800" y="93990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140716</xdr:rowOff>
    </xdr:from>
    <xdr:to>
      <xdr:col>78</xdr:col>
      <xdr:colOff>69850</xdr:colOff>
      <xdr:row>55</xdr:row>
      <xdr:rowOff>161290</xdr:rowOff>
    </xdr:to>
    <xdr:cxnSp macro="">
      <xdr:nvCxnSpPr>
        <xdr:cNvPr id="245" name="直線コネクタ 244"/>
        <xdr:cNvCxnSpPr/>
      </xdr:nvCxnSpPr>
      <xdr:spPr>
        <a:xfrm flipV="1">
          <a:off x="14782800" y="93990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94996</xdr:rowOff>
    </xdr:to>
    <xdr:cxnSp macro="">
      <xdr:nvCxnSpPr>
        <xdr:cNvPr id="248" name="直線コネクタ 247"/>
        <xdr:cNvCxnSpPr/>
      </xdr:nvCxnSpPr>
      <xdr:spPr>
        <a:xfrm flipV="1">
          <a:off x="13893800" y="95910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94996</xdr:rowOff>
    </xdr:to>
    <xdr:cxnSp macro="">
      <xdr:nvCxnSpPr>
        <xdr:cNvPr id="251" name="直線コネクタ 250"/>
        <xdr:cNvCxnSpPr/>
      </xdr:nvCxnSpPr>
      <xdr:spPr>
        <a:xfrm>
          <a:off x="13004800" y="95636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61" name="楕円 260"/>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2"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89916</xdr:rowOff>
    </xdr:from>
    <xdr:to>
      <xdr:col>78</xdr:col>
      <xdr:colOff>120650</xdr:colOff>
      <xdr:row>55</xdr:row>
      <xdr:rowOff>20066</xdr:rowOff>
    </xdr:to>
    <xdr:sp macro="" textlink="">
      <xdr:nvSpPr>
        <xdr:cNvPr id="263" name="楕円 262"/>
        <xdr:cNvSpPr/>
      </xdr:nvSpPr>
      <xdr:spPr>
        <a:xfrm>
          <a:off x="15621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30243</xdr:rowOff>
    </xdr:from>
    <xdr:ext cx="736600" cy="259045"/>
    <xdr:sp macro="" textlink="">
      <xdr:nvSpPr>
        <xdr:cNvPr id="264" name="テキスト ボックス 263"/>
        <xdr:cNvSpPr txBox="1"/>
      </xdr:nvSpPr>
      <xdr:spPr>
        <a:xfrm>
          <a:off x="15290800" y="911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5" name="楕円 264"/>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6" name="テキスト ボックス 265"/>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7" name="楕円 266"/>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68" name="テキスト ボックス 267"/>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9" name="楕円 268"/>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0" name="テキスト ボックス 269"/>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類似団体、山梨県平均、全国平均いずれも下回っている。これは、各種団体等への補助金において、経費等の見直しを強く求めた効果が表れたためであるため、今後も引き続き補助金を交付するのが適当な事業を行っているかなどについて明確な基準を設けて、不適切な補助金は見直しや廃止を行う方針である。</a:t>
          </a:r>
        </a:p>
        <a:p>
          <a:r>
            <a:rPr kumimoji="1" lang="ja-JP" altLang="en-US" sz="1200">
              <a:latin typeface="ＭＳ Ｐゴシック" panose="020B0600070205080204" pitchFamily="50" charset="-128"/>
              <a:ea typeface="ＭＳ Ｐゴシック" panose="020B0600070205080204" pitchFamily="50" charset="-128"/>
            </a:rPr>
            <a:t>　一方、移住・定住対策関連の補助制度創設、子育て施策に関連する補助制度の創設見込などにより補助費の増加が見込まれる。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35560</xdr:rowOff>
    </xdr:to>
    <xdr:cxnSp macro="">
      <xdr:nvCxnSpPr>
        <xdr:cNvPr id="300" name="直線コネクタ 299"/>
        <xdr:cNvCxnSpPr/>
      </xdr:nvCxnSpPr>
      <xdr:spPr>
        <a:xfrm>
          <a:off x="15671800" y="61483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17272</xdr:rowOff>
    </xdr:to>
    <xdr:cxnSp macro="">
      <xdr:nvCxnSpPr>
        <xdr:cNvPr id="303" name="直線コネクタ 302"/>
        <xdr:cNvCxnSpPr/>
      </xdr:nvCxnSpPr>
      <xdr:spPr>
        <a:xfrm flipV="1">
          <a:off x="14782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58420</xdr:rowOff>
    </xdr:to>
    <xdr:cxnSp macro="">
      <xdr:nvCxnSpPr>
        <xdr:cNvPr id="306" name="直線コネクタ 305"/>
        <xdr:cNvCxnSpPr/>
      </xdr:nvCxnSpPr>
      <xdr:spPr>
        <a:xfrm flipV="1">
          <a:off x="13893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58420</xdr:rowOff>
    </xdr:to>
    <xdr:cxnSp macro="">
      <xdr:nvCxnSpPr>
        <xdr:cNvPr id="309" name="直線コネクタ 308"/>
        <xdr:cNvCxnSpPr/>
      </xdr:nvCxnSpPr>
      <xdr:spPr>
        <a:xfrm>
          <a:off x="13004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9" name="楕円 318"/>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0"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1" name="楕円 320"/>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2" name="テキスト ボックス 321"/>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3" name="楕円 322"/>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4" name="テキスト ボックス 323"/>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7" name="楕円 326"/>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8" name="テキスト ボックス 327"/>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年頃の大型整備事業に加え、小中学校整備事業により、地方債現在高が増加した影響で、地方債の元利償還金が膨らんでおり、元利償還金の人口１人当たり決算額は、類似団体平均を</a:t>
          </a:r>
          <a:r>
            <a:rPr kumimoji="1" lang="en-US" altLang="ja-JP" sz="1200">
              <a:latin typeface="ＭＳ Ｐゴシック" panose="020B0600070205080204" pitchFamily="50" charset="-128"/>
              <a:ea typeface="ＭＳ Ｐゴシック" panose="020B0600070205080204" pitchFamily="50" charset="-128"/>
            </a:rPr>
            <a:t>91.1</a:t>
          </a:r>
          <a:r>
            <a:rPr kumimoji="1" lang="ja-JP" altLang="en-US" sz="1200">
              <a:latin typeface="ＭＳ Ｐゴシック" panose="020B0600070205080204" pitchFamily="50" charset="-128"/>
              <a:ea typeface="ＭＳ Ｐゴシック" panose="020B0600070205080204" pitchFamily="50" charset="-128"/>
            </a:rPr>
            <a:t>％上回っている。公債費のピークは令和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年度と見込んでいるが、今後も庁舎建設の元利償還を控えていることから、引き続き非常に厳しい財政運営となることが予想される。そのため、地方債の新規発行が年間</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億円を超えないように普通建設事業費を抑制することとしている。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xdr:rowOff>
    </xdr:from>
    <xdr:to>
      <xdr:col>24</xdr:col>
      <xdr:colOff>25400</xdr:colOff>
      <xdr:row>80</xdr:row>
      <xdr:rowOff>35561</xdr:rowOff>
    </xdr:to>
    <xdr:cxnSp macro="">
      <xdr:nvCxnSpPr>
        <xdr:cNvPr id="358" name="直線コネクタ 357"/>
        <xdr:cNvCxnSpPr/>
      </xdr:nvCxnSpPr>
      <xdr:spPr>
        <a:xfrm flipV="1">
          <a:off x="3987800" y="137195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81</xdr:row>
      <xdr:rowOff>51563</xdr:rowOff>
    </xdr:to>
    <xdr:cxnSp macro="">
      <xdr:nvCxnSpPr>
        <xdr:cNvPr id="361" name="直線コネクタ 360"/>
        <xdr:cNvCxnSpPr/>
      </xdr:nvCxnSpPr>
      <xdr:spPr>
        <a:xfrm flipV="1">
          <a:off x="3098800" y="137515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168148</xdr:rowOff>
    </xdr:from>
    <xdr:to>
      <xdr:col>15</xdr:col>
      <xdr:colOff>98425</xdr:colOff>
      <xdr:row>81</xdr:row>
      <xdr:rowOff>51563</xdr:rowOff>
    </xdr:to>
    <xdr:cxnSp macro="">
      <xdr:nvCxnSpPr>
        <xdr:cNvPr id="364" name="直線コネクタ 363"/>
        <xdr:cNvCxnSpPr/>
      </xdr:nvCxnSpPr>
      <xdr:spPr>
        <a:xfrm>
          <a:off x="2209800" y="138841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168148</xdr:rowOff>
    </xdr:to>
    <xdr:cxnSp macro="">
      <xdr:nvCxnSpPr>
        <xdr:cNvPr id="367" name="直線コネクタ 366"/>
        <xdr:cNvCxnSpPr/>
      </xdr:nvCxnSpPr>
      <xdr:spPr>
        <a:xfrm>
          <a:off x="1320800" y="137241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124206</xdr:rowOff>
    </xdr:from>
    <xdr:to>
      <xdr:col>24</xdr:col>
      <xdr:colOff>76200</xdr:colOff>
      <xdr:row>80</xdr:row>
      <xdr:rowOff>54356</xdr:rowOff>
    </xdr:to>
    <xdr:sp macro="" textlink="">
      <xdr:nvSpPr>
        <xdr:cNvPr id="377" name="楕円 376"/>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96283</xdr:rowOff>
    </xdr:from>
    <xdr:ext cx="762000" cy="259045"/>
    <xdr:sp macro="" textlink="">
      <xdr:nvSpPr>
        <xdr:cNvPr id="378" name="公債費該当値テキスト"/>
        <xdr:cNvSpPr txBox="1"/>
      </xdr:nvSpPr>
      <xdr:spPr>
        <a:xfrm>
          <a:off x="4914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79" name="楕円 378"/>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0" name="テキスト ボックス 379"/>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763</xdr:rowOff>
    </xdr:from>
    <xdr:to>
      <xdr:col>15</xdr:col>
      <xdr:colOff>149225</xdr:colOff>
      <xdr:row>81</xdr:row>
      <xdr:rowOff>102363</xdr:rowOff>
    </xdr:to>
    <xdr:sp macro="" textlink="">
      <xdr:nvSpPr>
        <xdr:cNvPr id="381" name="楕円 380"/>
        <xdr:cNvSpPr/>
      </xdr:nvSpPr>
      <xdr:spPr>
        <a:xfrm>
          <a:off x="3048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87140</xdr:rowOff>
    </xdr:from>
    <xdr:ext cx="762000" cy="259045"/>
    <xdr:sp macro="" textlink="">
      <xdr:nvSpPr>
        <xdr:cNvPr id="382" name="テキスト ボックス 381"/>
        <xdr:cNvSpPr txBox="1"/>
      </xdr:nvSpPr>
      <xdr:spPr>
        <a:xfrm>
          <a:off x="2717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117348</xdr:rowOff>
    </xdr:from>
    <xdr:to>
      <xdr:col>11</xdr:col>
      <xdr:colOff>60325</xdr:colOff>
      <xdr:row>81</xdr:row>
      <xdr:rowOff>47498</xdr:rowOff>
    </xdr:to>
    <xdr:sp macro="" textlink="">
      <xdr:nvSpPr>
        <xdr:cNvPr id="383" name="楕円 382"/>
        <xdr:cNvSpPr/>
      </xdr:nvSpPr>
      <xdr:spPr>
        <a:xfrm>
          <a:off x="2159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32275</xdr:rowOff>
    </xdr:from>
    <xdr:ext cx="762000" cy="259045"/>
    <xdr:sp macro="" textlink="">
      <xdr:nvSpPr>
        <xdr:cNvPr id="384" name="テキスト ボックス 383"/>
        <xdr:cNvSpPr txBox="1"/>
      </xdr:nvSpPr>
      <xdr:spPr>
        <a:xfrm>
          <a:off x="1828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85" name="楕円 384"/>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86" name="テキスト ボックス 385"/>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公債費の経常収支比率の水準が高いため、公債費以外の経常収支比率の水準は類似団体・全国・山梨県平均を下回って推移しているが、全体の経常収支比率は、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年度と</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％を超える高い水準であった。令和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年及び</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型コロナウイルスの影響による経常的な事業の中止・大幅な縮小、臨時交付金を充当した各種事業やワクチン接種など臨時的な事業が中心となる中で、経常収支比率を下げている。基金への積立額が大きいのも要因である。</a:t>
          </a:r>
        </a:p>
        <a:p>
          <a:r>
            <a:rPr kumimoji="1" lang="ja-JP" altLang="en-US" sz="1100">
              <a:latin typeface="ＭＳ Ｐゴシック" panose="020B0600070205080204" pitchFamily="50" charset="-128"/>
              <a:ea typeface="ＭＳ Ｐゴシック" panose="020B0600070205080204" pitchFamily="50" charset="-128"/>
            </a:rPr>
            <a:t>　財政に弾力性を持たせるため、全ての事務事業の優先度を厳しく点検し、経常経費の削減を行い、経常収支比率</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％以内を目指す。</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146050</xdr:rowOff>
    </xdr:to>
    <xdr:cxnSp macro="">
      <xdr:nvCxnSpPr>
        <xdr:cNvPr id="419" name="直線コネクタ 418"/>
        <xdr:cNvCxnSpPr/>
      </xdr:nvCxnSpPr>
      <xdr:spPr>
        <a:xfrm>
          <a:off x="15671800" y="1263142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134620</xdr:rowOff>
    </xdr:to>
    <xdr:cxnSp macro="">
      <xdr:nvCxnSpPr>
        <xdr:cNvPr id="422" name="直線コネクタ 421"/>
        <xdr:cNvCxnSpPr/>
      </xdr:nvCxnSpPr>
      <xdr:spPr>
        <a:xfrm flipV="1">
          <a:off x="14782800" y="1263142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31750</xdr:rowOff>
    </xdr:to>
    <xdr:cxnSp macro="">
      <xdr:nvCxnSpPr>
        <xdr:cNvPr id="425" name="直線コネクタ 424"/>
        <xdr:cNvCxnSpPr/>
      </xdr:nvCxnSpPr>
      <xdr:spPr>
        <a:xfrm flipV="1">
          <a:off x="13893800" y="12993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76</xdr:row>
      <xdr:rowOff>31750</xdr:rowOff>
    </xdr:to>
    <xdr:cxnSp macro="">
      <xdr:nvCxnSpPr>
        <xdr:cNvPr id="428" name="直線コネクタ 427"/>
        <xdr:cNvCxnSpPr/>
      </xdr:nvCxnSpPr>
      <xdr:spPr>
        <a:xfrm>
          <a:off x="13004800" y="129209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95250</xdr:rowOff>
    </xdr:from>
    <xdr:to>
      <xdr:col>82</xdr:col>
      <xdr:colOff>158750</xdr:colOff>
      <xdr:row>75</xdr:row>
      <xdr:rowOff>25400</xdr:rowOff>
    </xdr:to>
    <xdr:sp macro="" textlink="">
      <xdr:nvSpPr>
        <xdr:cNvPr id="438" name="楕円 437"/>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111777</xdr:rowOff>
    </xdr:from>
    <xdr:ext cx="762000" cy="259045"/>
    <xdr:sp macro="" textlink="">
      <xdr:nvSpPr>
        <xdr:cNvPr id="439" name="公債費以外該当値テキスト"/>
        <xdr:cNvSpPr txBox="1"/>
      </xdr:nvSpPr>
      <xdr:spPr>
        <a:xfrm>
          <a:off x="16598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0" name="楕円 439"/>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41" name="テキスト ボックス 440"/>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2" name="楕円 441"/>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3" name="テキスト ボックス 442"/>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44" name="楕円 443"/>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92727</xdr:rowOff>
    </xdr:from>
    <xdr:ext cx="762000" cy="259045"/>
    <xdr:sp macro="" textlink="">
      <xdr:nvSpPr>
        <xdr:cNvPr id="445" name="テキスト ボックス 444"/>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6" name="楕円 445"/>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7" name="テキスト ボックス 446"/>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24307</xdr:rowOff>
    </xdr:from>
    <xdr:to>
      <xdr:col>29</xdr:col>
      <xdr:colOff>127000</xdr:colOff>
      <xdr:row>18</xdr:row>
      <xdr:rowOff>35141</xdr:rowOff>
    </xdr:to>
    <xdr:cxnSp macro="">
      <xdr:nvCxnSpPr>
        <xdr:cNvPr id="49" name="直線コネクタ 48"/>
        <xdr:cNvCxnSpPr/>
      </xdr:nvCxnSpPr>
      <xdr:spPr bwMode="auto">
        <a:xfrm>
          <a:off x="5003800" y="3158032"/>
          <a:ext cx="647700" cy="1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21486</xdr:rowOff>
    </xdr:from>
    <xdr:to>
      <xdr:col>26</xdr:col>
      <xdr:colOff>50800</xdr:colOff>
      <xdr:row>18</xdr:row>
      <xdr:rowOff>24307</xdr:rowOff>
    </xdr:to>
    <xdr:cxnSp macro="">
      <xdr:nvCxnSpPr>
        <xdr:cNvPr id="52" name="直線コネクタ 51"/>
        <xdr:cNvCxnSpPr/>
      </xdr:nvCxnSpPr>
      <xdr:spPr bwMode="auto">
        <a:xfrm>
          <a:off x="4305300" y="3155211"/>
          <a:ext cx="698500" cy="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20543</xdr:rowOff>
    </xdr:from>
    <xdr:to>
      <xdr:col>22</xdr:col>
      <xdr:colOff>114300</xdr:colOff>
      <xdr:row>18</xdr:row>
      <xdr:rowOff>21486</xdr:rowOff>
    </xdr:to>
    <xdr:cxnSp macro="">
      <xdr:nvCxnSpPr>
        <xdr:cNvPr id="55" name="直線コネクタ 54"/>
        <xdr:cNvCxnSpPr/>
      </xdr:nvCxnSpPr>
      <xdr:spPr bwMode="auto">
        <a:xfrm>
          <a:off x="3606800" y="3154268"/>
          <a:ext cx="698500" cy="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20543</xdr:rowOff>
    </xdr:from>
    <xdr:to>
      <xdr:col>18</xdr:col>
      <xdr:colOff>177800</xdr:colOff>
      <xdr:row>18</xdr:row>
      <xdr:rowOff>54273</xdr:rowOff>
    </xdr:to>
    <xdr:cxnSp macro="">
      <xdr:nvCxnSpPr>
        <xdr:cNvPr id="58" name="直線コネクタ 57"/>
        <xdr:cNvCxnSpPr/>
      </xdr:nvCxnSpPr>
      <xdr:spPr bwMode="auto">
        <a:xfrm flipV="1">
          <a:off x="2908300" y="3154268"/>
          <a:ext cx="698500" cy="3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155791</xdr:rowOff>
    </xdr:from>
    <xdr:to>
      <xdr:col>29</xdr:col>
      <xdr:colOff>177800</xdr:colOff>
      <xdr:row>18</xdr:row>
      <xdr:rowOff>85941</xdr:rowOff>
    </xdr:to>
    <xdr:sp macro="" textlink="">
      <xdr:nvSpPr>
        <xdr:cNvPr id="68" name="楕円 67"/>
        <xdr:cNvSpPr/>
      </xdr:nvSpPr>
      <xdr:spPr bwMode="auto">
        <a:xfrm>
          <a:off x="5600700" y="311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127868</xdr:rowOff>
    </xdr:from>
    <xdr:ext cx="762000" cy="259045"/>
    <xdr:sp macro="" textlink="">
      <xdr:nvSpPr>
        <xdr:cNvPr id="69" name="人口1人当たり決算額の推移該当値テキスト130"/>
        <xdr:cNvSpPr txBox="1"/>
      </xdr:nvSpPr>
      <xdr:spPr>
        <a:xfrm>
          <a:off x="5740400" y="30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144957</xdr:rowOff>
    </xdr:from>
    <xdr:to>
      <xdr:col>26</xdr:col>
      <xdr:colOff>101600</xdr:colOff>
      <xdr:row>18</xdr:row>
      <xdr:rowOff>75107</xdr:rowOff>
    </xdr:to>
    <xdr:sp macro="" textlink="">
      <xdr:nvSpPr>
        <xdr:cNvPr id="70" name="楕円 69"/>
        <xdr:cNvSpPr/>
      </xdr:nvSpPr>
      <xdr:spPr bwMode="auto">
        <a:xfrm>
          <a:off x="4953000" y="310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59884</xdr:rowOff>
    </xdr:from>
    <xdr:ext cx="736600" cy="259045"/>
    <xdr:sp macro="" textlink="">
      <xdr:nvSpPr>
        <xdr:cNvPr id="71" name="テキスト ボックス 70"/>
        <xdr:cNvSpPr txBox="1"/>
      </xdr:nvSpPr>
      <xdr:spPr>
        <a:xfrm>
          <a:off x="4622800" y="31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142136</xdr:rowOff>
    </xdr:from>
    <xdr:to>
      <xdr:col>22</xdr:col>
      <xdr:colOff>165100</xdr:colOff>
      <xdr:row>18</xdr:row>
      <xdr:rowOff>72286</xdr:rowOff>
    </xdr:to>
    <xdr:sp macro="" textlink="">
      <xdr:nvSpPr>
        <xdr:cNvPr id="72" name="楕円 71"/>
        <xdr:cNvSpPr/>
      </xdr:nvSpPr>
      <xdr:spPr bwMode="auto">
        <a:xfrm>
          <a:off x="4254500" y="310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57063</xdr:rowOff>
    </xdr:from>
    <xdr:ext cx="762000" cy="259045"/>
    <xdr:sp macro="" textlink="">
      <xdr:nvSpPr>
        <xdr:cNvPr id="73" name="テキスト ボックス 72"/>
        <xdr:cNvSpPr txBox="1"/>
      </xdr:nvSpPr>
      <xdr:spPr>
        <a:xfrm>
          <a:off x="3924300" y="319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141193</xdr:rowOff>
    </xdr:from>
    <xdr:to>
      <xdr:col>19</xdr:col>
      <xdr:colOff>38100</xdr:colOff>
      <xdr:row>18</xdr:row>
      <xdr:rowOff>71343</xdr:rowOff>
    </xdr:to>
    <xdr:sp macro="" textlink="">
      <xdr:nvSpPr>
        <xdr:cNvPr id="74" name="楕円 73"/>
        <xdr:cNvSpPr/>
      </xdr:nvSpPr>
      <xdr:spPr bwMode="auto">
        <a:xfrm>
          <a:off x="3556000" y="310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56120</xdr:rowOff>
    </xdr:from>
    <xdr:ext cx="762000" cy="259045"/>
    <xdr:sp macro="" textlink="">
      <xdr:nvSpPr>
        <xdr:cNvPr id="75" name="テキスト ボックス 74"/>
        <xdr:cNvSpPr txBox="1"/>
      </xdr:nvSpPr>
      <xdr:spPr>
        <a:xfrm>
          <a:off x="3225800" y="31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3473</xdr:rowOff>
    </xdr:from>
    <xdr:to>
      <xdr:col>15</xdr:col>
      <xdr:colOff>101600</xdr:colOff>
      <xdr:row>18</xdr:row>
      <xdr:rowOff>105073</xdr:rowOff>
    </xdr:to>
    <xdr:sp macro="" textlink="">
      <xdr:nvSpPr>
        <xdr:cNvPr id="76" name="楕円 75"/>
        <xdr:cNvSpPr/>
      </xdr:nvSpPr>
      <xdr:spPr bwMode="auto">
        <a:xfrm>
          <a:off x="2857500" y="313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89850</xdr:rowOff>
    </xdr:from>
    <xdr:ext cx="762000" cy="259045"/>
    <xdr:sp macro="" textlink="">
      <xdr:nvSpPr>
        <xdr:cNvPr id="77" name="テキスト ボックス 76"/>
        <xdr:cNvSpPr txBox="1"/>
      </xdr:nvSpPr>
      <xdr:spPr>
        <a:xfrm>
          <a:off x="2527300" y="322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14369</xdr:rowOff>
    </xdr:from>
    <xdr:to>
      <xdr:col>29</xdr:col>
      <xdr:colOff>127000</xdr:colOff>
      <xdr:row>36</xdr:row>
      <xdr:rowOff>18529</xdr:rowOff>
    </xdr:to>
    <xdr:cxnSp macro="">
      <xdr:nvCxnSpPr>
        <xdr:cNvPr id="107" name="直線コネクタ 106"/>
        <xdr:cNvCxnSpPr/>
      </xdr:nvCxnSpPr>
      <xdr:spPr bwMode="auto">
        <a:xfrm>
          <a:off x="5003800" y="6967619"/>
          <a:ext cx="647700" cy="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14369</xdr:rowOff>
    </xdr:from>
    <xdr:to>
      <xdr:col>26</xdr:col>
      <xdr:colOff>50800</xdr:colOff>
      <xdr:row>36</xdr:row>
      <xdr:rowOff>24896</xdr:rowOff>
    </xdr:to>
    <xdr:cxnSp macro="">
      <xdr:nvCxnSpPr>
        <xdr:cNvPr id="110" name="直線コネクタ 109"/>
        <xdr:cNvCxnSpPr/>
      </xdr:nvCxnSpPr>
      <xdr:spPr bwMode="auto">
        <a:xfrm flipV="1">
          <a:off x="4305300" y="6967619"/>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24896</xdr:rowOff>
    </xdr:from>
    <xdr:to>
      <xdr:col>22</xdr:col>
      <xdr:colOff>114300</xdr:colOff>
      <xdr:row>36</xdr:row>
      <xdr:rowOff>115205</xdr:rowOff>
    </xdr:to>
    <xdr:cxnSp macro="">
      <xdr:nvCxnSpPr>
        <xdr:cNvPr id="113" name="直線コネクタ 112"/>
        <xdr:cNvCxnSpPr/>
      </xdr:nvCxnSpPr>
      <xdr:spPr bwMode="auto">
        <a:xfrm flipV="1">
          <a:off x="3606800" y="6978146"/>
          <a:ext cx="698500" cy="9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115205</xdr:rowOff>
    </xdr:from>
    <xdr:to>
      <xdr:col>18</xdr:col>
      <xdr:colOff>177800</xdr:colOff>
      <xdr:row>36</xdr:row>
      <xdr:rowOff>153752</xdr:rowOff>
    </xdr:to>
    <xdr:cxnSp macro="">
      <xdr:nvCxnSpPr>
        <xdr:cNvPr id="116" name="直線コネクタ 115"/>
        <xdr:cNvCxnSpPr/>
      </xdr:nvCxnSpPr>
      <xdr:spPr bwMode="auto">
        <a:xfrm flipV="1">
          <a:off x="2908300" y="7068455"/>
          <a:ext cx="698500" cy="3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310629</xdr:rowOff>
    </xdr:from>
    <xdr:to>
      <xdr:col>29</xdr:col>
      <xdr:colOff>177800</xdr:colOff>
      <xdr:row>36</xdr:row>
      <xdr:rowOff>69329</xdr:rowOff>
    </xdr:to>
    <xdr:sp macro="" textlink="">
      <xdr:nvSpPr>
        <xdr:cNvPr id="126" name="楕円 125"/>
        <xdr:cNvSpPr/>
      </xdr:nvSpPr>
      <xdr:spPr bwMode="auto">
        <a:xfrm>
          <a:off x="56007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155706</xdr:rowOff>
    </xdr:from>
    <xdr:ext cx="762000" cy="259045"/>
    <xdr:sp macro="" textlink="">
      <xdr:nvSpPr>
        <xdr:cNvPr id="127" name="人口1人当たり決算額の推移該当値テキスト445"/>
        <xdr:cNvSpPr txBox="1"/>
      </xdr:nvSpPr>
      <xdr:spPr>
        <a:xfrm>
          <a:off x="5740400" y="676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306469</xdr:rowOff>
    </xdr:from>
    <xdr:to>
      <xdr:col>26</xdr:col>
      <xdr:colOff>101600</xdr:colOff>
      <xdr:row>36</xdr:row>
      <xdr:rowOff>65169</xdr:rowOff>
    </xdr:to>
    <xdr:sp macro="" textlink="">
      <xdr:nvSpPr>
        <xdr:cNvPr id="128" name="楕円 127"/>
        <xdr:cNvSpPr/>
      </xdr:nvSpPr>
      <xdr:spPr bwMode="auto">
        <a:xfrm>
          <a:off x="4953000" y="691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75346</xdr:rowOff>
    </xdr:from>
    <xdr:ext cx="736600" cy="259045"/>
    <xdr:sp macro="" textlink="">
      <xdr:nvSpPr>
        <xdr:cNvPr id="129" name="テキスト ボックス 128"/>
        <xdr:cNvSpPr txBox="1"/>
      </xdr:nvSpPr>
      <xdr:spPr>
        <a:xfrm>
          <a:off x="4622800" y="66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316996</xdr:rowOff>
    </xdr:from>
    <xdr:to>
      <xdr:col>22</xdr:col>
      <xdr:colOff>165100</xdr:colOff>
      <xdr:row>36</xdr:row>
      <xdr:rowOff>75696</xdr:rowOff>
    </xdr:to>
    <xdr:sp macro="" textlink="">
      <xdr:nvSpPr>
        <xdr:cNvPr id="130" name="楕円 129"/>
        <xdr:cNvSpPr/>
      </xdr:nvSpPr>
      <xdr:spPr bwMode="auto">
        <a:xfrm>
          <a:off x="4254500" y="692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85873</xdr:rowOff>
    </xdr:from>
    <xdr:ext cx="762000" cy="259045"/>
    <xdr:sp macro="" textlink="">
      <xdr:nvSpPr>
        <xdr:cNvPr id="131" name="テキスト ボックス 130"/>
        <xdr:cNvSpPr txBox="1"/>
      </xdr:nvSpPr>
      <xdr:spPr>
        <a:xfrm>
          <a:off x="3924300" y="66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64405</xdr:rowOff>
    </xdr:from>
    <xdr:to>
      <xdr:col>19</xdr:col>
      <xdr:colOff>38100</xdr:colOff>
      <xdr:row>36</xdr:row>
      <xdr:rowOff>166005</xdr:rowOff>
    </xdr:to>
    <xdr:sp macro="" textlink="">
      <xdr:nvSpPr>
        <xdr:cNvPr id="132" name="楕円 131"/>
        <xdr:cNvSpPr/>
      </xdr:nvSpPr>
      <xdr:spPr bwMode="auto">
        <a:xfrm>
          <a:off x="3556000" y="701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176182</xdr:rowOff>
    </xdr:from>
    <xdr:ext cx="762000" cy="259045"/>
    <xdr:sp macro="" textlink="">
      <xdr:nvSpPr>
        <xdr:cNvPr id="133" name="テキスト ボックス 132"/>
        <xdr:cNvSpPr txBox="1"/>
      </xdr:nvSpPr>
      <xdr:spPr>
        <a:xfrm>
          <a:off x="3225800" y="67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102952</xdr:rowOff>
    </xdr:from>
    <xdr:to>
      <xdr:col>15</xdr:col>
      <xdr:colOff>101600</xdr:colOff>
      <xdr:row>37</xdr:row>
      <xdr:rowOff>33102</xdr:rowOff>
    </xdr:to>
    <xdr:sp macro="" textlink="">
      <xdr:nvSpPr>
        <xdr:cNvPr id="134" name="楕円 133"/>
        <xdr:cNvSpPr/>
      </xdr:nvSpPr>
      <xdr:spPr bwMode="auto">
        <a:xfrm>
          <a:off x="2857500" y="70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214729</xdr:rowOff>
    </xdr:from>
    <xdr:ext cx="762000" cy="259045"/>
    <xdr:sp macro="" textlink="">
      <xdr:nvSpPr>
        <xdr:cNvPr id="135" name="テキスト ボックス 134"/>
        <xdr:cNvSpPr txBox="1"/>
      </xdr:nvSpPr>
      <xdr:spPr>
        <a:xfrm>
          <a:off x="2527300" y="68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133922</xdr:rowOff>
    </xdr:from>
    <xdr:to>
      <xdr:col>24</xdr:col>
      <xdr:colOff>63500</xdr:colOff>
      <xdr:row>36</xdr:row>
      <xdr:rowOff>137321</xdr:rowOff>
    </xdr:to>
    <xdr:cxnSp macro="">
      <xdr:nvCxnSpPr>
        <xdr:cNvPr id="60" name="直線コネクタ 59"/>
        <xdr:cNvCxnSpPr/>
      </xdr:nvCxnSpPr>
      <xdr:spPr>
        <a:xfrm>
          <a:off x="3797300" y="6306122"/>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133922</xdr:rowOff>
    </xdr:from>
    <xdr:to>
      <xdr:col>19</xdr:col>
      <xdr:colOff>177800</xdr:colOff>
      <xdr:row>36</xdr:row>
      <xdr:rowOff>147274</xdr:rowOff>
    </xdr:to>
    <xdr:cxnSp macro="">
      <xdr:nvCxnSpPr>
        <xdr:cNvPr id="63" name="直線コネクタ 62"/>
        <xdr:cNvCxnSpPr/>
      </xdr:nvCxnSpPr>
      <xdr:spPr>
        <a:xfrm flipV="1">
          <a:off x="2908300" y="6306122"/>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147274</xdr:rowOff>
    </xdr:from>
    <xdr:to>
      <xdr:col>15</xdr:col>
      <xdr:colOff>50800</xdr:colOff>
      <xdr:row>37</xdr:row>
      <xdr:rowOff>13412</xdr:rowOff>
    </xdr:to>
    <xdr:cxnSp macro="">
      <xdr:nvCxnSpPr>
        <xdr:cNvPr id="66" name="直線コネクタ 65"/>
        <xdr:cNvCxnSpPr/>
      </xdr:nvCxnSpPr>
      <xdr:spPr>
        <a:xfrm flipV="1">
          <a:off x="2019300" y="6319474"/>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13412</xdr:rowOff>
    </xdr:from>
    <xdr:to>
      <xdr:col>10</xdr:col>
      <xdr:colOff>114300</xdr:colOff>
      <xdr:row>37</xdr:row>
      <xdr:rowOff>24983</xdr:rowOff>
    </xdr:to>
    <xdr:cxnSp macro="">
      <xdr:nvCxnSpPr>
        <xdr:cNvPr id="69" name="直線コネクタ 68"/>
        <xdr:cNvCxnSpPr/>
      </xdr:nvCxnSpPr>
      <xdr:spPr>
        <a:xfrm flipV="1">
          <a:off x="1130300" y="6357062"/>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86521</xdr:rowOff>
    </xdr:from>
    <xdr:to>
      <xdr:col>24</xdr:col>
      <xdr:colOff>114300</xdr:colOff>
      <xdr:row>37</xdr:row>
      <xdr:rowOff>16671</xdr:rowOff>
    </xdr:to>
    <xdr:sp macro="" textlink="">
      <xdr:nvSpPr>
        <xdr:cNvPr id="79" name="楕円 78"/>
        <xdr:cNvSpPr/>
      </xdr:nvSpPr>
      <xdr:spPr>
        <a:xfrm>
          <a:off x="4584700" y="62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109398</xdr:rowOff>
    </xdr:from>
    <xdr:ext cx="599010" cy="259045"/>
    <xdr:sp macro="" textlink="">
      <xdr:nvSpPr>
        <xdr:cNvPr id="80" name="人件費該当値テキスト"/>
        <xdr:cNvSpPr txBox="1"/>
      </xdr:nvSpPr>
      <xdr:spPr>
        <a:xfrm>
          <a:off x="4686300" y="611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83122</xdr:rowOff>
    </xdr:from>
    <xdr:to>
      <xdr:col>20</xdr:col>
      <xdr:colOff>38100</xdr:colOff>
      <xdr:row>37</xdr:row>
      <xdr:rowOff>13272</xdr:rowOff>
    </xdr:to>
    <xdr:sp macro="" textlink="">
      <xdr:nvSpPr>
        <xdr:cNvPr id="81" name="楕円 80"/>
        <xdr:cNvSpPr/>
      </xdr:nvSpPr>
      <xdr:spPr>
        <a:xfrm>
          <a:off x="3746500" y="62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29799</xdr:rowOff>
    </xdr:from>
    <xdr:ext cx="599010" cy="259045"/>
    <xdr:sp macro="" textlink="">
      <xdr:nvSpPr>
        <xdr:cNvPr id="82" name="テキスト ボックス 81"/>
        <xdr:cNvSpPr txBox="1"/>
      </xdr:nvSpPr>
      <xdr:spPr>
        <a:xfrm>
          <a:off x="3497795" y="603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96474</xdr:rowOff>
    </xdr:from>
    <xdr:to>
      <xdr:col>15</xdr:col>
      <xdr:colOff>101600</xdr:colOff>
      <xdr:row>37</xdr:row>
      <xdr:rowOff>26624</xdr:rowOff>
    </xdr:to>
    <xdr:sp macro="" textlink="">
      <xdr:nvSpPr>
        <xdr:cNvPr id="83" name="楕円 82"/>
        <xdr:cNvSpPr/>
      </xdr:nvSpPr>
      <xdr:spPr>
        <a:xfrm>
          <a:off x="2857500" y="62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43151</xdr:rowOff>
    </xdr:from>
    <xdr:ext cx="599010" cy="259045"/>
    <xdr:sp macro="" textlink="">
      <xdr:nvSpPr>
        <xdr:cNvPr id="84" name="テキスト ボックス 83"/>
        <xdr:cNvSpPr txBox="1"/>
      </xdr:nvSpPr>
      <xdr:spPr>
        <a:xfrm>
          <a:off x="2608795" y="604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134062</xdr:rowOff>
    </xdr:from>
    <xdr:to>
      <xdr:col>10</xdr:col>
      <xdr:colOff>165100</xdr:colOff>
      <xdr:row>37</xdr:row>
      <xdr:rowOff>64212</xdr:rowOff>
    </xdr:to>
    <xdr:sp macro="" textlink="">
      <xdr:nvSpPr>
        <xdr:cNvPr id="85" name="楕円 84"/>
        <xdr:cNvSpPr/>
      </xdr:nvSpPr>
      <xdr:spPr>
        <a:xfrm>
          <a:off x="1968500" y="63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80739</xdr:rowOff>
    </xdr:from>
    <xdr:ext cx="599010" cy="259045"/>
    <xdr:sp macro="" textlink="">
      <xdr:nvSpPr>
        <xdr:cNvPr id="86" name="テキスト ボックス 85"/>
        <xdr:cNvSpPr txBox="1"/>
      </xdr:nvSpPr>
      <xdr:spPr>
        <a:xfrm>
          <a:off x="1719795" y="60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145633</xdr:rowOff>
    </xdr:from>
    <xdr:to>
      <xdr:col>6</xdr:col>
      <xdr:colOff>38100</xdr:colOff>
      <xdr:row>37</xdr:row>
      <xdr:rowOff>75783</xdr:rowOff>
    </xdr:to>
    <xdr:sp macro="" textlink="">
      <xdr:nvSpPr>
        <xdr:cNvPr id="87" name="楕円 86"/>
        <xdr:cNvSpPr/>
      </xdr:nvSpPr>
      <xdr:spPr>
        <a:xfrm>
          <a:off x="1079500" y="63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92310</xdr:rowOff>
    </xdr:from>
    <xdr:ext cx="599010" cy="259045"/>
    <xdr:sp macro="" textlink="">
      <xdr:nvSpPr>
        <xdr:cNvPr id="88" name="テキスト ボックス 87"/>
        <xdr:cNvSpPr txBox="1"/>
      </xdr:nvSpPr>
      <xdr:spPr>
        <a:xfrm>
          <a:off x="830795" y="609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1656</xdr:rowOff>
    </xdr:from>
    <xdr:to>
      <xdr:col>24</xdr:col>
      <xdr:colOff>63500</xdr:colOff>
      <xdr:row>57</xdr:row>
      <xdr:rowOff>15745</xdr:rowOff>
    </xdr:to>
    <xdr:cxnSp macro="">
      <xdr:nvCxnSpPr>
        <xdr:cNvPr id="119" name="直線コネクタ 118"/>
        <xdr:cNvCxnSpPr/>
      </xdr:nvCxnSpPr>
      <xdr:spPr>
        <a:xfrm flipV="1">
          <a:off x="3797300" y="9774306"/>
          <a:ext cx="8382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86049</xdr:rowOff>
    </xdr:from>
    <xdr:to>
      <xdr:col>19</xdr:col>
      <xdr:colOff>177800</xdr:colOff>
      <xdr:row>57</xdr:row>
      <xdr:rowOff>15745</xdr:rowOff>
    </xdr:to>
    <xdr:cxnSp macro="">
      <xdr:nvCxnSpPr>
        <xdr:cNvPr id="122" name="直線コネクタ 121"/>
        <xdr:cNvCxnSpPr/>
      </xdr:nvCxnSpPr>
      <xdr:spPr>
        <a:xfrm>
          <a:off x="2908300" y="9687249"/>
          <a:ext cx="889000" cy="10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86049</xdr:rowOff>
    </xdr:from>
    <xdr:to>
      <xdr:col>15</xdr:col>
      <xdr:colOff>50800</xdr:colOff>
      <xdr:row>57</xdr:row>
      <xdr:rowOff>1482</xdr:rowOff>
    </xdr:to>
    <xdr:cxnSp macro="">
      <xdr:nvCxnSpPr>
        <xdr:cNvPr id="125" name="直線コネクタ 124"/>
        <xdr:cNvCxnSpPr/>
      </xdr:nvCxnSpPr>
      <xdr:spPr>
        <a:xfrm flipV="1">
          <a:off x="2019300" y="9687249"/>
          <a:ext cx="889000" cy="8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1482</xdr:rowOff>
    </xdr:from>
    <xdr:to>
      <xdr:col>10</xdr:col>
      <xdr:colOff>114300</xdr:colOff>
      <xdr:row>57</xdr:row>
      <xdr:rowOff>7254</xdr:rowOff>
    </xdr:to>
    <xdr:cxnSp macro="">
      <xdr:nvCxnSpPr>
        <xdr:cNvPr id="128" name="直線コネクタ 127"/>
        <xdr:cNvCxnSpPr/>
      </xdr:nvCxnSpPr>
      <xdr:spPr>
        <a:xfrm flipV="1">
          <a:off x="1130300" y="977413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122306</xdr:rowOff>
    </xdr:from>
    <xdr:to>
      <xdr:col>24</xdr:col>
      <xdr:colOff>114300</xdr:colOff>
      <xdr:row>57</xdr:row>
      <xdr:rowOff>52456</xdr:rowOff>
    </xdr:to>
    <xdr:sp macro="" textlink="">
      <xdr:nvSpPr>
        <xdr:cNvPr id="138" name="楕円 137"/>
        <xdr:cNvSpPr/>
      </xdr:nvSpPr>
      <xdr:spPr>
        <a:xfrm>
          <a:off x="4584700" y="97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145183</xdr:rowOff>
    </xdr:from>
    <xdr:ext cx="599010" cy="259045"/>
    <xdr:sp macro="" textlink="">
      <xdr:nvSpPr>
        <xdr:cNvPr id="139" name="物件費該当値テキスト"/>
        <xdr:cNvSpPr txBox="1"/>
      </xdr:nvSpPr>
      <xdr:spPr>
        <a:xfrm>
          <a:off x="4686300" y="957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136395</xdr:rowOff>
    </xdr:from>
    <xdr:to>
      <xdr:col>20</xdr:col>
      <xdr:colOff>38100</xdr:colOff>
      <xdr:row>57</xdr:row>
      <xdr:rowOff>66545</xdr:rowOff>
    </xdr:to>
    <xdr:sp macro="" textlink="">
      <xdr:nvSpPr>
        <xdr:cNvPr id="140" name="楕円 139"/>
        <xdr:cNvSpPr/>
      </xdr:nvSpPr>
      <xdr:spPr>
        <a:xfrm>
          <a:off x="3746500" y="97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83072</xdr:rowOff>
    </xdr:from>
    <xdr:ext cx="599010" cy="259045"/>
    <xdr:sp macro="" textlink="">
      <xdr:nvSpPr>
        <xdr:cNvPr id="141" name="テキスト ボックス 140"/>
        <xdr:cNvSpPr txBox="1"/>
      </xdr:nvSpPr>
      <xdr:spPr>
        <a:xfrm>
          <a:off x="3497795" y="951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35249</xdr:rowOff>
    </xdr:from>
    <xdr:to>
      <xdr:col>15</xdr:col>
      <xdr:colOff>101600</xdr:colOff>
      <xdr:row>56</xdr:row>
      <xdr:rowOff>136849</xdr:rowOff>
    </xdr:to>
    <xdr:sp macro="" textlink="">
      <xdr:nvSpPr>
        <xdr:cNvPr id="142" name="楕円 141"/>
        <xdr:cNvSpPr/>
      </xdr:nvSpPr>
      <xdr:spPr>
        <a:xfrm>
          <a:off x="2857500" y="96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153376</xdr:rowOff>
    </xdr:from>
    <xdr:ext cx="599010" cy="259045"/>
    <xdr:sp macro="" textlink="">
      <xdr:nvSpPr>
        <xdr:cNvPr id="143" name="テキスト ボックス 142"/>
        <xdr:cNvSpPr txBox="1"/>
      </xdr:nvSpPr>
      <xdr:spPr>
        <a:xfrm>
          <a:off x="2608795" y="94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122132</xdr:rowOff>
    </xdr:from>
    <xdr:to>
      <xdr:col>10</xdr:col>
      <xdr:colOff>165100</xdr:colOff>
      <xdr:row>57</xdr:row>
      <xdr:rowOff>52282</xdr:rowOff>
    </xdr:to>
    <xdr:sp macro="" textlink="">
      <xdr:nvSpPr>
        <xdr:cNvPr id="144" name="楕円 143"/>
        <xdr:cNvSpPr/>
      </xdr:nvSpPr>
      <xdr:spPr>
        <a:xfrm>
          <a:off x="1968500" y="97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68809</xdr:rowOff>
    </xdr:from>
    <xdr:ext cx="599010" cy="259045"/>
    <xdr:sp macro="" textlink="">
      <xdr:nvSpPr>
        <xdr:cNvPr id="145" name="テキスト ボックス 144"/>
        <xdr:cNvSpPr txBox="1"/>
      </xdr:nvSpPr>
      <xdr:spPr>
        <a:xfrm>
          <a:off x="1719795" y="94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127904</xdr:rowOff>
    </xdr:from>
    <xdr:to>
      <xdr:col>6</xdr:col>
      <xdr:colOff>38100</xdr:colOff>
      <xdr:row>57</xdr:row>
      <xdr:rowOff>58054</xdr:rowOff>
    </xdr:to>
    <xdr:sp macro="" textlink="">
      <xdr:nvSpPr>
        <xdr:cNvPr id="146" name="楕円 145"/>
        <xdr:cNvSpPr/>
      </xdr:nvSpPr>
      <xdr:spPr>
        <a:xfrm>
          <a:off x="1079500" y="97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74581</xdr:rowOff>
    </xdr:from>
    <xdr:ext cx="599010" cy="259045"/>
    <xdr:sp macro="" textlink="">
      <xdr:nvSpPr>
        <xdr:cNvPr id="147" name="テキスト ボックス 146"/>
        <xdr:cNvSpPr txBox="1"/>
      </xdr:nvSpPr>
      <xdr:spPr>
        <a:xfrm>
          <a:off x="830795" y="950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162674</xdr:rowOff>
    </xdr:from>
    <xdr:to>
      <xdr:col>24</xdr:col>
      <xdr:colOff>63500</xdr:colOff>
      <xdr:row>78</xdr:row>
      <xdr:rowOff>15545</xdr:rowOff>
    </xdr:to>
    <xdr:cxnSp macro="">
      <xdr:nvCxnSpPr>
        <xdr:cNvPr id="176" name="直線コネクタ 175"/>
        <xdr:cNvCxnSpPr/>
      </xdr:nvCxnSpPr>
      <xdr:spPr>
        <a:xfrm>
          <a:off x="3797300" y="13364324"/>
          <a:ext cx="8382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162674</xdr:rowOff>
    </xdr:from>
    <xdr:to>
      <xdr:col>19</xdr:col>
      <xdr:colOff>177800</xdr:colOff>
      <xdr:row>78</xdr:row>
      <xdr:rowOff>26415</xdr:rowOff>
    </xdr:to>
    <xdr:cxnSp macro="">
      <xdr:nvCxnSpPr>
        <xdr:cNvPr id="179" name="直線コネクタ 178"/>
        <xdr:cNvCxnSpPr/>
      </xdr:nvCxnSpPr>
      <xdr:spPr>
        <a:xfrm flipV="1">
          <a:off x="2908300" y="13364324"/>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145123</xdr:rowOff>
    </xdr:from>
    <xdr:to>
      <xdr:col>15</xdr:col>
      <xdr:colOff>50800</xdr:colOff>
      <xdr:row>78</xdr:row>
      <xdr:rowOff>26415</xdr:rowOff>
    </xdr:to>
    <xdr:cxnSp macro="">
      <xdr:nvCxnSpPr>
        <xdr:cNvPr id="182" name="直線コネクタ 181"/>
        <xdr:cNvCxnSpPr/>
      </xdr:nvCxnSpPr>
      <xdr:spPr>
        <a:xfrm>
          <a:off x="2019300" y="13175323"/>
          <a:ext cx="889000" cy="2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145123</xdr:rowOff>
    </xdr:from>
    <xdr:to>
      <xdr:col>10</xdr:col>
      <xdr:colOff>114300</xdr:colOff>
      <xdr:row>77</xdr:row>
      <xdr:rowOff>40336</xdr:rowOff>
    </xdr:to>
    <xdr:cxnSp macro="">
      <xdr:nvCxnSpPr>
        <xdr:cNvPr id="185" name="直線コネクタ 184"/>
        <xdr:cNvCxnSpPr/>
      </xdr:nvCxnSpPr>
      <xdr:spPr>
        <a:xfrm flipV="1">
          <a:off x="1130300" y="13175323"/>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136195</xdr:rowOff>
    </xdr:from>
    <xdr:to>
      <xdr:col>24</xdr:col>
      <xdr:colOff>114300</xdr:colOff>
      <xdr:row>78</xdr:row>
      <xdr:rowOff>66345</xdr:rowOff>
    </xdr:to>
    <xdr:sp macro="" textlink="">
      <xdr:nvSpPr>
        <xdr:cNvPr id="195" name="楕円 194"/>
        <xdr:cNvSpPr/>
      </xdr:nvSpPr>
      <xdr:spPr>
        <a:xfrm>
          <a:off x="4584700" y="133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114622</xdr:rowOff>
    </xdr:from>
    <xdr:ext cx="534377" cy="259045"/>
    <xdr:sp macro="" textlink="">
      <xdr:nvSpPr>
        <xdr:cNvPr id="196" name="維持補修費該当値テキスト"/>
        <xdr:cNvSpPr txBox="1"/>
      </xdr:nvSpPr>
      <xdr:spPr>
        <a:xfrm>
          <a:off x="4686300" y="133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111874</xdr:rowOff>
    </xdr:from>
    <xdr:to>
      <xdr:col>20</xdr:col>
      <xdr:colOff>38100</xdr:colOff>
      <xdr:row>78</xdr:row>
      <xdr:rowOff>42024</xdr:rowOff>
    </xdr:to>
    <xdr:sp macro="" textlink="">
      <xdr:nvSpPr>
        <xdr:cNvPr id="197" name="楕円 196"/>
        <xdr:cNvSpPr/>
      </xdr:nvSpPr>
      <xdr:spPr>
        <a:xfrm>
          <a:off x="3746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33151</xdr:rowOff>
    </xdr:from>
    <xdr:ext cx="534377" cy="259045"/>
    <xdr:sp macro="" textlink="">
      <xdr:nvSpPr>
        <xdr:cNvPr id="198" name="テキスト ボックス 197"/>
        <xdr:cNvSpPr txBox="1"/>
      </xdr:nvSpPr>
      <xdr:spPr>
        <a:xfrm>
          <a:off x="3530111" y="134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147065</xdr:rowOff>
    </xdr:from>
    <xdr:to>
      <xdr:col>15</xdr:col>
      <xdr:colOff>101600</xdr:colOff>
      <xdr:row>78</xdr:row>
      <xdr:rowOff>77215</xdr:rowOff>
    </xdr:to>
    <xdr:sp macro="" textlink="">
      <xdr:nvSpPr>
        <xdr:cNvPr id="199" name="楕円 198"/>
        <xdr:cNvSpPr/>
      </xdr:nvSpPr>
      <xdr:spPr>
        <a:xfrm>
          <a:off x="28575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68342</xdr:rowOff>
    </xdr:from>
    <xdr:ext cx="534377" cy="259045"/>
    <xdr:sp macro="" textlink="">
      <xdr:nvSpPr>
        <xdr:cNvPr id="200" name="テキスト ボックス 199"/>
        <xdr:cNvSpPr txBox="1"/>
      </xdr:nvSpPr>
      <xdr:spPr>
        <a:xfrm>
          <a:off x="2641111" y="134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94323</xdr:rowOff>
    </xdr:from>
    <xdr:to>
      <xdr:col>10</xdr:col>
      <xdr:colOff>165100</xdr:colOff>
      <xdr:row>77</xdr:row>
      <xdr:rowOff>24473</xdr:rowOff>
    </xdr:to>
    <xdr:sp macro="" textlink="">
      <xdr:nvSpPr>
        <xdr:cNvPr id="201" name="楕円 200"/>
        <xdr:cNvSpPr/>
      </xdr:nvSpPr>
      <xdr:spPr>
        <a:xfrm>
          <a:off x="19685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41000</xdr:rowOff>
    </xdr:from>
    <xdr:ext cx="534377" cy="259045"/>
    <xdr:sp macro="" textlink="">
      <xdr:nvSpPr>
        <xdr:cNvPr id="202" name="テキスト ボックス 201"/>
        <xdr:cNvSpPr txBox="1"/>
      </xdr:nvSpPr>
      <xdr:spPr>
        <a:xfrm>
          <a:off x="1752111" y="128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160986</xdr:rowOff>
    </xdr:from>
    <xdr:to>
      <xdr:col>6</xdr:col>
      <xdr:colOff>38100</xdr:colOff>
      <xdr:row>77</xdr:row>
      <xdr:rowOff>91136</xdr:rowOff>
    </xdr:to>
    <xdr:sp macro="" textlink="">
      <xdr:nvSpPr>
        <xdr:cNvPr id="203" name="楕円 202"/>
        <xdr:cNvSpPr/>
      </xdr:nvSpPr>
      <xdr:spPr>
        <a:xfrm>
          <a:off x="1079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107663</xdr:rowOff>
    </xdr:from>
    <xdr:ext cx="534377" cy="259045"/>
    <xdr:sp macro="" textlink="">
      <xdr:nvSpPr>
        <xdr:cNvPr id="204" name="テキスト ボックス 203"/>
        <xdr:cNvSpPr txBox="1"/>
      </xdr:nvSpPr>
      <xdr:spPr>
        <a:xfrm>
          <a:off x="863111" y="12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19010</xdr:rowOff>
    </xdr:from>
    <xdr:to>
      <xdr:col>24</xdr:col>
      <xdr:colOff>63500</xdr:colOff>
      <xdr:row>98</xdr:row>
      <xdr:rowOff>23952</xdr:rowOff>
    </xdr:to>
    <xdr:cxnSp macro="">
      <xdr:nvCxnSpPr>
        <xdr:cNvPr id="236" name="直線コネクタ 235"/>
        <xdr:cNvCxnSpPr/>
      </xdr:nvCxnSpPr>
      <xdr:spPr>
        <a:xfrm flipV="1">
          <a:off x="3797300" y="16478210"/>
          <a:ext cx="838200" cy="3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23952</xdr:rowOff>
    </xdr:from>
    <xdr:to>
      <xdr:col>19</xdr:col>
      <xdr:colOff>177800</xdr:colOff>
      <xdr:row>99</xdr:row>
      <xdr:rowOff>62672</xdr:rowOff>
    </xdr:to>
    <xdr:cxnSp macro="">
      <xdr:nvCxnSpPr>
        <xdr:cNvPr id="239" name="直線コネクタ 238"/>
        <xdr:cNvCxnSpPr/>
      </xdr:nvCxnSpPr>
      <xdr:spPr>
        <a:xfrm flipV="1">
          <a:off x="2908300" y="16826052"/>
          <a:ext cx="889000" cy="2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57775</xdr:rowOff>
    </xdr:from>
    <xdr:to>
      <xdr:col>15</xdr:col>
      <xdr:colOff>50800</xdr:colOff>
      <xdr:row>99</xdr:row>
      <xdr:rowOff>62672</xdr:rowOff>
    </xdr:to>
    <xdr:cxnSp macro="">
      <xdr:nvCxnSpPr>
        <xdr:cNvPr id="242" name="直線コネクタ 241"/>
        <xdr:cNvCxnSpPr/>
      </xdr:nvCxnSpPr>
      <xdr:spPr>
        <a:xfrm>
          <a:off x="2019300" y="1703132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57775</xdr:rowOff>
    </xdr:from>
    <xdr:to>
      <xdr:col>10</xdr:col>
      <xdr:colOff>114300</xdr:colOff>
      <xdr:row>99</xdr:row>
      <xdr:rowOff>82964</xdr:rowOff>
    </xdr:to>
    <xdr:cxnSp macro="">
      <xdr:nvCxnSpPr>
        <xdr:cNvPr id="245" name="直線コネクタ 244"/>
        <xdr:cNvCxnSpPr/>
      </xdr:nvCxnSpPr>
      <xdr:spPr>
        <a:xfrm flipV="1">
          <a:off x="1130300" y="17031325"/>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139660</xdr:rowOff>
    </xdr:from>
    <xdr:to>
      <xdr:col>24</xdr:col>
      <xdr:colOff>114300</xdr:colOff>
      <xdr:row>96</xdr:row>
      <xdr:rowOff>69810</xdr:rowOff>
    </xdr:to>
    <xdr:sp macro="" textlink="">
      <xdr:nvSpPr>
        <xdr:cNvPr id="255" name="楕円 254"/>
        <xdr:cNvSpPr/>
      </xdr:nvSpPr>
      <xdr:spPr>
        <a:xfrm>
          <a:off x="4584700" y="164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162537</xdr:rowOff>
    </xdr:from>
    <xdr:ext cx="534377" cy="259045"/>
    <xdr:sp macro="" textlink="">
      <xdr:nvSpPr>
        <xdr:cNvPr id="256" name="扶助費該当値テキスト"/>
        <xdr:cNvSpPr txBox="1"/>
      </xdr:nvSpPr>
      <xdr:spPr>
        <a:xfrm>
          <a:off x="4686300" y="162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144602</xdr:rowOff>
    </xdr:from>
    <xdr:to>
      <xdr:col>20</xdr:col>
      <xdr:colOff>38100</xdr:colOff>
      <xdr:row>98</xdr:row>
      <xdr:rowOff>74752</xdr:rowOff>
    </xdr:to>
    <xdr:sp macro="" textlink="">
      <xdr:nvSpPr>
        <xdr:cNvPr id="257" name="楕円 256"/>
        <xdr:cNvSpPr/>
      </xdr:nvSpPr>
      <xdr:spPr>
        <a:xfrm>
          <a:off x="3746500" y="167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65879</xdr:rowOff>
    </xdr:from>
    <xdr:ext cx="534377" cy="259045"/>
    <xdr:sp macro="" textlink="">
      <xdr:nvSpPr>
        <xdr:cNvPr id="258" name="テキスト ボックス 257"/>
        <xdr:cNvSpPr txBox="1"/>
      </xdr:nvSpPr>
      <xdr:spPr>
        <a:xfrm>
          <a:off x="3530111" y="168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11872</xdr:rowOff>
    </xdr:from>
    <xdr:to>
      <xdr:col>15</xdr:col>
      <xdr:colOff>101600</xdr:colOff>
      <xdr:row>99</xdr:row>
      <xdr:rowOff>113472</xdr:rowOff>
    </xdr:to>
    <xdr:sp macro="" textlink="">
      <xdr:nvSpPr>
        <xdr:cNvPr id="259" name="楕円 258"/>
        <xdr:cNvSpPr/>
      </xdr:nvSpPr>
      <xdr:spPr>
        <a:xfrm>
          <a:off x="2857500" y="169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104599</xdr:rowOff>
    </xdr:from>
    <xdr:ext cx="534377" cy="259045"/>
    <xdr:sp macro="" textlink="">
      <xdr:nvSpPr>
        <xdr:cNvPr id="260" name="テキスト ボックス 259"/>
        <xdr:cNvSpPr txBox="1"/>
      </xdr:nvSpPr>
      <xdr:spPr>
        <a:xfrm>
          <a:off x="2641111" y="170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6975</xdr:rowOff>
    </xdr:from>
    <xdr:to>
      <xdr:col>10</xdr:col>
      <xdr:colOff>165100</xdr:colOff>
      <xdr:row>99</xdr:row>
      <xdr:rowOff>108575</xdr:rowOff>
    </xdr:to>
    <xdr:sp macro="" textlink="">
      <xdr:nvSpPr>
        <xdr:cNvPr id="261" name="楕円 260"/>
        <xdr:cNvSpPr/>
      </xdr:nvSpPr>
      <xdr:spPr>
        <a:xfrm>
          <a:off x="1968500" y="169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99702</xdr:rowOff>
    </xdr:from>
    <xdr:ext cx="534377" cy="259045"/>
    <xdr:sp macro="" textlink="">
      <xdr:nvSpPr>
        <xdr:cNvPr id="262" name="テキスト ボックス 261"/>
        <xdr:cNvSpPr txBox="1"/>
      </xdr:nvSpPr>
      <xdr:spPr>
        <a:xfrm>
          <a:off x="1752111" y="170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32164</xdr:rowOff>
    </xdr:from>
    <xdr:to>
      <xdr:col>6</xdr:col>
      <xdr:colOff>38100</xdr:colOff>
      <xdr:row>99</xdr:row>
      <xdr:rowOff>133764</xdr:rowOff>
    </xdr:to>
    <xdr:sp macro="" textlink="">
      <xdr:nvSpPr>
        <xdr:cNvPr id="263" name="楕円 262"/>
        <xdr:cNvSpPr/>
      </xdr:nvSpPr>
      <xdr:spPr>
        <a:xfrm>
          <a:off x="1079500" y="170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124891</xdr:rowOff>
    </xdr:from>
    <xdr:ext cx="534377" cy="259045"/>
    <xdr:sp macro="" textlink="">
      <xdr:nvSpPr>
        <xdr:cNvPr id="264" name="テキスト ボックス 263"/>
        <xdr:cNvSpPr txBox="1"/>
      </xdr:nvSpPr>
      <xdr:spPr>
        <a:xfrm>
          <a:off x="863111" y="1709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73615</xdr:rowOff>
    </xdr:from>
    <xdr:to>
      <xdr:col>55</xdr:col>
      <xdr:colOff>0</xdr:colOff>
      <xdr:row>38</xdr:row>
      <xdr:rowOff>110990</xdr:rowOff>
    </xdr:to>
    <xdr:cxnSp macro="">
      <xdr:nvCxnSpPr>
        <xdr:cNvPr id="295" name="直線コネクタ 294"/>
        <xdr:cNvCxnSpPr/>
      </xdr:nvCxnSpPr>
      <xdr:spPr>
        <a:xfrm flipV="1">
          <a:off x="9639300" y="6588715"/>
          <a:ext cx="8382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131327</xdr:rowOff>
    </xdr:from>
    <xdr:to>
      <xdr:col>50</xdr:col>
      <xdr:colOff>114300</xdr:colOff>
      <xdr:row>38</xdr:row>
      <xdr:rowOff>110990</xdr:rowOff>
    </xdr:to>
    <xdr:cxnSp macro="">
      <xdr:nvCxnSpPr>
        <xdr:cNvPr id="298" name="直線コネクタ 297"/>
        <xdr:cNvCxnSpPr/>
      </xdr:nvCxnSpPr>
      <xdr:spPr>
        <a:xfrm>
          <a:off x="8750300" y="6474977"/>
          <a:ext cx="889000" cy="15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131327</xdr:rowOff>
    </xdr:from>
    <xdr:to>
      <xdr:col>45</xdr:col>
      <xdr:colOff>177800</xdr:colOff>
      <xdr:row>38</xdr:row>
      <xdr:rowOff>137665</xdr:rowOff>
    </xdr:to>
    <xdr:cxnSp macro="">
      <xdr:nvCxnSpPr>
        <xdr:cNvPr id="301" name="直線コネクタ 300"/>
        <xdr:cNvCxnSpPr/>
      </xdr:nvCxnSpPr>
      <xdr:spPr>
        <a:xfrm flipV="1">
          <a:off x="7861300" y="6474977"/>
          <a:ext cx="889000" cy="1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137665</xdr:rowOff>
    </xdr:from>
    <xdr:to>
      <xdr:col>41</xdr:col>
      <xdr:colOff>50800</xdr:colOff>
      <xdr:row>38</xdr:row>
      <xdr:rowOff>152198</xdr:rowOff>
    </xdr:to>
    <xdr:cxnSp macro="">
      <xdr:nvCxnSpPr>
        <xdr:cNvPr id="304" name="直線コネクタ 303"/>
        <xdr:cNvCxnSpPr/>
      </xdr:nvCxnSpPr>
      <xdr:spPr>
        <a:xfrm flipV="1">
          <a:off x="6972300" y="6652765"/>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22815</xdr:rowOff>
    </xdr:from>
    <xdr:to>
      <xdr:col>55</xdr:col>
      <xdr:colOff>50800</xdr:colOff>
      <xdr:row>38</xdr:row>
      <xdr:rowOff>124415</xdr:rowOff>
    </xdr:to>
    <xdr:sp macro="" textlink="">
      <xdr:nvSpPr>
        <xdr:cNvPr id="314" name="楕円 313"/>
        <xdr:cNvSpPr/>
      </xdr:nvSpPr>
      <xdr:spPr>
        <a:xfrm>
          <a:off x="10426700" y="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60190</xdr:rowOff>
    </xdr:from>
    <xdr:to>
      <xdr:col>50</xdr:col>
      <xdr:colOff>165100</xdr:colOff>
      <xdr:row>38</xdr:row>
      <xdr:rowOff>161790</xdr:rowOff>
    </xdr:to>
    <xdr:sp macro="" textlink="">
      <xdr:nvSpPr>
        <xdr:cNvPr id="316" name="楕円 315"/>
        <xdr:cNvSpPr/>
      </xdr:nvSpPr>
      <xdr:spPr>
        <a:xfrm>
          <a:off x="9588500" y="6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152917</xdr:rowOff>
    </xdr:from>
    <xdr:ext cx="599010" cy="259045"/>
    <xdr:sp macro="" textlink="">
      <xdr:nvSpPr>
        <xdr:cNvPr id="317" name="テキスト ボックス 316"/>
        <xdr:cNvSpPr txBox="1"/>
      </xdr:nvSpPr>
      <xdr:spPr>
        <a:xfrm>
          <a:off x="9339795" y="66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80527</xdr:rowOff>
    </xdr:from>
    <xdr:to>
      <xdr:col>46</xdr:col>
      <xdr:colOff>38100</xdr:colOff>
      <xdr:row>38</xdr:row>
      <xdr:rowOff>10677</xdr:rowOff>
    </xdr:to>
    <xdr:sp macro="" textlink="">
      <xdr:nvSpPr>
        <xdr:cNvPr id="318" name="楕円 317"/>
        <xdr:cNvSpPr/>
      </xdr:nvSpPr>
      <xdr:spPr>
        <a:xfrm>
          <a:off x="8699500" y="64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1804</xdr:rowOff>
    </xdr:from>
    <xdr:ext cx="599010" cy="259045"/>
    <xdr:sp macro="" textlink="">
      <xdr:nvSpPr>
        <xdr:cNvPr id="319" name="テキスト ボックス 318"/>
        <xdr:cNvSpPr txBox="1"/>
      </xdr:nvSpPr>
      <xdr:spPr>
        <a:xfrm>
          <a:off x="8450795" y="651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86865</xdr:rowOff>
    </xdr:from>
    <xdr:to>
      <xdr:col>41</xdr:col>
      <xdr:colOff>101600</xdr:colOff>
      <xdr:row>39</xdr:row>
      <xdr:rowOff>17015</xdr:rowOff>
    </xdr:to>
    <xdr:sp macro="" textlink="">
      <xdr:nvSpPr>
        <xdr:cNvPr id="320" name="楕円 319"/>
        <xdr:cNvSpPr/>
      </xdr:nvSpPr>
      <xdr:spPr>
        <a:xfrm>
          <a:off x="7810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8142</xdr:rowOff>
    </xdr:from>
    <xdr:ext cx="599010" cy="259045"/>
    <xdr:sp macro="" textlink="">
      <xdr:nvSpPr>
        <xdr:cNvPr id="321" name="テキスト ボックス 320"/>
        <xdr:cNvSpPr txBox="1"/>
      </xdr:nvSpPr>
      <xdr:spPr>
        <a:xfrm>
          <a:off x="7561795" y="66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101398</xdr:rowOff>
    </xdr:from>
    <xdr:to>
      <xdr:col>36</xdr:col>
      <xdr:colOff>165100</xdr:colOff>
      <xdr:row>39</xdr:row>
      <xdr:rowOff>31548</xdr:rowOff>
    </xdr:to>
    <xdr:sp macro="" textlink="">
      <xdr:nvSpPr>
        <xdr:cNvPr id="322" name="楕円 321"/>
        <xdr:cNvSpPr/>
      </xdr:nvSpPr>
      <xdr:spPr>
        <a:xfrm>
          <a:off x="6921500" y="66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22675</xdr:rowOff>
    </xdr:from>
    <xdr:ext cx="599010" cy="259045"/>
    <xdr:sp macro="" textlink="">
      <xdr:nvSpPr>
        <xdr:cNvPr id="323" name="テキスト ボックス 322"/>
        <xdr:cNvSpPr txBox="1"/>
      </xdr:nvSpPr>
      <xdr:spPr>
        <a:xfrm>
          <a:off x="6672795" y="67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114151</xdr:rowOff>
    </xdr:from>
    <xdr:to>
      <xdr:col>55</xdr:col>
      <xdr:colOff>0</xdr:colOff>
      <xdr:row>58</xdr:row>
      <xdr:rowOff>112115</xdr:rowOff>
    </xdr:to>
    <xdr:cxnSp macro="">
      <xdr:nvCxnSpPr>
        <xdr:cNvPr id="354" name="直線コネクタ 353"/>
        <xdr:cNvCxnSpPr/>
      </xdr:nvCxnSpPr>
      <xdr:spPr>
        <a:xfrm flipV="1">
          <a:off x="9639300" y="9886801"/>
          <a:ext cx="838200" cy="1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112115</xdr:rowOff>
    </xdr:from>
    <xdr:to>
      <xdr:col>50</xdr:col>
      <xdr:colOff>114300</xdr:colOff>
      <xdr:row>58</xdr:row>
      <xdr:rowOff>129777</xdr:rowOff>
    </xdr:to>
    <xdr:cxnSp macro="">
      <xdr:nvCxnSpPr>
        <xdr:cNvPr id="357" name="直線コネクタ 356"/>
        <xdr:cNvCxnSpPr/>
      </xdr:nvCxnSpPr>
      <xdr:spPr>
        <a:xfrm flipV="1">
          <a:off x="8750300" y="10056215"/>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129777</xdr:rowOff>
    </xdr:from>
    <xdr:to>
      <xdr:col>45</xdr:col>
      <xdr:colOff>177800</xdr:colOff>
      <xdr:row>58</xdr:row>
      <xdr:rowOff>157645</xdr:rowOff>
    </xdr:to>
    <xdr:cxnSp macro="">
      <xdr:nvCxnSpPr>
        <xdr:cNvPr id="360" name="直線コネクタ 359"/>
        <xdr:cNvCxnSpPr/>
      </xdr:nvCxnSpPr>
      <xdr:spPr>
        <a:xfrm flipV="1">
          <a:off x="7861300" y="1007387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74857</xdr:rowOff>
    </xdr:from>
    <xdr:to>
      <xdr:col>41</xdr:col>
      <xdr:colOff>50800</xdr:colOff>
      <xdr:row>58</xdr:row>
      <xdr:rowOff>157645</xdr:rowOff>
    </xdr:to>
    <xdr:cxnSp macro="">
      <xdr:nvCxnSpPr>
        <xdr:cNvPr id="363" name="直線コネクタ 362"/>
        <xdr:cNvCxnSpPr/>
      </xdr:nvCxnSpPr>
      <xdr:spPr>
        <a:xfrm>
          <a:off x="6972300" y="10018957"/>
          <a:ext cx="889000" cy="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63351</xdr:rowOff>
    </xdr:from>
    <xdr:to>
      <xdr:col>55</xdr:col>
      <xdr:colOff>50800</xdr:colOff>
      <xdr:row>57</xdr:row>
      <xdr:rowOff>164951</xdr:rowOff>
    </xdr:to>
    <xdr:sp macro="" textlink="">
      <xdr:nvSpPr>
        <xdr:cNvPr id="373" name="楕円 372"/>
        <xdr:cNvSpPr/>
      </xdr:nvSpPr>
      <xdr:spPr>
        <a:xfrm>
          <a:off x="10426700" y="98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86228</xdr:rowOff>
    </xdr:from>
    <xdr:ext cx="599010" cy="259045"/>
    <xdr:sp macro="" textlink="">
      <xdr:nvSpPr>
        <xdr:cNvPr id="374" name="普通建設事業費該当値テキスト"/>
        <xdr:cNvSpPr txBox="1"/>
      </xdr:nvSpPr>
      <xdr:spPr>
        <a:xfrm>
          <a:off x="10528300" y="968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61315</xdr:rowOff>
    </xdr:from>
    <xdr:to>
      <xdr:col>50</xdr:col>
      <xdr:colOff>165100</xdr:colOff>
      <xdr:row>58</xdr:row>
      <xdr:rowOff>162915</xdr:rowOff>
    </xdr:to>
    <xdr:sp macro="" textlink="">
      <xdr:nvSpPr>
        <xdr:cNvPr id="375" name="楕円 374"/>
        <xdr:cNvSpPr/>
      </xdr:nvSpPr>
      <xdr:spPr>
        <a:xfrm>
          <a:off x="9588500" y="100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154042</xdr:rowOff>
    </xdr:from>
    <xdr:ext cx="599010" cy="259045"/>
    <xdr:sp macro="" textlink="">
      <xdr:nvSpPr>
        <xdr:cNvPr id="376" name="テキスト ボックス 375"/>
        <xdr:cNvSpPr txBox="1"/>
      </xdr:nvSpPr>
      <xdr:spPr>
        <a:xfrm>
          <a:off x="9339795" y="100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78977</xdr:rowOff>
    </xdr:from>
    <xdr:to>
      <xdr:col>46</xdr:col>
      <xdr:colOff>38100</xdr:colOff>
      <xdr:row>59</xdr:row>
      <xdr:rowOff>9127</xdr:rowOff>
    </xdr:to>
    <xdr:sp macro="" textlink="">
      <xdr:nvSpPr>
        <xdr:cNvPr id="377" name="楕円 376"/>
        <xdr:cNvSpPr/>
      </xdr:nvSpPr>
      <xdr:spPr>
        <a:xfrm>
          <a:off x="8699500" y="100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254</xdr:rowOff>
    </xdr:from>
    <xdr:ext cx="599010" cy="259045"/>
    <xdr:sp macro="" textlink="">
      <xdr:nvSpPr>
        <xdr:cNvPr id="378" name="テキスト ボックス 377"/>
        <xdr:cNvSpPr txBox="1"/>
      </xdr:nvSpPr>
      <xdr:spPr>
        <a:xfrm>
          <a:off x="8450795" y="1011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106845</xdr:rowOff>
    </xdr:from>
    <xdr:to>
      <xdr:col>41</xdr:col>
      <xdr:colOff>101600</xdr:colOff>
      <xdr:row>59</xdr:row>
      <xdr:rowOff>36995</xdr:rowOff>
    </xdr:to>
    <xdr:sp macro="" textlink="">
      <xdr:nvSpPr>
        <xdr:cNvPr id="379" name="楕円 378"/>
        <xdr:cNvSpPr/>
      </xdr:nvSpPr>
      <xdr:spPr>
        <a:xfrm>
          <a:off x="7810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28122</xdr:rowOff>
    </xdr:from>
    <xdr:ext cx="599010" cy="259045"/>
    <xdr:sp macro="" textlink="">
      <xdr:nvSpPr>
        <xdr:cNvPr id="380" name="テキスト ボックス 379"/>
        <xdr:cNvSpPr txBox="1"/>
      </xdr:nvSpPr>
      <xdr:spPr>
        <a:xfrm>
          <a:off x="7561795" y="1014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24057</xdr:rowOff>
    </xdr:from>
    <xdr:to>
      <xdr:col>36</xdr:col>
      <xdr:colOff>165100</xdr:colOff>
      <xdr:row>58</xdr:row>
      <xdr:rowOff>125657</xdr:rowOff>
    </xdr:to>
    <xdr:sp macro="" textlink="">
      <xdr:nvSpPr>
        <xdr:cNvPr id="381" name="楕円 380"/>
        <xdr:cNvSpPr/>
      </xdr:nvSpPr>
      <xdr:spPr>
        <a:xfrm>
          <a:off x="6921500" y="99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116784</xdr:rowOff>
    </xdr:from>
    <xdr:ext cx="599010" cy="259045"/>
    <xdr:sp macro="" textlink="">
      <xdr:nvSpPr>
        <xdr:cNvPr id="382" name="テキスト ボックス 381"/>
        <xdr:cNvSpPr txBox="1"/>
      </xdr:nvSpPr>
      <xdr:spPr>
        <a:xfrm>
          <a:off x="6672795" y="100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4640</xdr:rowOff>
    </xdr:from>
    <xdr:to>
      <xdr:col>55</xdr:col>
      <xdr:colOff>0</xdr:colOff>
      <xdr:row>79</xdr:row>
      <xdr:rowOff>17599</xdr:rowOff>
    </xdr:to>
    <xdr:cxnSp macro="">
      <xdr:nvCxnSpPr>
        <xdr:cNvPr id="411" name="直線コネクタ 410"/>
        <xdr:cNvCxnSpPr/>
      </xdr:nvCxnSpPr>
      <xdr:spPr>
        <a:xfrm flipV="1">
          <a:off x="9639300" y="13549190"/>
          <a:ext cx="838200" cy="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4794</xdr:rowOff>
    </xdr:from>
    <xdr:to>
      <xdr:col>50</xdr:col>
      <xdr:colOff>114300</xdr:colOff>
      <xdr:row>79</xdr:row>
      <xdr:rowOff>17599</xdr:rowOff>
    </xdr:to>
    <xdr:cxnSp macro="">
      <xdr:nvCxnSpPr>
        <xdr:cNvPr id="414" name="直線コネクタ 413"/>
        <xdr:cNvCxnSpPr/>
      </xdr:nvCxnSpPr>
      <xdr:spPr>
        <a:xfrm>
          <a:off x="8750300" y="13549344"/>
          <a:ext cx="889000" cy="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4794</xdr:rowOff>
    </xdr:from>
    <xdr:to>
      <xdr:col>45</xdr:col>
      <xdr:colOff>177800</xdr:colOff>
      <xdr:row>79</xdr:row>
      <xdr:rowOff>26535</xdr:rowOff>
    </xdr:to>
    <xdr:cxnSp macro="">
      <xdr:nvCxnSpPr>
        <xdr:cNvPr id="417" name="直線コネクタ 416"/>
        <xdr:cNvCxnSpPr/>
      </xdr:nvCxnSpPr>
      <xdr:spPr>
        <a:xfrm flipV="1">
          <a:off x="7861300" y="13549344"/>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73797</xdr:rowOff>
    </xdr:from>
    <xdr:to>
      <xdr:col>41</xdr:col>
      <xdr:colOff>50800</xdr:colOff>
      <xdr:row>79</xdr:row>
      <xdr:rowOff>26535</xdr:rowOff>
    </xdr:to>
    <xdr:cxnSp macro="">
      <xdr:nvCxnSpPr>
        <xdr:cNvPr id="420" name="直線コネクタ 419"/>
        <xdr:cNvCxnSpPr/>
      </xdr:nvCxnSpPr>
      <xdr:spPr>
        <a:xfrm>
          <a:off x="6972300" y="13446897"/>
          <a:ext cx="889000" cy="1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125290</xdr:rowOff>
    </xdr:from>
    <xdr:to>
      <xdr:col>55</xdr:col>
      <xdr:colOff>50800</xdr:colOff>
      <xdr:row>79</xdr:row>
      <xdr:rowOff>55440</xdr:rowOff>
    </xdr:to>
    <xdr:sp macro="" textlink="">
      <xdr:nvSpPr>
        <xdr:cNvPr id="430" name="楕円 429"/>
        <xdr:cNvSpPr/>
      </xdr:nvSpPr>
      <xdr:spPr>
        <a:xfrm>
          <a:off x="10426700" y="134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40217</xdr:rowOff>
    </xdr:from>
    <xdr:ext cx="534377" cy="259045"/>
    <xdr:sp macro="" textlink="">
      <xdr:nvSpPr>
        <xdr:cNvPr id="431" name="普通建設事業費 （ うち新規整備　）該当値テキスト"/>
        <xdr:cNvSpPr txBox="1"/>
      </xdr:nvSpPr>
      <xdr:spPr>
        <a:xfrm>
          <a:off x="10528300" y="134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138249</xdr:rowOff>
    </xdr:from>
    <xdr:to>
      <xdr:col>50</xdr:col>
      <xdr:colOff>165100</xdr:colOff>
      <xdr:row>79</xdr:row>
      <xdr:rowOff>68399</xdr:rowOff>
    </xdr:to>
    <xdr:sp macro="" textlink="">
      <xdr:nvSpPr>
        <xdr:cNvPr id="432" name="楕円 431"/>
        <xdr:cNvSpPr/>
      </xdr:nvSpPr>
      <xdr:spPr>
        <a:xfrm>
          <a:off x="95885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59526</xdr:rowOff>
    </xdr:from>
    <xdr:ext cx="534377" cy="259045"/>
    <xdr:sp macro="" textlink="">
      <xdr:nvSpPr>
        <xdr:cNvPr id="433" name="テキスト ボックス 432"/>
        <xdr:cNvSpPr txBox="1"/>
      </xdr:nvSpPr>
      <xdr:spPr>
        <a:xfrm>
          <a:off x="9372111" y="1360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125444</xdr:rowOff>
    </xdr:from>
    <xdr:to>
      <xdr:col>46</xdr:col>
      <xdr:colOff>38100</xdr:colOff>
      <xdr:row>79</xdr:row>
      <xdr:rowOff>55594</xdr:rowOff>
    </xdr:to>
    <xdr:sp macro="" textlink="">
      <xdr:nvSpPr>
        <xdr:cNvPr id="434" name="楕円 433"/>
        <xdr:cNvSpPr/>
      </xdr:nvSpPr>
      <xdr:spPr>
        <a:xfrm>
          <a:off x="8699500" y="134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46721</xdr:rowOff>
    </xdr:from>
    <xdr:ext cx="534377" cy="259045"/>
    <xdr:sp macro="" textlink="">
      <xdr:nvSpPr>
        <xdr:cNvPr id="435" name="テキスト ボックス 434"/>
        <xdr:cNvSpPr txBox="1"/>
      </xdr:nvSpPr>
      <xdr:spPr>
        <a:xfrm>
          <a:off x="8483111" y="135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147185</xdr:rowOff>
    </xdr:from>
    <xdr:to>
      <xdr:col>41</xdr:col>
      <xdr:colOff>101600</xdr:colOff>
      <xdr:row>79</xdr:row>
      <xdr:rowOff>77335</xdr:rowOff>
    </xdr:to>
    <xdr:sp macro="" textlink="">
      <xdr:nvSpPr>
        <xdr:cNvPr id="436" name="楕円 435"/>
        <xdr:cNvSpPr/>
      </xdr:nvSpPr>
      <xdr:spPr>
        <a:xfrm>
          <a:off x="7810500" y="135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68462</xdr:rowOff>
    </xdr:from>
    <xdr:ext cx="534377" cy="259045"/>
    <xdr:sp macro="" textlink="">
      <xdr:nvSpPr>
        <xdr:cNvPr id="437" name="テキスト ボックス 436"/>
        <xdr:cNvSpPr txBox="1"/>
      </xdr:nvSpPr>
      <xdr:spPr>
        <a:xfrm>
          <a:off x="7594111" y="13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22997</xdr:rowOff>
    </xdr:from>
    <xdr:to>
      <xdr:col>36</xdr:col>
      <xdr:colOff>165100</xdr:colOff>
      <xdr:row>78</xdr:row>
      <xdr:rowOff>124597</xdr:rowOff>
    </xdr:to>
    <xdr:sp macro="" textlink="">
      <xdr:nvSpPr>
        <xdr:cNvPr id="438" name="楕円 437"/>
        <xdr:cNvSpPr/>
      </xdr:nvSpPr>
      <xdr:spPr>
        <a:xfrm>
          <a:off x="6921500" y="133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141124</xdr:rowOff>
    </xdr:from>
    <xdr:ext cx="599010" cy="259045"/>
    <xdr:sp macro="" textlink="">
      <xdr:nvSpPr>
        <xdr:cNvPr id="439" name="テキスト ボックス 438"/>
        <xdr:cNvSpPr txBox="1"/>
      </xdr:nvSpPr>
      <xdr:spPr>
        <a:xfrm>
          <a:off x="6672795" y="1317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6003</xdr:rowOff>
    </xdr:from>
    <xdr:to>
      <xdr:col>55</xdr:col>
      <xdr:colOff>0</xdr:colOff>
      <xdr:row>96</xdr:row>
      <xdr:rowOff>151823</xdr:rowOff>
    </xdr:to>
    <xdr:cxnSp macro="">
      <xdr:nvCxnSpPr>
        <xdr:cNvPr id="468" name="直線コネクタ 467"/>
        <xdr:cNvCxnSpPr/>
      </xdr:nvCxnSpPr>
      <xdr:spPr>
        <a:xfrm flipV="1">
          <a:off x="9639300" y="16122303"/>
          <a:ext cx="838200" cy="4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151823</xdr:rowOff>
    </xdr:from>
    <xdr:to>
      <xdr:col>50</xdr:col>
      <xdr:colOff>114300</xdr:colOff>
      <xdr:row>97</xdr:row>
      <xdr:rowOff>80676</xdr:rowOff>
    </xdr:to>
    <xdr:cxnSp macro="">
      <xdr:nvCxnSpPr>
        <xdr:cNvPr id="471" name="直線コネクタ 470"/>
        <xdr:cNvCxnSpPr/>
      </xdr:nvCxnSpPr>
      <xdr:spPr>
        <a:xfrm flipV="1">
          <a:off x="8750300" y="16611023"/>
          <a:ext cx="889000" cy="10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80676</xdr:rowOff>
    </xdr:from>
    <xdr:to>
      <xdr:col>45</xdr:col>
      <xdr:colOff>177800</xdr:colOff>
      <xdr:row>97</xdr:row>
      <xdr:rowOff>98479</xdr:rowOff>
    </xdr:to>
    <xdr:cxnSp macro="">
      <xdr:nvCxnSpPr>
        <xdr:cNvPr id="474" name="直線コネクタ 473"/>
        <xdr:cNvCxnSpPr/>
      </xdr:nvCxnSpPr>
      <xdr:spPr>
        <a:xfrm flipV="1">
          <a:off x="7861300" y="16711326"/>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98479</xdr:rowOff>
    </xdr:from>
    <xdr:to>
      <xdr:col>41</xdr:col>
      <xdr:colOff>50800</xdr:colOff>
      <xdr:row>98</xdr:row>
      <xdr:rowOff>2006</xdr:rowOff>
    </xdr:to>
    <xdr:cxnSp macro="">
      <xdr:nvCxnSpPr>
        <xdr:cNvPr id="477" name="直線コネクタ 476"/>
        <xdr:cNvCxnSpPr/>
      </xdr:nvCxnSpPr>
      <xdr:spPr>
        <a:xfrm flipV="1">
          <a:off x="6972300" y="16729129"/>
          <a:ext cx="889000" cy="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126653</xdr:rowOff>
    </xdr:from>
    <xdr:to>
      <xdr:col>55</xdr:col>
      <xdr:colOff>50800</xdr:colOff>
      <xdr:row>94</xdr:row>
      <xdr:rowOff>56803</xdr:rowOff>
    </xdr:to>
    <xdr:sp macro="" textlink="">
      <xdr:nvSpPr>
        <xdr:cNvPr id="487" name="楕円 486"/>
        <xdr:cNvSpPr/>
      </xdr:nvSpPr>
      <xdr:spPr>
        <a:xfrm>
          <a:off x="10426700" y="160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149530</xdr:rowOff>
    </xdr:from>
    <xdr:ext cx="599010" cy="259045"/>
    <xdr:sp macro="" textlink="">
      <xdr:nvSpPr>
        <xdr:cNvPr id="488" name="普通建設事業費 （ うち更新整備　）該当値テキスト"/>
        <xdr:cNvSpPr txBox="1"/>
      </xdr:nvSpPr>
      <xdr:spPr>
        <a:xfrm>
          <a:off x="10528300" y="159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101023</xdr:rowOff>
    </xdr:from>
    <xdr:to>
      <xdr:col>50</xdr:col>
      <xdr:colOff>165100</xdr:colOff>
      <xdr:row>97</xdr:row>
      <xdr:rowOff>31173</xdr:rowOff>
    </xdr:to>
    <xdr:sp macro="" textlink="">
      <xdr:nvSpPr>
        <xdr:cNvPr id="489" name="楕円 488"/>
        <xdr:cNvSpPr/>
      </xdr:nvSpPr>
      <xdr:spPr>
        <a:xfrm>
          <a:off x="9588500" y="1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22300</xdr:rowOff>
    </xdr:from>
    <xdr:ext cx="599010" cy="259045"/>
    <xdr:sp macro="" textlink="">
      <xdr:nvSpPr>
        <xdr:cNvPr id="490" name="テキスト ボックス 489"/>
        <xdr:cNvSpPr txBox="1"/>
      </xdr:nvSpPr>
      <xdr:spPr>
        <a:xfrm>
          <a:off x="9339795" y="166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29876</xdr:rowOff>
    </xdr:from>
    <xdr:to>
      <xdr:col>46</xdr:col>
      <xdr:colOff>38100</xdr:colOff>
      <xdr:row>97</xdr:row>
      <xdr:rowOff>131476</xdr:rowOff>
    </xdr:to>
    <xdr:sp macro="" textlink="">
      <xdr:nvSpPr>
        <xdr:cNvPr id="491" name="楕円 490"/>
        <xdr:cNvSpPr/>
      </xdr:nvSpPr>
      <xdr:spPr>
        <a:xfrm>
          <a:off x="8699500" y="166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122603</xdr:rowOff>
    </xdr:from>
    <xdr:ext cx="534377" cy="259045"/>
    <xdr:sp macro="" textlink="">
      <xdr:nvSpPr>
        <xdr:cNvPr id="492" name="テキスト ボックス 491"/>
        <xdr:cNvSpPr txBox="1"/>
      </xdr:nvSpPr>
      <xdr:spPr>
        <a:xfrm>
          <a:off x="8483111" y="167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47679</xdr:rowOff>
    </xdr:from>
    <xdr:to>
      <xdr:col>41</xdr:col>
      <xdr:colOff>101600</xdr:colOff>
      <xdr:row>97</xdr:row>
      <xdr:rowOff>149279</xdr:rowOff>
    </xdr:to>
    <xdr:sp macro="" textlink="">
      <xdr:nvSpPr>
        <xdr:cNvPr id="493" name="楕円 492"/>
        <xdr:cNvSpPr/>
      </xdr:nvSpPr>
      <xdr:spPr>
        <a:xfrm>
          <a:off x="7810500" y="166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140406</xdr:rowOff>
    </xdr:from>
    <xdr:ext cx="534377" cy="259045"/>
    <xdr:sp macro="" textlink="">
      <xdr:nvSpPr>
        <xdr:cNvPr id="494" name="テキスト ボックス 493"/>
        <xdr:cNvSpPr txBox="1"/>
      </xdr:nvSpPr>
      <xdr:spPr>
        <a:xfrm>
          <a:off x="7594111" y="16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122656</xdr:rowOff>
    </xdr:from>
    <xdr:to>
      <xdr:col>36</xdr:col>
      <xdr:colOff>165100</xdr:colOff>
      <xdr:row>98</xdr:row>
      <xdr:rowOff>52806</xdr:rowOff>
    </xdr:to>
    <xdr:sp macro="" textlink="">
      <xdr:nvSpPr>
        <xdr:cNvPr id="495" name="楕円 494"/>
        <xdr:cNvSpPr/>
      </xdr:nvSpPr>
      <xdr:spPr>
        <a:xfrm>
          <a:off x="6921500" y="167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43933</xdr:rowOff>
    </xdr:from>
    <xdr:ext cx="534377" cy="259045"/>
    <xdr:sp macro="" textlink="">
      <xdr:nvSpPr>
        <xdr:cNvPr id="496" name="テキスト ボックス 495"/>
        <xdr:cNvSpPr txBox="1"/>
      </xdr:nvSpPr>
      <xdr:spPr>
        <a:xfrm>
          <a:off x="6705111"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82317</xdr:rowOff>
    </xdr:from>
    <xdr:to>
      <xdr:col>85</xdr:col>
      <xdr:colOff>127000</xdr:colOff>
      <xdr:row>38</xdr:row>
      <xdr:rowOff>117602</xdr:rowOff>
    </xdr:to>
    <xdr:cxnSp macro="">
      <xdr:nvCxnSpPr>
        <xdr:cNvPr id="525" name="直線コネクタ 524"/>
        <xdr:cNvCxnSpPr/>
      </xdr:nvCxnSpPr>
      <xdr:spPr>
        <a:xfrm>
          <a:off x="15481300" y="6597417"/>
          <a:ext cx="8382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139334</xdr:rowOff>
    </xdr:from>
    <xdr:to>
      <xdr:col>81</xdr:col>
      <xdr:colOff>50800</xdr:colOff>
      <xdr:row>38</xdr:row>
      <xdr:rowOff>82317</xdr:rowOff>
    </xdr:to>
    <xdr:cxnSp macro="">
      <xdr:nvCxnSpPr>
        <xdr:cNvPr id="528" name="直線コネクタ 527"/>
        <xdr:cNvCxnSpPr/>
      </xdr:nvCxnSpPr>
      <xdr:spPr>
        <a:xfrm>
          <a:off x="14592300" y="6482984"/>
          <a:ext cx="889000" cy="1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139334</xdr:rowOff>
    </xdr:from>
    <xdr:to>
      <xdr:col>76</xdr:col>
      <xdr:colOff>114300</xdr:colOff>
      <xdr:row>38</xdr:row>
      <xdr:rowOff>121301</xdr:rowOff>
    </xdr:to>
    <xdr:cxnSp macro="">
      <xdr:nvCxnSpPr>
        <xdr:cNvPr id="531" name="直線コネクタ 530"/>
        <xdr:cNvCxnSpPr/>
      </xdr:nvCxnSpPr>
      <xdr:spPr>
        <a:xfrm flipV="1">
          <a:off x="13703300" y="6482984"/>
          <a:ext cx="889000" cy="1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121301</xdr:rowOff>
    </xdr:from>
    <xdr:to>
      <xdr:col>71</xdr:col>
      <xdr:colOff>177800</xdr:colOff>
      <xdr:row>39</xdr:row>
      <xdr:rowOff>28821</xdr:rowOff>
    </xdr:to>
    <xdr:cxnSp macro="">
      <xdr:nvCxnSpPr>
        <xdr:cNvPr id="534" name="直線コネクタ 533"/>
        <xdr:cNvCxnSpPr/>
      </xdr:nvCxnSpPr>
      <xdr:spPr>
        <a:xfrm flipV="1">
          <a:off x="12814300" y="6636401"/>
          <a:ext cx="889000" cy="7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32839</xdr:rowOff>
    </xdr:from>
    <xdr:ext cx="534377" cy="259045"/>
    <xdr:sp macro="" textlink="">
      <xdr:nvSpPr>
        <xdr:cNvPr id="536" name="テキスト ボックス 535"/>
        <xdr:cNvSpPr txBox="1"/>
      </xdr:nvSpPr>
      <xdr:spPr>
        <a:xfrm>
          <a:off x="13436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44" name="楕円 543"/>
        <xdr:cNvSpPr/>
      </xdr:nvSpPr>
      <xdr:spPr>
        <a:xfrm>
          <a:off x="16268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18506</xdr:rowOff>
    </xdr:from>
    <xdr:ext cx="534377" cy="259045"/>
    <xdr:sp macro="" textlink="">
      <xdr:nvSpPr>
        <xdr:cNvPr id="545" name="災害復旧事業費該当値テキスト"/>
        <xdr:cNvSpPr txBox="1"/>
      </xdr:nvSpPr>
      <xdr:spPr>
        <a:xfrm>
          <a:off x="16370300" y="65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31517</xdr:rowOff>
    </xdr:from>
    <xdr:to>
      <xdr:col>81</xdr:col>
      <xdr:colOff>101600</xdr:colOff>
      <xdr:row>38</xdr:row>
      <xdr:rowOff>133117</xdr:rowOff>
    </xdr:to>
    <xdr:sp macro="" textlink="">
      <xdr:nvSpPr>
        <xdr:cNvPr id="546" name="楕円 545"/>
        <xdr:cNvSpPr/>
      </xdr:nvSpPr>
      <xdr:spPr>
        <a:xfrm>
          <a:off x="15430500" y="65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149644</xdr:rowOff>
    </xdr:from>
    <xdr:ext cx="534377" cy="259045"/>
    <xdr:sp macro="" textlink="">
      <xdr:nvSpPr>
        <xdr:cNvPr id="547" name="テキスト ボックス 546"/>
        <xdr:cNvSpPr txBox="1"/>
      </xdr:nvSpPr>
      <xdr:spPr>
        <a:xfrm>
          <a:off x="15214111" y="63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88534</xdr:rowOff>
    </xdr:from>
    <xdr:to>
      <xdr:col>76</xdr:col>
      <xdr:colOff>165100</xdr:colOff>
      <xdr:row>38</xdr:row>
      <xdr:rowOff>18684</xdr:rowOff>
    </xdr:to>
    <xdr:sp macro="" textlink="">
      <xdr:nvSpPr>
        <xdr:cNvPr id="548" name="楕円 547"/>
        <xdr:cNvSpPr/>
      </xdr:nvSpPr>
      <xdr:spPr>
        <a:xfrm>
          <a:off x="14541500" y="64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35211</xdr:rowOff>
    </xdr:from>
    <xdr:ext cx="534377" cy="259045"/>
    <xdr:sp macro="" textlink="">
      <xdr:nvSpPr>
        <xdr:cNvPr id="549" name="テキスト ボックス 548"/>
        <xdr:cNvSpPr txBox="1"/>
      </xdr:nvSpPr>
      <xdr:spPr>
        <a:xfrm>
          <a:off x="14325111" y="62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70501</xdr:rowOff>
    </xdr:from>
    <xdr:to>
      <xdr:col>72</xdr:col>
      <xdr:colOff>38100</xdr:colOff>
      <xdr:row>39</xdr:row>
      <xdr:rowOff>651</xdr:rowOff>
    </xdr:to>
    <xdr:sp macro="" textlink="">
      <xdr:nvSpPr>
        <xdr:cNvPr id="550" name="楕円 549"/>
        <xdr:cNvSpPr/>
      </xdr:nvSpPr>
      <xdr:spPr>
        <a:xfrm>
          <a:off x="13652500" y="65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17179</xdr:rowOff>
    </xdr:from>
    <xdr:ext cx="534377" cy="259045"/>
    <xdr:sp macro="" textlink="">
      <xdr:nvSpPr>
        <xdr:cNvPr id="551" name="テキスト ボックス 550"/>
        <xdr:cNvSpPr txBox="1"/>
      </xdr:nvSpPr>
      <xdr:spPr>
        <a:xfrm>
          <a:off x="13436111" y="63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149471</xdr:rowOff>
    </xdr:from>
    <xdr:to>
      <xdr:col>67</xdr:col>
      <xdr:colOff>101600</xdr:colOff>
      <xdr:row>39</xdr:row>
      <xdr:rowOff>79621</xdr:rowOff>
    </xdr:to>
    <xdr:sp macro="" textlink="">
      <xdr:nvSpPr>
        <xdr:cNvPr id="552" name="楕円 551"/>
        <xdr:cNvSpPr/>
      </xdr:nvSpPr>
      <xdr:spPr>
        <a:xfrm>
          <a:off x="12763500" y="6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70748</xdr:rowOff>
    </xdr:from>
    <xdr:ext cx="469744" cy="259045"/>
    <xdr:sp macro="" textlink="">
      <xdr:nvSpPr>
        <xdr:cNvPr id="553" name="テキスト ボックス 552"/>
        <xdr:cNvSpPr txBox="1"/>
      </xdr:nvSpPr>
      <xdr:spPr>
        <a:xfrm>
          <a:off x="12579428" y="675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103307</xdr:rowOff>
    </xdr:from>
    <xdr:to>
      <xdr:col>85</xdr:col>
      <xdr:colOff>127000</xdr:colOff>
      <xdr:row>75</xdr:row>
      <xdr:rowOff>122441</xdr:rowOff>
    </xdr:to>
    <xdr:cxnSp macro="">
      <xdr:nvCxnSpPr>
        <xdr:cNvPr id="629" name="直線コネクタ 628"/>
        <xdr:cNvCxnSpPr/>
      </xdr:nvCxnSpPr>
      <xdr:spPr>
        <a:xfrm>
          <a:off x="15481300" y="12962057"/>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93118</xdr:rowOff>
    </xdr:from>
    <xdr:to>
      <xdr:col>81</xdr:col>
      <xdr:colOff>50800</xdr:colOff>
      <xdr:row>75</xdr:row>
      <xdr:rowOff>103307</xdr:rowOff>
    </xdr:to>
    <xdr:cxnSp macro="">
      <xdr:nvCxnSpPr>
        <xdr:cNvPr id="632" name="直線コネクタ 631"/>
        <xdr:cNvCxnSpPr/>
      </xdr:nvCxnSpPr>
      <xdr:spPr>
        <a:xfrm>
          <a:off x="14592300" y="12951868"/>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93118</xdr:rowOff>
    </xdr:from>
    <xdr:to>
      <xdr:col>76</xdr:col>
      <xdr:colOff>114300</xdr:colOff>
      <xdr:row>75</xdr:row>
      <xdr:rowOff>166494</xdr:rowOff>
    </xdr:to>
    <xdr:cxnSp macro="">
      <xdr:nvCxnSpPr>
        <xdr:cNvPr id="635" name="直線コネクタ 634"/>
        <xdr:cNvCxnSpPr/>
      </xdr:nvCxnSpPr>
      <xdr:spPr>
        <a:xfrm flipV="1">
          <a:off x="13703300" y="12951868"/>
          <a:ext cx="8890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166494</xdr:rowOff>
    </xdr:from>
    <xdr:to>
      <xdr:col>71</xdr:col>
      <xdr:colOff>177800</xdr:colOff>
      <xdr:row>76</xdr:row>
      <xdr:rowOff>66717</xdr:rowOff>
    </xdr:to>
    <xdr:cxnSp macro="">
      <xdr:nvCxnSpPr>
        <xdr:cNvPr id="638" name="直線コネクタ 637"/>
        <xdr:cNvCxnSpPr/>
      </xdr:nvCxnSpPr>
      <xdr:spPr>
        <a:xfrm flipV="1">
          <a:off x="12814300" y="13025244"/>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71641</xdr:rowOff>
    </xdr:from>
    <xdr:to>
      <xdr:col>85</xdr:col>
      <xdr:colOff>177800</xdr:colOff>
      <xdr:row>76</xdr:row>
      <xdr:rowOff>1791</xdr:rowOff>
    </xdr:to>
    <xdr:sp macro="" textlink="">
      <xdr:nvSpPr>
        <xdr:cNvPr id="648" name="楕円 647"/>
        <xdr:cNvSpPr/>
      </xdr:nvSpPr>
      <xdr:spPr>
        <a:xfrm>
          <a:off x="16268700" y="129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94518</xdr:rowOff>
    </xdr:from>
    <xdr:ext cx="599010" cy="259045"/>
    <xdr:sp macro="" textlink="">
      <xdr:nvSpPr>
        <xdr:cNvPr id="649" name="公債費該当値テキスト"/>
        <xdr:cNvSpPr txBox="1"/>
      </xdr:nvSpPr>
      <xdr:spPr>
        <a:xfrm>
          <a:off x="16370300" y="127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52507</xdr:rowOff>
    </xdr:from>
    <xdr:to>
      <xdr:col>81</xdr:col>
      <xdr:colOff>101600</xdr:colOff>
      <xdr:row>75</xdr:row>
      <xdr:rowOff>154107</xdr:rowOff>
    </xdr:to>
    <xdr:sp macro="" textlink="">
      <xdr:nvSpPr>
        <xdr:cNvPr id="650" name="楕円 649"/>
        <xdr:cNvSpPr/>
      </xdr:nvSpPr>
      <xdr:spPr>
        <a:xfrm>
          <a:off x="15430500" y="129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170634</xdr:rowOff>
    </xdr:from>
    <xdr:ext cx="599010" cy="259045"/>
    <xdr:sp macro="" textlink="">
      <xdr:nvSpPr>
        <xdr:cNvPr id="651" name="テキスト ボックス 650"/>
        <xdr:cNvSpPr txBox="1"/>
      </xdr:nvSpPr>
      <xdr:spPr>
        <a:xfrm>
          <a:off x="15181795" y="126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42318</xdr:rowOff>
    </xdr:from>
    <xdr:to>
      <xdr:col>76</xdr:col>
      <xdr:colOff>165100</xdr:colOff>
      <xdr:row>75</xdr:row>
      <xdr:rowOff>143918</xdr:rowOff>
    </xdr:to>
    <xdr:sp macro="" textlink="">
      <xdr:nvSpPr>
        <xdr:cNvPr id="652" name="楕円 651"/>
        <xdr:cNvSpPr/>
      </xdr:nvSpPr>
      <xdr:spPr>
        <a:xfrm>
          <a:off x="14541500" y="129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160445</xdr:rowOff>
    </xdr:from>
    <xdr:ext cx="599010" cy="259045"/>
    <xdr:sp macro="" textlink="">
      <xdr:nvSpPr>
        <xdr:cNvPr id="653" name="テキスト ボックス 652"/>
        <xdr:cNvSpPr txBox="1"/>
      </xdr:nvSpPr>
      <xdr:spPr>
        <a:xfrm>
          <a:off x="14292795" y="126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115694</xdr:rowOff>
    </xdr:from>
    <xdr:to>
      <xdr:col>72</xdr:col>
      <xdr:colOff>38100</xdr:colOff>
      <xdr:row>76</xdr:row>
      <xdr:rowOff>45845</xdr:rowOff>
    </xdr:to>
    <xdr:sp macro="" textlink="">
      <xdr:nvSpPr>
        <xdr:cNvPr id="654" name="楕円 653"/>
        <xdr:cNvSpPr/>
      </xdr:nvSpPr>
      <xdr:spPr>
        <a:xfrm>
          <a:off x="13652500" y="12974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62371</xdr:rowOff>
    </xdr:from>
    <xdr:ext cx="599010" cy="259045"/>
    <xdr:sp macro="" textlink="">
      <xdr:nvSpPr>
        <xdr:cNvPr id="655" name="テキスト ボックス 654"/>
        <xdr:cNvSpPr txBox="1"/>
      </xdr:nvSpPr>
      <xdr:spPr>
        <a:xfrm>
          <a:off x="13403795" y="1274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15917</xdr:rowOff>
    </xdr:from>
    <xdr:to>
      <xdr:col>67</xdr:col>
      <xdr:colOff>101600</xdr:colOff>
      <xdr:row>76</xdr:row>
      <xdr:rowOff>117517</xdr:rowOff>
    </xdr:to>
    <xdr:sp macro="" textlink="">
      <xdr:nvSpPr>
        <xdr:cNvPr id="656" name="楕円 655"/>
        <xdr:cNvSpPr/>
      </xdr:nvSpPr>
      <xdr:spPr>
        <a:xfrm>
          <a:off x="12763500" y="130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134044</xdr:rowOff>
    </xdr:from>
    <xdr:ext cx="599010" cy="259045"/>
    <xdr:sp macro="" textlink="">
      <xdr:nvSpPr>
        <xdr:cNvPr id="657" name="テキスト ボックス 656"/>
        <xdr:cNvSpPr txBox="1"/>
      </xdr:nvSpPr>
      <xdr:spPr>
        <a:xfrm>
          <a:off x="12514795" y="128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86384</xdr:rowOff>
    </xdr:from>
    <xdr:to>
      <xdr:col>85</xdr:col>
      <xdr:colOff>127000</xdr:colOff>
      <xdr:row>96</xdr:row>
      <xdr:rowOff>70061</xdr:rowOff>
    </xdr:to>
    <xdr:cxnSp macro="">
      <xdr:nvCxnSpPr>
        <xdr:cNvPr id="684" name="直線コネクタ 683"/>
        <xdr:cNvCxnSpPr/>
      </xdr:nvCxnSpPr>
      <xdr:spPr>
        <a:xfrm>
          <a:off x="15481300" y="16374134"/>
          <a:ext cx="838200" cy="15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5" name="積立金平均値テキスト"/>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86384</xdr:rowOff>
    </xdr:from>
    <xdr:to>
      <xdr:col>81</xdr:col>
      <xdr:colOff>50800</xdr:colOff>
      <xdr:row>97</xdr:row>
      <xdr:rowOff>128389</xdr:rowOff>
    </xdr:to>
    <xdr:cxnSp macro="">
      <xdr:nvCxnSpPr>
        <xdr:cNvPr id="687" name="直線コネクタ 686"/>
        <xdr:cNvCxnSpPr/>
      </xdr:nvCxnSpPr>
      <xdr:spPr>
        <a:xfrm flipV="1">
          <a:off x="14592300" y="16374134"/>
          <a:ext cx="889000" cy="3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128389</xdr:rowOff>
    </xdr:from>
    <xdr:to>
      <xdr:col>76</xdr:col>
      <xdr:colOff>114300</xdr:colOff>
      <xdr:row>98</xdr:row>
      <xdr:rowOff>72270</xdr:rowOff>
    </xdr:to>
    <xdr:cxnSp macro="">
      <xdr:nvCxnSpPr>
        <xdr:cNvPr id="690" name="直線コネクタ 689"/>
        <xdr:cNvCxnSpPr/>
      </xdr:nvCxnSpPr>
      <xdr:spPr>
        <a:xfrm flipV="1">
          <a:off x="13703300" y="16759039"/>
          <a:ext cx="889000" cy="1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72270</xdr:rowOff>
    </xdr:from>
    <xdr:to>
      <xdr:col>71</xdr:col>
      <xdr:colOff>177800</xdr:colOff>
      <xdr:row>98</xdr:row>
      <xdr:rowOff>118537</xdr:rowOff>
    </xdr:to>
    <xdr:cxnSp macro="">
      <xdr:nvCxnSpPr>
        <xdr:cNvPr id="693" name="直線コネクタ 692"/>
        <xdr:cNvCxnSpPr/>
      </xdr:nvCxnSpPr>
      <xdr:spPr>
        <a:xfrm flipV="1">
          <a:off x="12814300" y="16874370"/>
          <a:ext cx="8890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19261</xdr:rowOff>
    </xdr:from>
    <xdr:to>
      <xdr:col>85</xdr:col>
      <xdr:colOff>177800</xdr:colOff>
      <xdr:row>96</xdr:row>
      <xdr:rowOff>120861</xdr:rowOff>
    </xdr:to>
    <xdr:sp macro="" textlink="">
      <xdr:nvSpPr>
        <xdr:cNvPr id="703" name="楕円 702"/>
        <xdr:cNvSpPr/>
      </xdr:nvSpPr>
      <xdr:spPr>
        <a:xfrm>
          <a:off x="16268700" y="164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42138</xdr:rowOff>
    </xdr:from>
    <xdr:ext cx="599010" cy="259045"/>
    <xdr:sp macro="" textlink="">
      <xdr:nvSpPr>
        <xdr:cNvPr id="704" name="積立金該当値テキスト"/>
        <xdr:cNvSpPr txBox="1"/>
      </xdr:nvSpPr>
      <xdr:spPr>
        <a:xfrm>
          <a:off x="16370300" y="1632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35584</xdr:rowOff>
    </xdr:from>
    <xdr:to>
      <xdr:col>81</xdr:col>
      <xdr:colOff>101600</xdr:colOff>
      <xdr:row>95</xdr:row>
      <xdr:rowOff>137184</xdr:rowOff>
    </xdr:to>
    <xdr:sp macro="" textlink="">
      <xdr:nvSpPr>
        <xdr:cNvPr id="705" name="楕円 704"/>
        <xdr:cNvSpPr/>
      </xdr:nvSpPr>
      <xdr:spPr>
        <a:xfrm>
          <a:off x="15430500" y="163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153711</xdr:rowOff>
    </xdr:from>
    <xdr:ext cx="599010" cy="259045"/>
    <xdr:sp macro="" textlink="">
      <xdr:nvSpPr>
        <xdr:cNvPr id="706" name="テキスト ボックス 705"/>
        <xdr:cNvSpPr txBox="1"/>
      </xdr:nvSpPr>
      <xdr:spPr>
        <a:xfrm>
          <a:off x="15181795" y="1609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77589</xdr:rowOff>
    </xdr:from>
    <xdr:to>
      <xdr:col>76</xdr:col>
      <xdr:colOff>165100</xdr:colOff>
      <xdr:row>98</xdr:row>
      <xdr:rowOff>7739</xdr:rowOff>
    </xdr:to>
    <xdr:sp macro="" textlink="">
      <xdr:nvSpPr>
        <xdr:cNvPr id="707" name="楕円 706"/>
        <xdr:cNvSpPr/>
      </xdr:nvSpPr>
      <xdr:spPr>
        <a:xfrm>
          <a:off x="14541500" y="167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170316</xdr:rowOff>
    </xdr:from>
    <xdr:ext cx="534377" cy="259045"/>
    <xdr:sp macro="" textlink="">
      <xdr:nvSpPr>
        <xdr:cNvPr id="708" name="テキスト ボックス 707"/>
        <xdr:cNvSpPr txBox="1"/>
      </xdr:nvSpPr>
      <xdr:spPr>
        <a:xfrm>
          <a:off x="14325111" y="1680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21470</xdr:rowOff>
    </xdr:from>
    <xdr:to>
      <xdr:col>72</xdr:col>
      <xdr:colOff>38100</xdr:colOff>
      <xdr:row>98</xdr:row>
      <xdr:rowOff>123070</xdr:rowOff>
    </xdr:to>
    <xdr:sp macro="" textlink="">
      <xdr:nvSpPr>
        <xdr:cNvPr id="709" name="楕円 708"/>
        <xdr:cNvSpPr/>
      </xdr:nvSpPr>
      <xdr:spPr>
        <a:xfrm>
          <a:off x="13652500" y="168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114197</xdr:rowOff>
    </xdr:from>
    <xdr:ext cx="534377" cy="259045"/>
    <xdr:sp macro="" textlink="">
      <xdr:nvSpPr>
        <xdr:cNvPr id="710" name="テキスト ボックス 709"/>
        <xdr:cNvSpPr txBox="1"/>
      </xdr:nvSpPr>
      <xdr:spPr>
        <a:xfrm>
          <a:off x="13436111" y="169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67737</xdr:rowOff>
    </xdr:from>
    <xdr:to>
      <xdr:col>67</xdr:col>
      <xdr:colOff>101600</xdr:colOff>
      <xdr:row>98</xdr:row>
      <xdr:rowOff>169337</xdr:rowOff>
    </xdr:to>
    <xdr:sp macro="" textlink="">
      <xdr:nvSpPr>
        <xdr:cNvPr id="711" name="楕円 710"/>
        <xdr:cNvSpPr/>
      </xdr:nvSpPr>
      <xdr:spPr>
        <a:xfrm>
          <a:off x="12763500" y="16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160464</xdr:rowOff>
    </xdr:from>
    <xdr:ext cx="469744" cy="259045"/>
    <xdr:sp macro="" textlink="">
      <xdr:nvSpPr>
        <xdr:cNvPr id="712" name="テキスト ボックス 711"/>
        <xdr:cNvSpPr txBox="1"/>
      </xdr:nvSpPr>
      <xdr:spPr>
        <a:xfrm>
          <a:off x="12579428" y="169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161170</xdr:rowOff>
    </xdr:from>
    <xdr:to>
      <xdr:col>116</xdr:col>
      <xdr:colOff>63500</xdr:colOff>
      <xdr:row>75</xdr:row>
      <xdr:rowOff>11666</xdr:rowOff>
    </xdr:to>
    <xdr:cxnSp macro="">
      <xdr:nvCxnSpPr>
        <xdr:cNvPr id="851" name="直線コネクタ 850"/>
        <xdr:cNvCxnSpPr/>
      </xdr:nvCxnSpPr>
      <xdr:spPr>
        <a:xfrm flipV="1">
          <a:off x="21323300" y="12848470"/>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3825</xdr:rowOff>
    </xdr:from>
    <xdr:to>
      <xdr:col>111</xdr:col>
      <xdr:colOff>177800</xdr:colOff>
      <xdr:row>75</xdr:row>
      <xdr:rowOff>11666</xdr:rowOff>
    </xdr:to>
    <xdr:cxnSp macro="">
      <xdr:nvCxnSpPr>
        <xdr:cNvPr id="854" name="直線コネクタ 853"/>
        <xdr:cNvCxnSpPr/>
      </xdr:nvCxnSpPr>
      <xdr:spPr>
        <a:xfrm>
          <a:off x="20434300" y="12862575"/>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3825</xdr:rowOff>
    </xdr:from>
    <xdr:to>
      <xdr:col>107</xdr:col>
      <xdr:colOff>50800</xdr:colOff>
      <xdr:row>75</xdr:row>
      <xdr:rowOff>52183</xdr:rowOff>
    </xdr:to>
    <xdr:cxnSp macro="">
      <xdr:nvCxnSpPr>
        <xdr:cNvPr id="857" name="直線コネクタ 856"/>
        <xdr:cNvCxnSpPr/>
      </xdr:nvCxnSpPr>
      <xdr:spPr>
        <a:xfrm flipV="1">
          <a:off x="19545300" y="12862575"/>
          <a:ext cx="889000" cy="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52183</xdr:rowOff>
    </xdr:from>
    <xdr:to>
      <xdr:col>102</xdr:col>
      <xdr:colOff>114300</xdr:colOff>
      <xdr:row>75</xdr:row>
      <xdr:rowOff>103522</xdr:rowOff>
    </xdr:to>
    <xdr:cxnSp macro="">
      <xdr:nvCxnSpPr>
        <xdr:cNvPr id="860" name="直線コネクタ 859"/>
        <xdr:cNvCxnSpPr/>
      </xdr:nvCxnSpPr>
      <xdr:spPr>
        <a:xfrm flipV="1">
          <a:off x="18656300" y="12910933"/>
          <a:ext cx="8890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110370</xdr:rowOff>
    </xdr:from>
    <xdr:to>
      <xdr:col>116</xdr:col>
      <xdr:colOff>114300</xdr:colOff>
      <xdr:row>75</xdr:row>
      <xdr:rowOff>40520</xdr:rowOff>
    </xdr:to>
    <xdr:sp macro="" textlink="">
      <xdr:nvSpPr>
        <xdr:cNvPr id="870" name="楕円 869"/>
        <xdr:cNvSpPr/>
      </xdr:nvSpPr>
      <xdr:spPr>
        <a:xfrm>
          <a:off x="22110700" y="127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133247</xdr:rowOff>
    </xdr:from>
    <xdr:ext cx="599010" cy="259045"/>
    <xdr:sp macro="" textlink="">
      <xdr:nvSpPr>
        <xdr:cNvPr id="871" name="繰出金該当値テキスト"/>
        <xdr:cNvSpPr txBox="1"/>
      </xdr:nvSpPr>
      <xdr:spPr>
        <a:xfrm>
          <a:off x="22212300" y="126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132316</xdr:rowOff>
    </xdr:from>
    <xdr:to>
      <xdr:col>112</xdr:col>
      <xdr:colOff>38100</xdr:colOff>
      <xdr:row>75</xdr:row>
      <xdr:rowOff>62466</xdr:rowOff>
    </xdr:to>
    <xdr:sp macro="" textlink="">
      <xdr:nvSpPr>
        <xdr:cNvPr id="872" name="楕円 871"/>
        <xdr:cNvSpPr/>
      </xdr:nvSpPr>
      <xdr:spPr>
        <a:xfrm>
          <a:off x="21272500" y="128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78993</xdr:rowOff>
    </xdr:from>
    <xdr:ext cx="599010" cy="259045"/>
    <xdr:sp macro="" textlink="">
      <xdr:nvSpPr>
        <xdr:cNvPr id="873" name="テキスト ボックス 872"/>
        <xdr:cNvSpPr txBox="1"/>
      </xdr:nvSpPr>
      <xdr:spPr>
        <a:xfrm>
          <a:off x="21023795" y="1259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124475</xdr:rowOff>
    </xdr:from>
    <xdr:to>
      <xdr:col>107</xdr:col>
      <xdr:colOff>101600</xdr:colOff>
      <xdr:row>75</xdr:row>
      <xdr:rowOff>54625</xdr:rowOff>
    </xdr:to>
    <xdr:sp macro="" textlink="">
      <xdr:nvSpPr>
        <xdr:cNvPr id="874" name="楕円 873"/>
        <xdr:cNvSpPr/>
      </xdr:nvSpPr>
      <xdr:spPr>
        <a:xfrm>
          <a:off x="20383500" y="12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71152</xdr:rowOff>
    </xdr:from>
    <xdr:ext cx="599010" cy="259045"/>
    <xdr:sp macro="" textlink="">
      <xdr:nvSpPr>
        <xdr:cNvPr id="875" name="テキスト ボックス 874"/>
        <xdr:cNvSpPr txBox="1"/>
      </xdr:nvSpPr>
      <xdr:spPr>
        <a:xfrm>
          <a:off x="20134795" y="1258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1383</xdr:rowOff>
    </xdr:from>
    <xdr:to>
      <xdr:col>102</xdr:col>
      <xdr:colOff>165100</xdr:colOff>
      <xdr:row>75</xdr:row>
      <xdr:rowOff>102983</xdr:rowOff>
    </xdr:to>
    <xdr:sp macro="" textlink="">
      <xdr:nvSpPr>
        <xdr:cNvPr id="876" name="楕円 875"/>
        <xdr:cNvSpPr/>
      </xdr:nvSpPr>
      <xdr:spPr>
        <a:xfrm>
          <a:off x="19494500" y="128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119510</xdr:rowOff>
    </xdr:from>
    <xdr:ext cx="599010" cy="259045"/>
    <xdr:sp macro="" textlink="">
      <xdr:nvSpPr>
        <xdr:cNvPr id="877" name="テキスト ボックス 876"/>
        <xdr:cNvSpPr txBox="1"/>
      </xdr:nvSpPr>
      <xdr:spPr>
        <a:xfrm>
          <a:off x="19245795" y="126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52722</xdr:rowOff>
    </xdr:from>
    <xdr:to>
      <xdr:col>98</xdr:col>
      <xdr:colOff>38100</xdr:colOff>
      <xdr:row>75</xdr:row>
      <xdr:rowOff>154322</xdr:rowOff>
    </xdr:to>
    <xdr:sp macro="" textlink="">
      <xdr:nvSpPr>
        <xdr:cNvPr id="878" name="楕円 877"/>
        <xdr:cNvSpPr/>
      </xdr:nvSpPr>
      <xdr:spPr>
        <a:xfrm>
          <a:off x="18605500" y="12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170849</xdr:rowOff>
    </xdr:from>
    <xdr:ext cx="599010" cy="259045"/>
    <xdr:sp macro="" textlink="">
      <xdr:nvSpPr>
        <xdr:cNvPr id="879" name="テキスト ボックス 878"/>
        <xdr:cNvSpPr txBox="1"/>
      </xdr:nvSpPr>
      <xdr:spPr>
        <a:xfrm>
          <a:off x="18356795" y="126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1,659,947</a:t>
          </a:r>
          <a:r>
            <a:rPr kumimoji="1" lang="ja-JP" altLang="en-US" sz="1300">
              <a:latin typeface="ＭＳ Ｐゴシック" panose="020B0600070205080204" pitchFamily="50" charset="-128"/>
              <a:ea typeface="ＭＳ Ｐゴシック" panose="020B0600070205080204" pitchFamily="50" charset="-128"/>
            </a:rPr>
            <a:t>円となっており、人口減の影響から前年から</a:t>
          </a:r>
          <a:r>
            <a:rPr kumimoji="1" lang="en-US" altLang="ja-JP" sz="1300">
              <a:latin typeface="ＭＳ Ｐゴシック" panose="020B0600070205080204" pitchFamily="50" charset="-128"/>
              <a:ea typeface="ＭＳ Ｐゴシック" panose="020B0600070205080204" pitchFamily="50" charset="-128"/>
            </a:rPr>
            <a:t>146,154</a:t>
          </a:r>
          <a:r>
            <a:rPr kumimoji="1" lang="ja-JP" altLang="en-US" sz="1300">
              <a:latin typeface="ＭＳ Ｐゴシック" panose="020B0600070205080204" pitchFamily="50" charset="-128"/>
              <a:ea typeface="ＭＳ Ｐゴシック" panose="020B0600070205080204" pitchFamily="50" charset="-128"/>
            </a:rPr>
            <a:t>円の増である。主な構成項目である人件費は、住民一人当たり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221,249</a:t>
          </a:r>
          <a:r>
            <a:rPr kumimoji="1" lang="ja-JP" altLang="en-US" sz="1300">
              <a:latin typeface="ＭＳ Ｐゴシック" panose="020B0600070205080204" pitchFamily="50" charset="-128"/>
              <a:ea typeface="ＭＳ Ｐゴシック" panose="020B0600070205080204" pitchFamily="50" charset="-128"/>
            </a:rPr>
            <a:t>円となっており、近年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円前後で推移しているがで、職員の階層変動等に加え、会計年度任用職員等の増加により、類似団体を上回る傾向となっている。扶助費については、被扶助者が少ないことや医療施設・介護サービス施設等が乏しいこと等により、住民一人当たりコストは、類似団体平均等を大きく下回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万円台で推移していた。新型コロナウイルスに伴う各種事業の実施により、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には類似団体平均を上回る</a:t>
          </a:r>
          <a:r>
            <a:rPr kumimoji="1" lang="en-US" altLang="ja-JP" sz="1300">
              <a:latin typeface="ＭＳ Ｐゴシック" panose="020B0600070205080204" pitchFamily="50" charset="-128"/>
              <a:ea typeface="ＭＳ Ｐゴシック" panose="020B0600070205080204" pitchFamily="50" charset="-128"/>
            </a:rPr>
            <a:t>84,587</a:t>
          </a:r>
          <a:r>
            <a:rPr kumimoji="1" lang="ja-JP" altLang="en-US" sz="1300">
              <a:latin typeface="ＭＳ Ｐゴシック" panose="020B0600070205080204" pitchFamily="50" charset="-128"/>
              <a:ea typeface="ＭＳ Ｐゴシック" panose="020B0600070205080204" pitchFamily="50" charset="-128"/>
            </a:rPr>
            <a:t>円となったが、経常経費分析では依然としてサービス水準の低さが見て取れる。子育て施策を中心とした独自施策の充実を図りながら、類似団体内順位を平均的な水準まで引き上げたいと考えている。普通建設事業費の新規整備については、年間起債発行額の抑制による影響で減少傾向にあり、できる限り維持していきたいが、一方で、新庁舎整備に伴う更新整備は、住民一人当たり</a:t>
          </a:r>
          <a:r>
            <a:rPr kumimoji="1" lang="en-US" altLang="ja-JP" sz="1300">
              <a:latin typeface="ＭＳ Ｐゴシック" panose="020B0600070205080204" pitchFamily="50" charset="-128"/>
              <a:ea typeface="ＭＳ Ｐゴシック" panose="020B0600070205080204" pitchFamily="50" charset="-128"/>
            </a:rPr>
            <a:t>235,091</a:t>
          </a:r>
          <a:r>
            <a:rPr kumimoji="1" lang="ja-JP" altLang="en-US" sz="1300">
              <a:latin typeface="ＭＳ Ｐゴシック" panose="020B0600070205080204" pitchFamily="50" charset="-128"/>
              <a:ea typeface="ＭＳ Ｐゴシック" panose="020B0600070205080204" pitchFamily="50" charset="-128"/>
            </a:rPr>
            <a:t>円で対前年から</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％増となり、類似団体を大きく上回った。新庁舎整備事業は引き続き行われるため、更なる増加が見込まれる。公債費については、住民一人当たり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232,550</a:t>
          </a:r>
          <a:r>
            <a:rPr kumimoji="1" lang="ja-JP" altLang="en-US" sz="1300">
              <a:latin typeface="ＭＳ Ｐゴシック" panose="020B0600070205080204" pitchFamily="50" charset="-128"/>
              <a:ea typeface="ＭＳ Ｐゴシック" panose="020B0600070205080204" pitchFamily="50" charset="-128"/>
            </a:rPr>
            <a:t>円であり、類似団体平均に比べると高い水準で推移しているが令和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減少に転じる見込みである。引き続き地方債残高の減少に努める。積立金については、ふるさと納税を原資とした基金への積立額が増加している。また、公共施設の長寿命化に備えるため、公共施設整備等事業基金への積立額も増加していく意向である。繰出金については、診療所会計、簡易水道会計、浄化槽会計への繰出金が増加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年度から住民一人当たり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万円台で推移している。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133842</xdr:rowOff>
    </xdr:from>
    <xdr:to>
      <xdr:col>24</xdr:col>
      <xdr:colOff>63500</xdr:colOff>
      <xdr:row>36</xdr:row>
      <xdr:rowOff>48260</xdr:rowOff>
    </xdr:to>
    <xdr:cxnSp macro="">
      <xdr:nvCxnSpPr>
        <xdr:cNvPr id="64" name="直線コネクタ 63"/>
        <xdr:cNvCxnSpPr/>
      </xdr:nvCxnSpPr>
      <xdr:spPr>
        <a:xfrm flipV="1">
          <a:off x="3797300" y="6134592"/>
          <a:ext cx="838200" cy="8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4083</xdr:rowOff>
    </xdr:from>
    <xdr:to>
      <xdr:col>19</xdr:col>
      <xdr:colOff>177800</xdr:colOff>
      <xdr:row>36</xdr:row>
      <xdr:rowOff>48260</xdr:rowOff>
    </xdr:to>
    <xdr:cxnSp macro="">
      <xdr:nvCxnSpPr>
        <xdr:cNvPr id="67" name="直線コネクタ 66"/>
        <xdr:cNvCxnSpPr/>
      </xdr:nvCxnSpPr>
      <xdr:spPr>
        <a:xfrm>
          <a:off x="2908300" y="6176283"/>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4083</xdr:rowOff>
    </xdr:from>
    <xdr:to>
      <xdr:col>15</xdr:col>
      <xdr:colOff>50800</xdr:colOff>
      <xdr:row>36</xdr:row>
      <xdr:rowOff>47231</xdr:rowOff>
    </xdr:to>
    <xdr:cxnSp macro="">
      <xdr:nvCxnSpPr>
        <xdr:cNvPr id="70" name="直線コネクタ 69"/>
        <xdr:cNvCxnSpPr/>
      </xdr:nvCxnSpPr>
      <xdr:spPr>
        <a:xfrm flipV="1">
          <a:off x="2019300" y="6176283"/>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24257</xdr:rowOff>
    </xdr:from>
    <xdr:to>
      <xdr:col>10</xdr:col>
      <xdr:colOff>114300</xdr:colOff>
      <xdr:row>36</xdr:row>
      <xdr:rowOff>47231</xdr:rowOff>
    </xdr:to>
    <xdr:cxnSp macro="">
      <xdr:nvCxnSpPr>
        <xdr:cNvPr id="73" name="直線コネクタ 72"/>
        <xdr:cNvCxnSpPr/>
      </xdr:nvCxnSpPr>
      <xdr:spPr>
        <a:xfrm>
          <a:off x="1130300" y="619645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83042</xdr:rowOff>
    </xdr:from>
    <xdr:to>
      <xdr:col>24</xdr:col>
      <xdr:colOff>114300</xdr:colOff>
      <xdr:row>36</xdr:row>
      <xdr:rowOff>13192</xdr:rowOff>
    </xdr:to>
    <xdr:sp macro="" textlink="">
      <xdr:nvSpPr>
        <xdr:cNvPr id="83" name="楕円 82"/>
        <xdr:cNvSpPr/>
      </xdr:nvSpPr>
      <xdr:spPr>
        <a:xfrm>
          <a:off x="4584700" y="60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105919</xdr:rowOff>
    </xdr:from>
    <xdr:ext cx="534377" cy="259045"/>
    <xdr:sp macro="" textlink="">
      <xdr:nvSpPr>
        <xdr:cNvPr id="84" name="議会費該当値テキスト"/>
        <xdr:cNvSpPr txBox="1"/>
      </xdr:nvSpPr>
      <xdr:spPr>
        <a:xfrm>
          <a:off x="4686300" y="59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5" name="楕円 84"/>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115587</xdr:rowOff>
    </xdr:from>
    <xdr:ext cx="534377" cy="259045"/>
    <xdr:sp macro="" textlink="">
      <xdr:nvSpPr>
        <xdr:cNvPr id="86" name="テキスト ボックス 85"/>
        <xdr:cNvSpPr txBox="1"/>
      </xdr:nvSpPr>
      <xdr:spPr>
        <a:xfrm>
          <a:off x="3530111" y="59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124733</xdr:rowOff>
    </xdr:from>
    <xdr:to>
      <xdr:col>15</xdr:col>
      <xdr:colOff>101600</xdr:colOff>
      <xdr:row>36</xdr:row>
      <xdr:rowOff>54883</xdr:rowOff>
    </xdr:to>
    <xdr:sp macro="" textlink="">
      <xdr:nvSpPr>
        <xdr:cNvPr id="87" name="楕円 86"/>
        <xdr:cNvSpPr/>
      </xdr:nvSpPr>
      <xdr:spPr>
        <a:xfrm>
          <a:off x="2857500" y="61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71410</xdr:rowOff>
    </xdr:from>
    <xdr:ext cx="534377" cy="259045"/>
    <xdr:sp macro="" textlink="">
      <xdr:nvSpPr>
        <xdr:cNvPr id="88" name="テキスト ボックス 87"/>
        <xdr:cNvSpPr txBox="1"/>
      </xdr:nvSpPr>
      <xdr:spPr>
        <a:xfrm>
          <a:off x="2641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167881</xdr:rowOff>
    </xdr:from>
    <xdr:to>
      <xdr:col>10</xdr:col>
      <xdr:colOff>165100</xdr:colOff>
      <xdr:row>36</xdr:row>
      <xdr:rowOff>98031</xdr:rowOff>
    </xdr:to>
    <xdr:sp macro="" textlink="">
      <xdr:nvSpPr>
        <xdr:cNvPr id="89" name="楕円 88"/>
        <xdr:cNvSpPr/>
      </xdr:nvSpPr>
      <xdr:spPr>
        <a:xfrm>
          <a:off x="1968500" y="61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114558</xdr:rowOff>
    </xdr:from>
    <xdr:ext cx="534377" cy="259045"/>
    <xdr:sp macro="" textlink="">
      <xdr:nvSpPr>
        <xdr:cNvPr id="90" name="テキスト ボックス 89"/>
        <xdr:cNvSpPr txBox="1"/>
      </xdr:nvSpPr>
      <xdr:spPr>
        <a:xfrm>
          <a:off x="1752111" y="59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144907</xdr:rowOff>
    </xdr:from>
    <xdr:to>
      <xdr:col>6</xdr:col>
      <xdr:colOff>38100</xdr:colOff>
      <xdr:row>36</xdr:row>
      <xdr:rowOff>75057</xdr:rowOff>
    </xdr:to>
    <xdr:sp macro="" textlink="">
      <xdr:nvSpPr>
        <xdr:cNvPr id="91" name="楕円 90"/>
        <xdr:cNvSpPr/>
      </xdr:nvSpPr>
      <xdr:spPr>
        <a:xfrm>
          <a:off x="1079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91584</xdr:rowOff>
    </xdr:from>
    <xdr:ext cx="534377" cy="259045"/>
    <xdr:sp macro="" textlink="">
      <xdr:nvSpPr>
        <xdr:cNvPr id="92" name="テキスト ボックス 91"/>
        <xdr:cNvSpPr txBox="1"/>
      </xdr:nvSpPr>
      <xdr:spPr>
        <a:xfrm>
          <a:off x="863111" y="59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167444</xdr:rowOff>
    </xdr:from>
    <xdr:to>
      <xdr:col>24</xdr:col>
      <xdr:colOff>63500</xdr:colOff>
      <xdr:row>56</xdr:row>
      <xdr:rowOff>27122</xdr:rowOff>
    </xdr:to>
    <xdr:cxnSp macro="">
      <xdr:nvCxnSpPr>
        <xdr:cNvPr id="123" name="直線コネクタ 122"/>
        <xdr:cNvCxnSpPr/>
      </xdr:nvCxnSpPr>
      <xdr:spPr>
        <a:xfrm flipV="1">
          <a:off x="3797300" y="9597194"/>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27122</xdr:rowOff>
    </xdr:from>
    <xdr:to>
      <xdr:col>19</xdr:col>
      <xdr:colOff>177800</xdr:colOff>
      <xdr:row>56</xdr:row>
      <xdr:rowOff>97309</xdr:rowOff>
    </xdr:to>
    <xdr:cxnSp macro="">
      <xdr:nvCxnSpPr>
        <xdr:cNvPr id="126" name="直線コネクタ 125"/>
        <xdr:cNvCxnSpPr/>
      </xdr:nvCxnSpPr>
      <xdr:spPr>
        <a:xfrm flipV="1">
          <a:off x="2908300" y="9628322"/>
          <a:ext cx="889000" cy="7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97309</xdr:rowOff>
    </xdr:from>
    <xdr:to>
      <xdr:col>15</xdr:col>
      <xdr:colOff>50800</xdr:colOff>
      <xdr:row>57</xdr:row>
      <xdr:rowOff>170486</xdr:rowOff>
    </xdr:to>
    <xdr:cxnSp macro="">
      <xdr:nvCxnSpPr>
        <xdr:cNvPr id="129" name="直線コネクタ 128"/>
        <xdr:cNvCxnSpPr/>
      </xdr:nvCxnSpPr>
      <xdr:spPr>
        <a:xfrm flipV="1">
          <a:off x="2019300" y="9698509"/>
          <a:ext cx="889000" cy="2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157717</xdr:rowOff>
    </xdr:from>
    <xdr:to>
      <xdr:col>10</xdr:col>
      <xdr:colOff>114300</xdr:colOff>
      <xdr:row>57</xdr:row>
      <xdr:rowOff>170486</xdr:rowOff>
    </xdr:to>
    <xdr:cxnSp macro="">
      <xdr:nvCxnSpPr>
        <xdr:cNvPr id="132" name="直線コネクタ 131"/>
        <xdr:cNvCxnSpPr/>
      </xdr:nvCxnSpPr>
      <xdr:spPr>
        <a:xfrm>
          <a:off x="1130300" y="9930367"/>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116644</xdr:rowOff>
    </xdr:from>
    <xdr:to>
      <xdr:col>24</xdr:col>
      <xdr:colOff>114300</xdr:colOff>
      <xdr:row>56</xdr:row>
      <xdr:rowOff>46794</xdr:rowOff>
    </xdr:to>
    <xdr:sp macro="" textlink="">
      <xdr:nvSpPr>
        <xdr:cNvPr id="142" name="楕円 141"/>
        <xdr:cNvSpPr/>
      </xdr:nvSpPr>
      <xdr:spPr>
        <a:xfrm>
          <a:off x="4584700" y="95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139521</xdr:rowOff>
    </xdr:from>
    <xdr:ext cx="599010" cy="259045"/>
    <xdr:sp macro="" textlink="">
      <xdr:nvSpPr>
        <xdr:cNvPr id="143" name="総務費該当値テキスト"/>
        <xdr:cNvSpPr txBox="1"/>
      </xdr:nvSpPr>
      <xdr:spPr>
        <a:xfrm>
          <a:off x="4686300" y="939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147772</xdr:rowOff>
    </xdr:from>
    <xdr:to>
      <xdr:col>20</xdr:col>
      <xdr:colOff>38100</xdr:colOff>
      <xdr:row>56</xdr:row>
      <xdr:rowOff>77922</xdr:rowOff>
    </xdr:to>
    <xdr:sp macro="" textlink="">
      <xdr:nvSpPr>
        <xdr:cNvPr id="144" name="楕円 143"/>
        <xdr:cNvSpPr/>
      </xdr:nvSpPr>
      <xdr:spPr>
        <a:xfrm>
          <a:off x="3746500" y="95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94449</xdr:rowOff>
    </xdr:from>
    <xdr:ext cx="599010" cy="259045"/>
    <xdr:sp macro="" textlink="">
      <xdr:nvSpPr>
        <xdr:cNvPr id="145" name="テキスト ボックス 144"/>
        <xdr:cNvSpPr txBox="1"/>
      </xdr:nvSpPr>
      <xdr:spPr>
        <a:xfrm>
          <a:off x="3497795" y="935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46509</xdr:rowOff>
    </xdr:from>
    <xdr:to>
      <xdr:col>15</xdr:col>
      <xdr:colOff>101600</xdr:colOff>
      <xdr:row>56</xdr:row>
      <xdr:rowOff>148109</xdr:rowOff>
    </xdr:to>
    <xdr:sp macro="" textlink="">
      <xdr:nvSpPr>
        <xdr:cNvPr id="146" name="楕円 145"/>
        <xdr:cNvSpPr/>
      </xdr:nvSpPr>
      <xdr:spPr>
        <a:xfrm>
          <a:off x="2857500" y="96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164636</xdr:rowOff>
    </xdr:from>
    <xdr:ext cx="599010" cy="259045"/>
    <xdr:sp macro="" textlink="">
      <xdr:nvSpPr>
        <xdr:cNvPr id="147" name="テキスト ボックス 146"/>
        <xdr:cNvSpPr txBox="1"/>
      </xdr:nvSpPr>
      <xdr:spPr>
        <a:xfrm>
          <a:off x="2608795" y="94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119686</xdr:rowOff>
    </xdr:from>
    <xdr:to>
      <xdr:col>10</xdr:col>
      <xdr:colOff>165100</xdr:colOff>
      <xdr:row>58</xdr:row>
      <xdr:rowOff>49836</xdr:rowOff>
    </xdr:to>
    <xdr:sp macro="" textlink="">
      <xdr:nvSpPr>
        <xdr:cNvPr id="148" name="楕円 147"/>
        <xdr:cNvSpPr/>
      </xdr:nvSpPr>
      <xdr:spPr>
        <a:xfrm>
          <a:off x="1968500" y="98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66363</xdr:rowOff>
    </xdr:from>
    <xdr:ext cx="599010" cy="259045"/>
    <xdr:sp macro="" textlink="">
      <xdr:nvSpPr>
        <xdr:cNvPr id="149" name="テキスト ボックス 148"/>
        <xdr:cNvSpPr txBox="1"/>
      </xdr:nvSpPr>
      <xdr:spPr>
        <a:xfrm>
          <a:off x="1719795" y="966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106917</xdr:rowOff>
    </xdr:from>
    <xdr:to>
      <xdr:col>6</xdr:col>
      <xdr:colOff>38100</xdr:colOff>
      <xdr:row>58</xdr:row>
      <xdr:rowOff>37067</xdr:rowOff>
    </xdr:to>
    <xdr:sp macro="" textlink="">
      <xdr:nvSpPr>
        <xdr:cNvPr id="150" name="楕円 149"/>
        <xdr:cNvSpPr/>
      </xdr:nvSpPr>
      <xdr:spPr>
        <a:xfrm>
          <a:off x="1079500" y="98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28194</xdr:rowOff>
    </xdr:from>
    <xdr:ext cx="599010" cy="259045"/>
    <xdr:sp macro="" textlink="">
      <xdr:nvSpPr>
        <xdr:cNvPr id="151" name="テキスト ボックス 150"/>
        <xdr:cNvSpPr txBox="1"/>
      </xdr:nvSpPr>
      <xdr:spPr>
        <a:xfrm>
          <a:off x="830795" y="997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157855</xdr:rowOff>
    </xdr:from>
    <xdr:to>
      <xdr:col>24</xdr:col>
      <xdr:colOff>63500</xdr:colOff>
      <xdr:row>76</xdr:row>
      <xdr:rowOff>113996</xdr:rowOff>
    </xdr:to>
    <xdr:cxnSp macro="">
      <xdr:nvCxnSpPr>
        <xdr:cNvPr id="179" name="直線コネクタ 178"/>
        <xdr:cNvCxnSpPr/>
      </xdr:nvCxnSpPr>
      <xdr:spPr>
        <a:xfrm flipV="1">
          <a:off x="3797300" y="13016605"/>
          <a:ext cx="838200" cy="12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113996</xdr:rowOff>
    </xdr:from>
    <xdr:to>
      <xdr:col>19</xdr:col>
      <xdr:colOff>177800</xdr:colOff>
      <xdr:row>76</xdr:row>
      <xdr:rowOff>135558</xdr:rowOff>
    </xdr:to>
    <xdr:cxnSp macro="">
      <xdr:nvCxnSpPr>
        <xdr:cNvPr id="182" name="直線コネクタ 181"/>
        <xdr:cNvCxnSpPr/>
      </xdr:nvCxnSpPr>
      <xdr:spPr>
        <a:xfrm flipV="1">
          <a:off x="2908300" y="13144196"/>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135558</xdr:rowOff>
    </xdr:from>
    <xdr:to>
      <xdr:col>15</xdr:col>
      <xdr:colOff>50800</xdr:colOff>
      <xdr:row>77</xdr:row>
      <xdr:rowOff>84804</xdr:rowOff>
    </xdr:to>
    <xdr:cxnSp macro="">
      <xdr:nvCxnSpPr>
        <xdr:cNvPr id="185" name="直線コネクタ 184"/>
        <xdr:cNvCxnSpPr/>
      </xdr:nvCxnSpPr>
      <xdr:spPr>
        <a:xfrm flipV="1">
          <a:off x="2019300" y="13165758"/>
          <a:ext cx="889000" cy="1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84804</xdr:rowOff>
    </xdr:from>
    <xdr:to>
      <xdr:col>10</xdr:col>
      <xdr:colOff>114300</xdr:colOff>
      <xdr:row>77</xdr:row>
      <xdr:rowOff>154129</xdr:rowOff>
    </xdr:to>
    <xdr:cxnSp macro="">
      <xdr:nvCxnSpPr>
        <xdr:cNvPr id="188" name="直線コネクタ 187"/>
        <xdr:cNvCxnSpPr/>
      </xdr:nvCxnSpPr>
      <xdr:spPr>
        <a:xfrm flipV="1">
          <a:off x="1130300" y="13286454"/>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107055</xdr:rowOff>
    </xdr:from>
    <xdr:to>
      <xdr:col>24</xdr:col>
      <xdr:colOff>114300</xdr:colOff>
      <xdr:row>76</xdr:row>
      <xdr:rowOff>37205</xdr:rowOff>
    </xdr:to>
    <xdr:sp macro="" textlink="">
      <xdr:nvSpPr>
        <xdr:cNvPr id="198" name="楕円 197"/>
        <xdr:cNvSpPr/>
      </xdr:nvSpPr>
      <xdr:spPr>
        <a:xfrm>
          <a:off x="4584700" y="12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85482</xdr:rowOff>
    </xdr:from>
    <xdr:ext cx="599010" cy="259045"/>
    <xdr:sp macro="" textlink="">
      <xdr:nvSpPr>
        <xdr:cNvPr id="199" name="民生費該当値テキスト"/>
        <xdr:cNvSpPr txBox="1"/>
      </xdr:nvSpPr>
      <xdr:spPr>
        <a:xfrm>
          <a:off x="4686300" y="1294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63196</xdr:rowOff>
    </xdr:from>
    <xdr:to>
      <xdr:col>20</xdr:col>
      <xdr:colOff>38100</xdr:colOff>
      <xdr:row>76</xdr:row>
      <xdr:rowOff>164796</xdr:rowOff>
    </xdr:to>
    <xdr:sp macro="" textlink="">
      <xdr:nvSpPr>
        <xdr:cNvPr id="200" name="楕円 199"/>
        <xdr:cNvSpPr/>
      </xdr:nvSpPr>
      <xdr:spPr>
        <a:xfrm>
          <a:off x="3746500" y="13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155923</xdr:rowOff>
    </xdr:from>
    <xdr:ext cx="599010" cy="259045"/>
    <xdr:sp macro="" textlink="">
      <xdr:nvSpPr>
        <xdr:cNvPr id="201" name="テキスト ボックス 200"/>
        <xdr:cNvSpPr txBox="1"/>
      </xdr:nvSpPr>
      <xdr:spPr>
        <a:xfrm>
          <a:off x="3497795" y="131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84758</xdr:rowOff>
    </xdr:from>
    <xdr:to>
      <xdr:col>15</xdr:col>
      <xdr:colOff>101600</xdr:colOff>
      <xdr:row>77</xdr:row>
      <xdr:rowOff>14908</xdr:rowOff>
    </xdr:to>
    <xdr:sp macro="" textlink="">
      <xdr:nvSpPr>
        <xdr:cNvPr id="202" name="楕円 201"/>
        <xdr:cNvSpPr/>
      </xdr:nvSpPr>
      <xdr:spPr>
        <a:xfrm>
          <a:off x="2857500" y="131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6035</xdr:rowOff>
    </xdr:from>
    <xdr:ext cx="599010" cy="259045"/>
    <xdr:sp macro="" textlink="">
      <xdr:nvSpPr>
        <xdr:cNvPr id="203" name="テキスト ボックス 202"/>
        <xdr:cNvSpPr txBox="1"/>
      </xdr:nvSpPr>
      <xdr:spPr>
        <a:xfrm>
          <a:off x="2608795" y="1320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34004</xdr:rowOff>
    </xdr:from>
    <xdr:to>
      <xdr:col>10</xdr:col>
      <xdr:colOff>165100</xdr:colOff>
      <xdr:row>77</xdr:row>
      <xdr:rowOff>135604</xdr:rowOff>
    </xdr:to>
    <xdr:sp macro="" textlink="">
      <xdr:nvSpPr>
        <xdr:cNvPr id="204" name="楕円 203"/>
        <xdr:cNvSpPr/>
      </xdr:nvSpPr>
      <xdr:spPr>
        <a:xfrm>
          <a:off x="1968500" y="132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126731</xdr:rowOff>
    </xdr:from>
    <xdr:ext cx="599010" cy="259045"/>
    <xdr:sp macro="" textlink="">
      <xdr:nvSpPr>
        <xdr:cNvPr id="205" name="テキスト ボックス 204"/>
        <xdr:cNvSpPr txBox="1"/>
      </xdr:nvSpPr>
      <xdr:spPr>
        <a:xfrm>
          <a:off x="1719795" y="133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103329</xdr:rowOff>
    </xdr:from>
    <xdr:to>
      <xdr:col>6</xdr:col>
      <xdr:colOff>38100</xdr:colOff>
      <xdr:row>78</xdr:row>
      <xdr:rowOff>33479</xdr:rowOff>
    </xdr:to>
    <xdr:sp macro="" textlink="">
      <xdr:nvSpPr>
        <xdr:cNvPr id="206" name="楕円 205"/>
        <xdr:cNvSpPr/>
      </xdr:nvSpPr>
      <xdr:spPr>
        <a:xfrm>
          <a:off x="1079500" y="133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24606</xdr:rowOff>
    </xdr:from>
    <xdr:ext cx="599010" cy="259045"/>
    <xdr:sp macro="" textlink="">
      <xdr:nvSpPr>
        <xdr:cNvPr id="207" name="テキスト ボックス 206"/>
        <xdr:cNvSpPr txBox="1"/>
      </xdr:nvSpPr>
      <xdr:spPr>
        <a:xfrm>
          <a:off x="830795" y="133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85023</xdr:rowOff>
    </xdr:from>
    <xdr:to>
      <xdr:col>24</xdr:col>
      <xdr:colOff>63500</xdr:colOff>
      <xdr:row>94</xdr:row>
      <xdr:rowOff>128042</xdr:rowOff>
    </xdr:to>
    <xdr:cxnSp macro="">
      <xdr:nvCxnSpPr>
        <xdr:cNvPr id="234" name="直線コネクタ 233"/>
        <xdr:cNvCxnSpPr/>
      </xdr:nvCxnSpPr>
      <xdr:spPr>
        <a:xfrm>
          <a:off x="3797300" y="16201323"/>
          <a:ext cx="8382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85023</xdr:rowOff>
    </xdr:from>
    <xdr:to>
      <xdr:col>19</xdr:col>
      <xdr:colOff>177800</xdr:colOff>
      <xdr:row>94</xdr:row>
      <xdr:rowOff>127181</xdr:rowOff>
    </xdr:to>
    <xdr:cxnSp macro="">
      <xdr:nvCxnSpPr>
        <xdr:cNvPr id="237" name="直線コネクタ 236"/>
        <xdr:cNvCxnSpPr/>
      </xdr:nvCxnSpPr>
      <xdr:spPr>
        <a:xfrm flipV="1">
          <a:off x="2908300" y="16201323"/>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127181</xdr:rowOff>
    </xdr:from>
    <xdr:to>
      <xdr:col>15</xdr:col>
      <xdr:colOff>50800</xdr:colOff>
      <xdr:row>95</xdr:row>
      <xdr:rowOff>68455</xdr:rowOff>
    </xdr:to>
    <xdr:cxnSp macro="">
      <xdr:nvCxnSpPr>
        <xdr:cNvPr id="240" name="直線コネクタ 239"/>
        <xdr:cNvCxnSpPr/>
      </xdr:nvCxnSpPr>
      <xdr:spPr>
        <a:xfrm flipV="1">
          <a:off x="2019300" y="16243481"/>
          <a:ext cx="889000" cy="1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68455</xdr:rowOff>
    </xdr:from>
    <xdr:to>
      <xdr:col>10</xdr:col>
      <xdr:colOff>114300</xdr:colOff>
      <xdr:row>95</xdr:row>
      <xdr:rowOff>108400</xdr:rowOff>
    </xdr:to>
    <xdr:cxnSp macro="">
      <xdr:nvCxnSpPr>
        <xdr:cNvPr id="243" name="直線コネクタ 242"/>
        <xdr:cNvCxnSpPr/>
      </xdr:nvCxnSpPr>
      <xdr:spPr>
        <a:xfrm flipV="1">
          <a:off x="1130300" y="16356205"/>
          <a:ext cx="889000" cy="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77242</xdr:rowOff>
    </xdr:from>
    <xdr:to>
      <xdr:col>24</xdr:col>
      <xdr:colOff>114300</xdr:colOff>
      <xdr:row>95</xdr:row>
      <xdr:rowOff>7392</xdr:rowOff>
    </xdr:to>
    <xdr:sp macro="" textlink="">
      <xdr:nvSpPr>
        <xdr:cNvPr id="253" name="楕円 252"/>
        <xdr:cNvSpPr/>
      </xdr:nvSpPr>
      <xdr:spPr>
        <a:xfrm>
          <a:off x="4584700" y="16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100119</xdr:rowOff>
    </xdr:from>
    <xdr:ext cx="599010" cy="259045"/>
    <xdr:sp macro="" textlink="">
      <xdr:nvSpPr>
        <xdr:cNvPr id="254" name="衛生費該当値テキスト"/>
        <xdr:cNvSpPr txBox="1"/>
      </xdr:nvSpPr>
      <xdr:spPr>
        <a:xfrm>
          <a:off x="4686300" y="160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34223</xdr:rowOff>
    </xdr:from>
    <xdr:to>
      <xdr:col>20</xdr:col>
      <xdr:colOff>38100</xdr:colOff>
      <xdr:row>94</xdr:row>
      <xdr:rowOff>135823</xdr:rowOff>
    </xdr:to>
    <xdr:sp macro="" textlink="">
      <xdr:nvSpPr>
        <xdr:cNvPr id="255" name="楕円 254"/>
        <xdr:cNvSpPr/>
      </xdr:nvSpPr>
      <xdr:spPr>
        <a:xfrm>
          <a:off x="3746500" y="161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152350</xdr:rowOff>
    </xdr:from>
    <xdr:ext cx="599010" cy="259045"/>
    <xdr:sp macro="" textlink="">
      <xdr:nvSpPr>
        <xdr:cNvPr id="256" name="テキスト ボックス 255"/>
        <xdr:cNvSpPr txBox="1"/>
      </xdr:nvSpPr>
      <xdr:spPr>
        <a:xfrm>
          <a:off x="3497795" y="1592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76381</xdr:rowOff>
    </xdr:from>
    <xdr:to>
      <xdr:col>15</xdr:col>
      <xdr:colOff>101600</xdr:colOff>
      <xdr:row>95</xdr:row>
      <xdr:rowOff>6531</xdr:rowOff>
    </xdr:to>
    <xdr:sp macro="" textlink="">
      <xdr:nvSpPr>
        <xdr:cNvPr id="257" name="楕円 256"/>
        <xdr:cNvSpPr/>
      </xdr:nvSpPr>
      <xdr:spPr>
        <a:xfrm>
          <a:off x="2857500" y="161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23058</xdr:rowOff>
    </xdr:from>
    <xdr:ext cx="599010" cy="259045"/>
    <xdr:sp macro="" textlink="">
      <xdr:nvSpPr>
        <xdr:cNvPr id="258" name="テキスト ボックス 257"/>
        <xdr:cNvSpPr txBox="1"/>
      </xdr:nvSpPr>
      <xdr:spPr>
        <a:xfrm>
          <a:off x="2608795" y="1596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17655</xdr:rowOff>
    </xdr:from>
    <xdr:to>
      <xdr:col>10</xdr:col>
      <xdr:colOff>165100</xdr:colOff>
      <xdr:row>95</xdr:row>
      <xdr:rowOff>119255</xdr:rowOff>
    </xdr:to>
    <xdr:sp macro="" textlink="">
      <xdr:nvSpPr>
        <xdr:cNvPr id="259" name="楕円 258"/>
        <xdr:cNvSpPr/>
      </xdr:nvSpPr>
      <xdr:spPr>
        <a:xfrm>
          <a:off x="1968500" y="1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135782</xdr:rowOff>
    </xdr:from>
    <xdr:ext cx="599010" cy="259045"/>
    <xdr:sp macro="" textlink="">
      <xdr:nvSpPr>
        <xdr:cNvPr id="260" name="テキスト ボックス 259"/>
        <xdr:cNvSpPr txBox="1"/>
      </xdr:nvSpPr>
      <xdr:spPr>
        <a:xfrm>
          <a:off x="1719795" y="16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57600</xdr:rowOff>
    </xdr:from>
    <xdr:to>
      <xdr:col>6</xdr:col>
      <xdr:colOff>38100</xdr:colOff>
      <xdr:row>95</xdr:row>
      <xdr:rowOff>159200</xdr:rowOff>
    </xdr:to>
    <xdr:sp macro="" textlink="">
      <xdr:nvSpPr>
        <xdr:cNvPr id="261" name="楕円 260"/>
        <xdr:cNvSpPr/>
      </xdr:nvSpPr>
      <xdr:spPr>
        <a:xfrm>
          <a:off x="1079500" y="163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4277</xdr:rowOff>
    </xdr:from>
    <xdr:ext cx="599010" cy="259045"/>
    <xdr:sp macro="" textlink="">
      <xdr:nvSpPr>
        <xdr:cNvPr id="262" name="テキスト ボックス 261"/>
        <xdr:cNvSpPr txBox="1"/>
      </xdr:nvSpPr>
      <xdr:spPr>
        <a:xfrm>
          <a:off x="830795" y="1612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87140</xdr:rowOff>
    </xdr:from>
    <xdr:to>
      <xdr:col>55</xdr:col>
      <xdr:colOff>0</xdr:colOff>
      <xdr:row>58</xdr:row>
      <xdr:rowOff>91697</xdr:rowOff>
    </xdr:to>
    <xdr:cxnSp macro="">
      <xdr:nvCxnSpPr>
        <xdr:cNvPr id="348" name="直線コネクタ 347"/>
        <xdr:cNvCxnSpPr/>
      </xdr:nvCxnSpPr>
      <xdr:spPr>
        <a:xfrm flipV="1">
          <a:off x="9639300" y="10031240"/>
          <a:ext cx="8382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91697</xdr:rowOff>
    </xdr:from>
    <xdr:to>
      <xdr:col>50</xdr:col>
      <xdr:colOff>114300</xdr:colOff>
      <xdr:row>58</xdr:row>
      <xdr:rowOff>103176</xdr:rowOff>
    </xdr:to>
    <xdr:cxnSp macro="">
      <xdr:nvCxnSpPr>
        <xdr:cNvPr id="351" name="直線コネクタ 350"/>
        <xdr:cNvCxnSpPr/>
      </xdr:nvCxnSpPr>
      <xdr:spPr>
        <a:xfrm flipV="1">
          <a:off x="8750300" y="10035797"/>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102650</xdr:rowOff>
    </xdr:from>
    <xdr:to>
      <xdr:col>45</xdr:col>
      <xdr:colOff>177800</xdr:colOff>
      <xdr:row>58</xdr:row>
      <xdr:rowOff>103176</xdr:rowOff>
    </xdr:to>
    <xdr:cxnSp macro="">
      <xdr:nvCxnSpPr>
        <xdr:cNvPr id="354" name="直線コネクタ 353"/>
        <xdr:cNvCxnSpPr/>
      </xdr:nvCxnSpPr>
      <xdr:spPr>
        <a:xfrm>
          <a:off x="7861300" y="10046750"/>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47629</xdr:rowOff>
    </xdr:from>
    <xdr:to>
      <xdr:col>41</xdr:col>
      <xdr:colOff>50800</xdr:colOff>
      <xdr:row>58</xdr:row>
      <xdr:rowOff>102650</xdr:rowOff>
    </xdr:to>
    <xdr:cxnSp macro="">
      <xdr:nvCxnSpPr>
        <xdr:cNvPr id="357" name="直線コネクタ 356"/>
        <xdr:cNvCxnSpPr/>
      </xdr:nvCxnSpPr>
      <xdr:spPr>
        <a:xfrm>
          <a:off x="6972300" y="9991729"/>
          <a:ext cx="889000" cy="5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36340</xdr:rowOff>
    </xdr:from>
    <xdr:to>
      <xdr:col>55</xdr:col>
      <xdr:colOff>50800</xdr:colOff>
      <xdr:row>58</xdr:row>
      <xdr:rowOff>137940</xdr:rowOff>
    </xdr:to>
    <xdr:sp macro="" textlink="">
      <xdr:nvSpPr>
        <xdr:cNvPr id="367" name="楕円 366"/>
        <xdr:cNvSpPr/>
      </xdr:nvSpPr>
      <xdr:spPr>
        <a:xfrm>
          <a:off x="10426700" y="99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139012</xdr:rowOff>
    </xdr:from>
    <xdr:ext cx="599010" cy="259045"/>
    <xdr:sp macro="" textlink="">
      <xdr:nvSpPr>
        <xdr:cNvPr id="368" name="農林水産業費該当値テキスト"/>
        <xdr:cNvSpPr txBox="1"/>
      </xdr:nvSpPr>
      <xdr:spPr>
        <a:xfrm>
          <a:off x="10528300" y="991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40897</xdr:rowOff>
    </xdr:from>
    <xdr:to>
      <xdr:col>50</xdr:col>
      <xdr:colOff>165100</xdr:colOff>
      <xdr:row>58</xdr:row>
      <xdr:rowOff>142497</xdr:rowOff>
    </xdr:to>
    <xdr:sp macro="" textlink="">
      <xdr:nvSpPr>
        <xdr:cNvPr id="369" name="楕円 368"/>
        <xdr:cNvSpPr/>
      </xdr:nvSpPr>
      <xdr:spPr>
        <a:xfrm>
          <a:off x="9588500" y="99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133624</xdr:rowOff>
    </xdr:from>
    <xdr:ext cx="534377" cy="259045"/>
    <xdr:sp macro="" textlink="">
      <xdr:nvSpPr>
        <xdr:cNvPr id="370" name="テキスト ボックス 369"/>
        <xdr:cNvSpPr txBox="1"/>
      </xdr:nvSpPr>
      <xdr:spPr>
        <a:xfrm>
          <a:off x="9372111" y="1007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52376</xdr:rowOff>
    </xdr:from>
    <xdr:to>
      <xdr:col>46</xdr:col>
      <xdr:colOff>38100</xdr:colOff>
      <xdr:row>58</xdr:row>
      <xdr:rowOff>153976</xdr:rowOff>
    </xdr:to>
    <xdr:sp macro="" textlink="">
      <xdr:nvSpPr>
        <xdr:cNvPr id="371" name="楕円 370"/>
        <xdr:cNvSpPr/>
      </xdr:nvSpPr>
      <xdr:spPr>
        <a:xfrm>
          <a:off x="8699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145103</xdr:rowOff>
    </xdr:from>
    <xdr:ext cx="534377" cy="259045"/>
    <xdr:sp macro="" textlink="">
      <xdr:nvSpPr>
        <xdr:cNvPr id="372" name="テキスト ボックス 371"/>
        <xdr:cNvSpPr txBox="1"/>
      </xdr:nvSpPr>
      <xdr:spPr>
        <a:xfrm>
          <a:off x="8483111" y="100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51850</xdr:rowOff>
    </xdr:from>
    <xdr:to>
      <xdr:col>41</xdr:col>
      <xdr:colOff>101600</xdr:colOff>
      <xdr:row>58</xdr:row>
      <xdr:rowOff>153450</xdr:rowOff>
    </xdr:to>
    <xdr:sp macro="" textlink="">
      <xdr:nvSpPr>
        <xdr:cNvPr id="373" name="楕円 372"/>
        <xdr:cNvSpPr/>
      </xdr:nvSpPr>
      <xdr:spPr>
        <a:xfrm>
          <a:off x="7810500" y="99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144577</xdr:rowOff>
    </xdr:from>
    <xdr:ext cx="534377" cy="259045"/>
    <xdr:sp macro="" textlink="">
      <xdr:nvSpPr>
        <xdr:cNvPr id="374" name="テキスト ボックス 373"/>
        <xdr:cNvSpPr txBox="1"/>
      </xdr:nvSpPr>
      <xdr:spPr>
        <a:xfrm>
          <a:off x="7594111" y="100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168279</xdr:rowOff>
    </xdr:from>
    <xdr:to>
      <xdr:col>36</xdr:col>
      <xdr:colOff>165100</xdr:colOff>
      <xdr:row>58</xdr:row>
      <xdr:rowOff>98429</xdr:rowOff>
    </xdr:to>
    <xdr:sp macro="" textlink="">
      <xdr:nvSpPr>
        <xdr:cNvPr id="375" name="楕円 374"/>
        <xdr:cNvSpPr/>
      </xdr:nvSpPr>
      <xdr:spPr>
        <a:xfrm>
          <a:off x="6921500" y="99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114956</xdr:rowOff>
    </xdr:from>
    <xdr:ext cx="599010" cy="259045"/>
    <xdr:sp macro="" textlink="">
      <xdr:nvSpPr>
        <xdr:cNvPr id="376" name="テキスト ボックス 375"/>
        <xdr:cNvSpPr txBox="1"/>
      </xdr:nvSpPr>
      <xdr:spPr>
        <a:xfrm>
          <a:off x="6672795" y="971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96806</xdr:rowOff>
    </xdr:from>
    <xdr:to>
      <xdr:col>55</xdr:col>
      <xdr:colOff>0</xdr:colOff>
      <xdr:row>78</xdr:row>
      <xdr:rowOff>107623</xdr:rowOff>
    </xdr:to>
    <xdr:cxnSp macro="">
      <xdr:nvCxnSpPr>
        <xdr:cNvPr id="405" name="直線コネクタ 404"/>
        <xdr:cNvCxnSpPr/>
      </xdr:nvCxnSpPr>
      <xdr:spPr>
        <a:xfrm>
          <a:off x="9639300" y="13469906"/>
          <a:ext cx="8382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18107</xdr:rowOff>
    </xdr:from>
    <xdr:to>
      <xdr:col>50</xdr:col>
      <xdr:colOff>114300</xdr:colOff>
      <xdr:row>78</xdr:row>
      <xdr:rowOff>96806</xdr:rowOff>
    </xdr:to>
    <xdr:cxnSp macro="">
      <xdr:nvCxnSpPr>
        <xdr:cNvPr id="408" name="直線コネクタ 407"/>
        <xdr:cNvCxnSpPr/>
      </xdr:nvCxnSpPr>
      <xdr:spPr>
        <a:xfrm>
          <a:off x="8750300" y="13391207"/>
          <a:ext cx="889000" cy="7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18107</xdr:rowOff>
    </xdr:from>
    <xdr:to>
      <xdr:col>45</xdr:col>
      <xdr:colOff>177800</xdr:colOff>
      <xdr:row>78</xdr:row>
      <xdr:rowOff>63816</xdr:rowOff>
    </xdr:to>
    <xdr:cxnSp macro="">
      <xdr:nvCxnSpPr>
        <xdr:cNvPr id="411" name="直線コネクタ 410"/>
        <xdr:cNvCxnSpPr/>
      </xdr:nvCxnSpPr>
      <xdr:spPr>
        <a:xfrm flipV="1">
          <a:off x="7861300" y="13391207"/>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63816</xdr:rowOff>
    </xdr:from>
    <xdr:to>
      <xdr:col>41</xdr:col>
      <xdr:colOff>50800</xdr:colOff>
      <xdr:row>78</xdr:row>
      <xdr:rowOff>73802</xdr:rowOff>
    </xdr:to>
    <xdr:cxnSp macro="">
      <xdr:nvCxnSpPr>
        <xdr:cNvPr id="414" name="直線コネクタ 413"/>
        <xdr:cNvCxnSpPr/>
      </xdr:nvCxnSpPr>
      <xdr:spPr>
        <a:xfrm flipV="1">
          <a:off x="6972300" y="13436916"/>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56823</xdr:rowOff>
    </xdr:from>
    <xdr:to>
      <xdr:col>55</xdr:col>
      <xdr:colOff>50800</xdr:colOff>
      <xdr:row>78</xdr:row>
      <xdr:rowOff>158423</xdr:rowOff>
    </xdr:to>
    <xdr:sp macro="" textlink="">
      <xdr:nvSpPr>
        <xdr:cNvPr id="424" name="楕円 423"/>
        <xdr:cNvSpPr/>
      </xdr:nvSpPr>
      <xdr:spPr>
        <a:xfrm>
          <a:off x="10426700" y="134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143200</xdr:rowOff>
    </xdr:from>
    <xdr:ext cx="534377" cy="259045"/>
    <xdr:sp macro="" textlink="">
      <xdr:nvSpPr>
        <xdr:cNvPr id="425" name="商工費該当値テキスト"/>
        <xdr:cNvSpPr txBox="1"/>
      </xdr:nvSpPr>
      <xdr:spPr>
        <a:xfrm>
          <a:off x="10528300"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46006</xdr:rowOff>
    </xdr:from>
    <xdr:to>
      <xdr:col>50</xdr:col>
      <xdr:colOff>165100</xdr:colOff>
      <xdr:row>78</xdr:row>
      <xdr:rowOff>147606</xdr:rowOff>
    </xdr:to>
    <xdr:sp macro="" textlink="">
      <xdr:nvSpPr>
        <xdr:cNvPr id="426" name="楕円 425"/>
        <xdr:cNvSpPr/>
      </xdr:nvSpPr>
      <xdr:spPr>
        <a:xfrm>
          <a:off x="9588500" y="134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138733</xdr:rowOff>
    </xdr:from>
    <xdr:ext cx="534377" cy="259045"/>
    <xdr:sp macro="" textlink="">
      <xdr:nvSpPr>
        <xdr:cNvPr id="427" name="テキスト ボックス 426"/>
        <xdr:cNvSpPr txBox="1"/>
      </xdr:nvSpPr>
      <xdr:spPr>
        <a:xfrm>
          <a:off x="9372111" y="135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138757</xdr:rowOff>
    </xdr:from>
    <xdr:to>
      <xdr:col>46</xdr:col>
      <xdr:colOff>38100</xdr:colOff>
      <xdr:row>78</xdr:row>
      <xdr:rowOff>68907</xdr:rowOff>
    </xdr:to>
    <xdr:sp macro="" textlink="">
      <xdr:nvSpPr>
        <xdr:cNvPr id="428" name="楕円 427"/>
        <xdr:cNvSpPr/>
      </xdr:nvSpPr>
      <xdr:spPr>
        <a:xfrm>
          <a:off x="8699500" y="133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60034</xdr:rowOff>
    </xdr:from>
    <xdr:ext cx="534377" cy="259045"/>
    <xdr:sp macro="" textlink="">
      <xdr:nvSpPr>
        <xdr:cNvPr id="429" name="テキスト ボックス 428"/>
        <xdr:cNvSpPr txBox="1"/>
      </xdr:nvSpPr>
      <xdr:spPr>
        <a:xfrm>
          <a:off x="8483111" y="134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13016</xdr:rowOff>
    </xdr:from>
    <xdr:to>
      <xdr:col>41</xdr:col>
      <xdr:colOff>101600</xdr:colOff>
      <xdr:row>78</xdr:row>
      <xdr:rowOff>114616</xdr:rowOff>
    </xdr:to>
    <xdr:sp macro="" textlink="">
      <xdr:nvSpPr>
        <xdr:cNvPr id="430" name="楕円 429"/>
        <xdr:cNvSpPr/>
      </xdr:nvSpPr>
      <xdr:spPr>
        <a:xfrm>
          <a:off x="7810500" y="1338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105743</xdr:rowOff>
    </xdr:from>
    <xdr:ext cx="534377" cy="259045"/>
    <xdr:sp macro="" textlink="">
      <xdr:nvSpPr>
        <xdr:cNvPr id="431" name="テキスト ボックス 430"/>
        <xdr:cNvSpPr txBox="1"/>
      </xdr:nvSpPr>
      <xdr:spPr>
        <a:xfrm>
          <a:off x="7594111" y="134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23002</xdr:rowOff>
    </xdr:from>
    <xdr:to>
      <xdr:col>36</xdr:col>
      <xdr:colOff>165100</xdr:colOff>
      <xdr:row>78</xdr:row>
      <xdr:rowOff>124602</xdr:rowOff>
    </xdr:to>
    <xdr:sp macro="" textlink="">
      <xdr:nvSpPr>
        <xdr:cNvPr id="432" name="楕円 431"/>
        <xdr:cNvSpPr/>
      </xdr:nvSpPr>
      <xdr:spPr>
        <a:xfrm>
          <a:off x="6921500" y="133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115729</xdr:rowOff>
    </xdr:from>
    <xdr:ext cx="534377" cy="259045"/>
    <xdr:sp macro="" textlink="">
      <xdr:nvSpPr>
        <xdr:cNvPr id="433" name="テキスト ボックス 432"/>
        <xdr:cNvSpPr txBox="1"/>
      </xdr:nvSpPr>
      <xdr:spPr>
        <a:xfrm>
          <a:off x="6705111" y="134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65864</xdr:rowOff>
    </xdr:from>
    <xdr:to>
      <xdr:col>55</xdr:col>
      <xdr:colOff>0</xdr:colOff>
      <xdr:row>98</xdr:row>
      <xdr:rowOff>170284</xdr:rowOff>
    </xdr:to>
    <xdr:cxnSp macro="">
      <xdr:nvCxnSpPr>
        <xdr:cNvPr id="462" name="直線コネクタ 461"/>
        <xdr:cNvCxnSpPr/>
      </xdr:nvCxnSpPr>
      <xdr:spPr>
        <a:xfrm flipV="1">
          <a:off x="9639300" y="16867964"/>
          <a:ext cx="8382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158364</xdr:rowOff>
    </xdr:from>
    <xdr:to>
      <xdr:col>50</xdr:col>
      <xdr:colOff>114300</xdr:colOff>
      <xdr:row>98</xdr:row>
      <xdr:rowOff>170284</xdr:rowOff>
    </xdr:to>
    <xdr:cxnSp macro="">
      <xdr:nvCxnSpPr>
        <xdr:cNvPr id="465" name="直線コネクタ 464"/>
        <xdr:cNvCxnSpPr/>
      </xdr:nvCxnSpPr>
      <xdr:spPr>
        <a:xfrm>
          <a:off x="8750300" y="16960464"/>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143523</xdr:rowOff>
    </xdr:from>
    <xdr:to>
      <xdr:col>45</xdr:col>
      <xdr:colOff>177800</xdr:colOff>
      <xdr:row>98</xdr:row>
      <xdr:rowOff>158364</xdr:rowOff>
    </xdr:to>
    <xdr:cxnSp macro="">
      <xdr:nvCxnSpPr>
        <xdr:cNvPr id="468" name="直線コネクタ 467"/>
        <xdr:cNvCxnSpPr/>
      </xdr:nvCxnSpPr>
      <xdr:spPr>
        <a:xfrm>
          <a:off x="7861300" y="16945623"/>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142984</xdr:rowOff>
    </xdr:from>
    <xdr:to>
      <xdr:col>41</xdr:col>
      <xdr:colOff>50800</xdr:colOff>
      <xdr:row>98</xdr:row>
      <xdr:rowOff>143523</xdr:rowOff>
    </xdr:to>
    <xdr:cxnSp macro="">
      <xdr:nvCxnSpPr>
        <xdr:cNvPr id="471" name="直線コネクタ 470"/>
        <xdr:cNvCxnSpPr/>
      </xdr:nvCxnSpPr>
      <xdr:spPr>
        <a:xfrm>
          <a:off x="6972300" y="1694508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15064</xdr:rowOff>
    </xdr:from>
    <xdr:to>
      <xdr:col>55</xdr:col>
      <xdr:colOff>50800</xdr:colOff>
      <xdr:row>98</xdr:row>
      <xdr:rowOff>116664</xdr:rowOff>
    </xdr:to>
    <xdr:sp macro="" textlink="">
      <xdr:nvSpPr>
        <xdr:cNvPr id="481" name="楕円 480"/>
        <xdr:cNvSpPr/>
      </xdr:nvSpPr>
      <xdr:spPr>
        <a:xfrm>
          <a:off x="10426700" y="16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117180</xdr:rowOff>
    </xdr:from>
    <xdr:ext cx="599010" cy="259045"/>
    <xdr:sp macro="" textlink="">
      <xdr:nvSpPr>
        <xdr:cNvPr id="482" name="土木費該当値テキスト"/>
        <xdr:cNvSpPr txBox="1"/>
      </xdr:nvSpPr>
      <xdr:spPr>
        <a:xfrm>
          <a:off x="10528300" y="167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119484</xdr:rowOff>
    </xdr:from>
    <xdr:to>
      <xdr:col>50</xdr:col>
      <xdr:colOff>165100</xdr:colOff>
      <xdr:row>99</xdr:row>
      <xdr:rowOff>49634</xdr:rowOff>
    </xdr:to>
    <xdr:sp macro="" textlink="">
      <xdr:nvSpPr>
        <xdr:cNvPr id="483" name="楕円 482"/>
        <xdr:cNvSpPr/>
      </xdr:nvSpPr>
      <xdr:spPr>
        <a:xfrm>
          <a:off x="9588500" y="169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40761</xdr:rowOff>
    </xdr:from>
    <xdr:ext cx="534377" cy="259045"/>
    <xdr:sp macro="" textlink="">
      <xdr:nvSpPr>
        <xdr:cNvPr id="484" name="テキスト ボックス 483"/>
        <xdr:cNvSpPr txBox="1"/>
      </xdr:nvSpPr>
      <xdr:spPr>
        <a:xfrm>
          <a:off x="9372111" y="170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107564</xdr:rowOff>
    </xdr:from>
    <xdr:to>
      <xdr:col>46</xdr:col>
      <xdr:colOff>38100</xdr:colOff>
      <xdr:row>99</xdr:row>
      <xdr:rowOff>37714</xdr:rowOff>
    </xdr:to>
    <xdr:sp macro="" textlink="">
      <xdr:nvSpPr>
        <xdr:cNvPr id="485" name="楕円 484"/>
        <xdr:cNvSpPr/>
      </xdr:nvSpPr>
      <xdr:spPr>
        <a:xfrm>
          <a:off x="8699500" y="169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28841</xdr:rowOff>
    </xdr:from>
    <xdr:ext cx="534377" cy="259045"/>
    <xdr:sp macro="" textlink="">
      <xdr:nvSpPr>
        <xdr:cNvPr id="486" name="テキスト ボックス 485"/>
        <xdr:cNvSpPr txBox="1"/>
      </xdr:nvSpPr>
      <xdr:spPr>
        <a:xfrm>
          <a:off x="8483111" y="170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92723</xdr:rowOff>
    </xdr:from>
    <xdr:to>
      <xdr:col>41</xdr:col>
      <xdr:colOff>101600</xdr:colOff>
      <xdr:row>99</xdr:row>
      <xdr:rowOff>22873</xdr:rowOff>
    </xdr:to>
    <xdr:sp macro="" textlink="">
      <xdr:nvSpPr>
        <xdr:cNvPr id="487" name="楕円 486"/>
        <xdr:cNvSpPr/>
      </xdr:nvSpPr>
      <xdr:spPr>
        <a:xfrm>
          <a:off x="7810500" y="168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14000</xdr:rowOff>
    </xdr:from>
    <xdr:ext cx="534377" cy="259045"/>
    <xdr:sp macro="" textlink="">
      <xdr:nvSpPr>
        <xdr:cNvPr id="488" name="テキスト ボックス 487"/>
        <xdr:cNvSpPr txBox="1"/>
      </xdr:nvSpPr>
      <xdr:spPr>
        <a:xfrm>
          <a:off x="7594111" y="169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92184</xdr:rowOff>
    </xdr:from>
    <xdr:to>
      <xdr:col>36</xdr:col>
      <xdr:colOff>165100</xdr:colOff>
      <xdr:row>99</xdr:row>
      <xdr:rowOff>22334</xdr:rowOff>
    </xdr:to>
    <xdr:sp macro="" textlink="">
      <xdr:nvSpPr>
        <xdr:cNvPr id="489" name="楕円 488"/>
        <xdr:cNvSpPr/>
      </xdr:nvSpPr>
      <xdr:spPr>
        <a:xfrm>
          <a:off x="6921500" y="168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13461</xdr:rowOff>
    </xdr:from>
    <xdr:ext cx="534377" cy="259045"/>
    <xdr:sp macro="" textlink="">
      <xdr:nvSpPr>
        <xdr:cNvPr id="490" name="テキスト ボックス 489"/>
        <xdr:cNvSpPr txBox="1"/>
      </xdr:nvSpPr>
      <xdr:spPr>
        <a:xfrm>
          <a:off x="6705111" y="169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47601</xdr:rowOff>
    </xdr:from>
    <xdr:to>
      <xdr:col>85</xdr:col>
      <xdr:colOff>127000</xdr:colOff>
      <xdr:row>37</xdr:row>
      <xdr:rowOff>140942</xdr:rowOff>
    </xdr:to>
    <xdr:cxnSp macro="">
      <xdr:nvCxnSpPr>
        <xdr:cNvPr id="519" name="直線コネクタ 518"/>
        <xdr:cNvCxnSpPr/>
      </xdr:nvCxnSpPr>
      <xdr:spPr>
        <a:xfrm flipV="1">
          <a:off x="15481300" y="6391251"/>
          <a:ext cx="838200" cy="9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35089</xdr:rowOff>
    </xdr:from>
    <xdr:to>
      <xdr:col>81</xdr:col>
      <xdr:colOff>50800</xdr:colOff>
      <xdr:row>37</xdr:row>
      <xdr:rowOff>140942</xdr:rowOff>
    </xdr:to>
    <xdr:cxnSp macro="">
      <xdr:nvCxnSpPr>
        <xdr:cNvPr id="522" name="直線コネクタ 521"/>
        <xdr:cNvCxnSpPr/>
      </xdr:nvCxnSpPr>
      <xdr:spPr>
        <a:xfrm>
          <a:off x="14592300" y="6378739"/>
          <a:ext cx="889000" cy="10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35089</xdr:rowOff>
    </xdr:from>
    <xdr:to>
      <xdr:col>76</xdr:col>
      <xdr:colOff>114300</xdr:colOff>
      <xdr:row>37</xdr:row>
      <xdr:rowOff>133288</xdr:rowOff>
    </xdr:to>
    <xdr:cxnSp macro="">
      <xdr:nvCxnSpPr>
        <xdr:cNvPr id="525" name="直線コネクタ 524"/>
        <xdr:cNvCxnSpPr/>
      </xdr:nvCxnSpPr>
      <xdr:spPr>
        <a:xfrm flipV="1">
          <a:off x="13703300" y="6378739"/>
          <a:ext cx="889000" cy="9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133288</xdr:rowOff>
    </xdr:from>
    <xdr:to>
      <xdr:col>71</xdr:col>
      <xdr:colOff>177800</xdr:colOff>
      <xdr:row>37</xdr:row>
      <xdr:rowOff>160624</xdr:rowOff>
    </xdr:to>
    <xdr:cxnSp macro="">
      <xdr:nvCxnSpPr>
        <xdr:cNvPr id="528" name="直線コネクタ 527"/>
        <xdr:cNvCxnSpPr/>
      </xdr:nvCxnSpPr>
      <xdr:spPr>
        <a:xfrm flipV="1">
          <a:off x="12814300" y="6476938"/>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168251</xdr:rowOff>
    </xdr:from>
    <xdr:to>
      <xdr:col>85</xdr:col>
      <xdr:colOff>177800</xdr:colOff>
      <xdr:row>37</xdr:row>
      <xdr:rowOff>98401</xdr:rowOff>
    </xdr:to>
    <xdr:sp macro="" textlink="">
      <xdr:nvSpPr>
        <xdr:cNvPr id="538" name="楕円 537"/>
        <xdr:cNvSpPr/>
      </xdr:nvSpPr>
      <xdr:spPr>
        <a:xfrm>
          <a:off x="16268700" y="6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19678</xdr:rowOff>
    </xdr:from>
    <xdr:ext cx="534377" cy="259045"/>
    <xdr:sp macro="" textlink="">
      <xdr:nvSpPr>
        <xdr:cNvPr id="539" name="消防費該当値テキスト"/>
        <xdr:cNvSpPr txBox="1"/>
      </xdr:nvSpPr>
      <xdr:spPr>
        <a:xfrm>
          <a:off x="16370300" y="61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90142</xdr:rowOff>
    </xdr:from>
    <xdr:to>
      <xdr:col>81</xdr:col>
      <xdr:colOff>101600</xdr:colOff>
      <xdr:row>38</xdr:row>
      <xdr:rowOff>20292</xdr:rowOff>
    </xdr:to>
    <xdr:sp macro="" textlink="">
      <xdr:nvSpPr>
        <xdr:cNvPr id="540" name="楕円 539"/>
        <xdr:cNvSpPr/>
      </xdr:nvSpPr>
      <xdr:spPr>
        <a:xfrm>
          <a:off x="15430500" y="643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36819</xdr:rowOff>
    </xdr:from>
    <xdr:ext cx="534377" cy="259045"/>
    <xdr:sp macro="" textlink="">
      <xdr:nvSpPr>
        <xdr:cNvPr id="541" name="テキスト ボックス 540"/>
        <xdr:cNvSpPr txBox="1"/>
      </xdr:nvSpPr>
      <xdr:spPr>
        <a:xfrm>
          <a:off x="15214111" y="62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155739</xdr:rowOff>
    </xdr:from>
    <xdr:to>
      <xdr:col>76</xdr:col>
      <xdr:colOff>165100</xdr:colOff>
      <xdr:row>37</xdr:row>
      <xdr:rowOff>85889</xdr:rowOff>
    </xdr:to>
    <xdr:sp macro="" textlink="">
      <xdr:nvSpPr>
        <xdr:cNvPr id="542" name="楕円 541"/>
        <xdr:cNvSpPr/>
      </xdr:nvSpPr>
      <xdr:spPr>
        <a:xfrm>
          <a:off x="14541500" y="63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102416</xdr:rowOff>
    </xdr:from>
    <xdr:ext cx="534377" cy="259045"/>
    <xdr:sp macro="" textlink="">
      <xdr:nvSpPr>
        <xdr:cNvPr id="543" name="テキスト ボックス 542"/>
        <xdr:cNvSpPr txBox="1"/>
      </xdr:nvSpPr>
      <xdr:spPr>
        <a:xfrm>
          <a:off x="14325111" y="61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82488</xdr:rowOff>
    </xdr:from>
    <xdr:to>
      <xdr:col>72</xdr:col>
      <xdr:colOff>38100</xdr:colOff>
      <xdr:row>38</xdr:row>
      <xdr:rowOff>12638</xdr:rowOff>
    </xdr:to>
    <xdr:sp macro="" textlink="">
      <xdr:nvSpPr>
        <xdr:cNvPr id="544" name="楕円 543"/>
        <xdr:cNvSpPr/>
      </xdr:nvSpPr>
      <xdr:spPr>
        <a:xfrm>
          <a:off x="13652500" y="64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3765</xdr:rowOff>
    </xdr:from>
    <xdr:ext cx="534377" cy="259045"/>
    <xdr:sp macro="" textlink="">
      <xdr:nvSpPr>
        <xdr:cNvPr id="545" name="テキスト ボックス 544"/>
        <xdr:cNvSpPr txBox="1"/>
      </xdr:nvSpPr>
      <xdr:spPr>
        <a:xfrm>
          <a:off x="13436111" y="65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109825</xdr:rowOff>
    </xdr:from>
    <xdr:to>
      <xdr:col>67</xdr:col>
      <xdr:colOff>101600</xdr:colOff>
      <xdr:row>38</xdr:row>
      <xdr:rowOff>39974</xdr:rowOff>
    </xdr:to>
    <xdr:sp macro="" textlink="">
      <xdr:nvSpPr>
        <xdr:cNvPr id="546" name="楕円 545"/>
        <xdr:cNvSpPr/>
      </xdr:nvSpPr>
      <xdr:spPr>
        <a:xfrm>
          <a:off x="12763500" y="6453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56502</xdr:rowOff>
    </xdr:from>
    <xdr:ext cx="534377" cy="259045"/>
    <xdr:sp macro="" textlink="">
      <xdr:nvSpPr>
        <xdr:cNvPr id="547" name="テキスト ボックス 546"/>
        <xdr:cNvSpPr txBox="1"/>
      </xdr:nvSpPr>
      <xdr:spPr>
        <a:xfrm>
          <a:off x="12547111" y="62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142813</xdr:rowOff>
    </xdr:from>
    <xdr:to>
      <xdr:col>85</xdr:col>
      <xdr:colOff>127000</xdr:colOff>
      <xdr:row>56</xdr:row>
      <xdr:rowOff>166500</xdr:rowOff>
    </xdr:to>
    <xdr:cxnSp macro="">
      <xdr:nvCxnSpPr>
        <xdr:cNvPr id="576" name="直線コネクタ 575"/>
        <xdr:cNvCxnSpPr/>
      </xdr:nvCxnSpPr>
      <xdr:spPr>
        <a:xfrm flipV="1">
          <a:off x="15481300" y="9744013"/>
          <a:ext cx="8382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102225</xdr:rowOff>
    </xdr:from>
    <xdr:to>
      <xdr:col>81</xdr:col>
      <xdr:colOff>50800</xdr:colOff>
      <xdr:row>56</xdr:row>
      <xdr:rowOff>166500</xdr:rowOff>
    </xdr:to>
    <xdr:cxnSp macro="">
      <xdr:nvCxnSpPr>
        <xdr:cNvPr id="579" name="直線コネクタ 578"/>
        <xdr:cNvCxnSpPr/>
      </xdr:nvCxnSpPr>
      <xdr:spPr>
        <a:xfrm>
          <a:off x="14592300" y="9703425"/>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102225</xdr:rowOff>
    </xdr:from>
    <xdr:to>
      <xdr:col>76</xdr:col>
      <xdr:colOff>114300</xdr:colOff>
      <xdr:row>56</xdr:row>
      <xdr:rowOff>109209</xdr:rowOff>
    </xdr:to>
    <xdr:cxnSp macro="">
      <xdr:nvCxnSpPr>
        <xdr:cNvPr id="582" name="直線コネクタ 581"/>
        <xdr:cNvCxnSpPr/>
      </xdr:nvCxnSpPr>
      <xdr:spPr>
        <a:xfrm flipV="1">
          <a:off x="13703300" y="970342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109209</xdr:rowOff>
    </xdr:from>
    <xdr:to>
      <xdr:col>71</xdr:col>
      <xdr:colOff>177800</xdr:colOff>
      <xdr:row>56</xdr:row>
      <xdr:rowOff>155378</xdr:rowOff>
    </xdr:to>
    <xdr:cxnSp macro="">
      <xdr:nvCxnSpPr>
        <xdr:cNvPr id="585" name="直線コネクタ 584"/>
        <xdr:cNvCxnSpPr/>
      </xdr:nvCxnSpPr>
      <xdr:spPr>
        <a:xfrm flipV="1">
          <a:off x="12814300" y="9710409"/>
          <a:ext cx="8890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92013</xdr:rowOff>
    </xdr:from>
    <xdr:to>
      <xdr:col>85</xdr:col>
      <xdr:colOff>177800</xdr:colOff>
      <xdr:row>57</xdr:row>
      <xdr:rowOff>22163</xdr:rowOff>
    </xdr:to>
    <xdr:sp macro="" textlink="">
      <xdr:nvSpPr>
        <xdr:cNvPr id="595" name="楕円 594"/>
        <xdr:cNvSpPr/>
      </xdr:nvSpPr>
      <xdr:spPr>
        <a:xfrm>
          <a:off x="16268700" y="96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70440</xdr:rowOff>
    </xdr:from>
    <xdr:ext cx="599010" cy="259045"/>
    <xdr:sp macro="" textlink="">
      <xdr:nvSpPr>
        <xdr:cNvPr id="596" name="教育費該当値テキスト"/>
        <xdr:cNvSpPr txBox="1"/>
      </xdr:nvSpPr>
      <xdr:spPr>
        <a:xfrm>
          <a:off x="16370300" y="967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115700</xdr:rowOff>
    </xdr:from>
    <xdr:to>
      <xdr:col>81</xdr:col>
      <xdr:colOff>101600</xdr:colOff>
      <xdr:row>57</xdr:row>
      <xdr:rowOff>45850</xdr:rowOff>
    </xdr:to>
    <xdr:sp macro="" textlink="">
      <xdr:nvSpPr>
        <xdr:cNvPr id="597" name="楕円 596"/>
        <xdr:cNvSpPr/>
      </xdr:nvSpPr>
      <xdr:spPr>
        <a:xfrm>
          <a:off x="15430500" y="97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36977</xdr:rowOff>
    </xdr:from>
    <xdr:ext cx="599010" cy="259045"/>
    <xdr:sp macro="" textlink="">
      <xdr:nvSpPr>
        <xdr:cNvPr id="598" name="テキスト ボックス 597"/>
        <xdr:cNvSpPr txBox="1"/>
      </xdr:nvSpPr>
      <xdr:spPr>
        <a:xfrm>
          <a:off x="15181795" y="98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51425</xdr:rowOff>
    </xdr:from>
    <xdr:to>
      <xdr:col>76</xdr:col>
      <xdr:colOff>165100</xdr:colOff>
      <xdr:row>56</xdr:row>
      <xdr:rowOff>153025</xdr:rowOff>
    </xdr:to>
    <xdr:sp macro="" textlink="">
      <xdr:nvSpPr>
        <xdr:cNvPr id="599" name="楕円 598"/>
        <xdr:cNvSpPr/>
      </xdr:nvSpPr>
      <xdr:spPr>
        <a:xfrm>
          <a:off x="14541500" y="9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169552</xdr:rowOff>
    </xdr:from>
    <xdr:ext cx="599010" cy="259045"/>
    <xdr:sp macro="" textlink="">
      <xdr:nvSpPr>
        <xdr:cNvPr id="600" name="テキスト ボックス 599"/>
        <xdr:cNvSpPr txBox="1"/>
      </xdr:nvSpPr>
      <xdr:spPr>
        <a:xfrm>
          <a:off x="14292795" y="94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58409</xdr:rowOff>
    </xdr:from>
    <xdr:to>
      <xdr:col>72</xdr:col>
      <xdr:colOff>38100</xdr:colOff>
      <xdr:row>56</xdr:row>
      <xdr:rowOff>160009</xdr:rowOff>
    </xdr:to>
    <xdr:sp macro="" textlink="">
      <xdr:nvSpPr>
        <xdr:cNvPr id="601" name="楕円 600"/>
        <xdr:cNvSpPr/>
      </xdr:nvSpPr>
      <xdr:spPr>
        <a:xfrm>
          <a:off x="13652500" y="96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5086</xdr:rowOff>
    </xdr:from>
    <xdr:ext cx="599010" cy="259045"/>
    <xdr:sp macro="" textlink="">
      <xdr:nvSpPr>
        <xdr:cNvPr id="602" name="テキスト ボックス 601"/>
        <xdr:cNvSpPr txBox="1"/>
      </xdr:nvSpPr>
      <xdr:spPr>
        <a:xfrm>
          <a:off x="13403795" y="943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104578</xdr:rowOff>
    </xdr:from>
    <xdr:to>
      <xdr:col>67</xdr:col>
      <xdr:colOff>101600</xdr:colOff>
      <xdr:row>57</xdr:row>
      <xdr:rowOff>34728</xdr:rowOff>
    </xdr:to>
    <xdr:sp macro="" textlink="">
      <xdr:nvSpPr>
        <xdr:cNvPr id="603" name="楕円 602"/>
        <xdr:cNvSpPr/>
      </xdr:nvSpPr>
      <xdr:spPr>
        <a:xfrm>
          <a:off x="12763500" y="97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25855</xdr:rowOff>
    </xdr:from>
    <xdr:ext cx="599010" cy="259045"/>
    <xdr:sp macro="" textlink="">
      <xdr:nvSpPr>
        <xdr:cNvPr id="604" name="テキスト ボックス 603"/>
        <xdr:cNvSpPr txBox="1"/>
      </xdr:nvSpPr>
      <xdr:spPr>
        <a:xfrm>
          <a:off x="12514795" y="979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82317</xdr:rowOff>
    </xdr:from>
    <xdr:to>
      <xdr:col>85</xdr:col>
      <xdr:colOff>127000</xdr:colOff>
      <xdr:row>78</xdr:row>
      <xdr:rowOff>117602</xdr:rowOff>
    </xdr:to>
    <xdr:cxnSp macro="">
      <xdr:nvCxnSpPr>
        <xdr:cNvPr id="633" name="直線コネクタ 632"/>
        <xdr:cNvCxnSpPr/>
      </xdr:nvCxnSpPr>
      <xdr:spPr>
        <a:xfrm>
          <a:off x="15481300" y="13455417"/>
          <a:ext cx="8382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139334</xdr:rowOff>
    </xdr:from>
    <xdr:to>
      <xdr:col>81</xdr:col>
      <xdr:colOff>50800</xdr:colOff>
      <xdr:row>78</xdr:row>
      <xdr:rowOff>82317</xdr:rowOff>
    </xdr:to>
    <xdr:cxnSp macro="">
      <xdr:nvCxnSpPr>
        <xdr:cNvPr id="636" name="直線コネクタ 635"/>
        <xdr:cNvCxnSpPr/>
      </xdr:nvCxnSpPr>
      <xdr:spPr>
        <a:xfrm>
          <a:off x="14592300" y="13340984"/>
          <a:ext cx="889000" cy="1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139334</xdr:rowOff>
    </xdr:from>
    <xdr:to>
      <xdr:col>76</xdr:col>
      <xdr:colOff>114300</xdr:colOff>
      <xdr:row>78</xdr:row>
      <xdr:rowOff>121301</xdr:rowOff>
    </xdr:to>
    <xdr:cxnSp macro="">
      <xdr:nvCxnSpPr>
        <xdr:cNvPr id="639" name="直線コネクタ 638"/>
        <xdr:cNvCxnSpPr/>
      </xdr:nvCxnSpPr>
      <xdr:spPr>
        <a:xfrm flipV="1">
          <a:off x="13703300" y="13340984"/>
          <a:ext cx="889000" cy="1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121301</xdr:rowOff>
    </xdr:from>
    <xdr:to>
      <xdr:col>71</xdr:col>
      <xdr:colOff>177800</xdr:colOff>
      <xdr:row>79</xdr:row>
      <xdr:rowOff>28821</xdr:rowOff>
    </xdr:to>
    <xdr:cxnSp macro="">
      <xdr:nvCxnSpPr>
        <xdr:cNvPr id="642" name="直線コネクタ 641"/>
        <xdr:cNvCxnSpPr/>
      </xdr:nvCxnSpPr>
      <xdr:spPr>
        <a:xfrm flipV="1">
          <a:off x="12814300" y="13494401"/>
          <a:ext cx="889000" cy="7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32839</xdr:rowOff>
    </xdr:from>
    <xdr:ext cx="534377" cy="259045"/>
    <xdr:sp macro="" textlink="">
      <xdr:nvSpPr>
        <xdr:cNvPr id="644" name="テキスト ボックス 643"/>
        <xdr:cNvSpPr txBox="1"/>
      </xdr:nvSpPr>
      <xdr:spPr>
        <a:xfrm>
          <a:off x="13436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66802</xdr:rowOff>
    </xdr:from>
    <xdr:to>
      <xdr:col>85</xdr:col>
      <xdr:colOff>177800</xdr:colOff>
      <xdr:row>78</xdr:row>
      <xdr:rowOff>168402</xdr:rowOff>
    </xdr:to>
    <xdr:sp macro="" textlink="">
      <xdr:nvSpPr>
        <xdr:cNvPr id="652" name="楕円 651"/>
        <xdr:cNvSpPr/>
      </xdr:nvSpPr>
      <xdr:spPr>
        <a:xfrm>
          <a:off x="162687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18506</xdr:rowOff>
    </xdr:from>
    <xdr:ext cx="534377" cy="259045"/>
    <xdr:sp macro="" textlink="">
      <xdr:nvSpPr>
        <xdr:cNvPr id="653" name="災害復旧費該当値テキスト"/>
        <xdr:cNvSpPr txBox="1"/>
      </xdr:nvSpPr>
      <xdr:spPr>
        <a:xfrm>
          <a:off x="16370300" y="133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31517</xdr:rowOff>
    </xdr:from>
    <xdr:to>
      <xdr:col>81</xdr:col>
      <xdr:colOff>101600</xdr:colOff>
      <xdr:row>78</xdr:row>
      <xdr:rowOff>133117</xdr:rowOff>
    </xdr:to>
    <xdr:sp macro="" textlink="">
      <xdr:nvSpPr>
        <xdr:cNvPr id="654" name="楕円 653"/>
        <xdr:cNvSpPr/>
      </xdr:nvSpPr>
      <xdr:spPr>
        <a:xfrm>
          <a:off x="15430500" y="134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149644</xdr:rowOff>
    </xdr:from>
    <xdr:ext cx="534377" cy="259045"/>
    <xdr:sp macro="" textlink="">
      <xdr:nvSpPr>
        <xdr:cNvPr id="655" name="テキスト ボックス 654"/>
        <xdr:cNvSpPr txBox="1"/>
      </xdr:nvSpPr>
      <xdr:spPr>
        <a:xfrm>
          <a:off x="15214111" y="131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88534</xdr:rowOff>
    </xdr:from>
    <xdr:to>
      <xdr:col>76</xdr:col>
      <xdr:colOff>165100</xdr:colOff>
      <xdr:row>78</xdr:row>
      <xdr:rowOff>18684</xdr:rowOff>
    </xdr:to>
    <xdr:sp macro="" textlink="">
      <xdr:nvSpPr>
        <xdr:cNvPr id="656" name="楕円 655"/>
        <xdr:cNvSpPr/>
      </xdr:nvSpPr>
      <xdr:spPr>
        <a:xfrm>
          <a:off x="14541500" y="132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35211</xdr:rowOff>
    </xdr:from>
    <xdr:ext cx="534377" cy="259045"/>
    <xdr:sp macro="" textlink="">
      <xdr:nvSpPr>
        <xdr:cNvPr id="657" name="テキスト ボックス 656"/>
        <xdr:cNvSpPr txBox="1"/>
      </xdr:nvSpPr>
      <xdr:spPr>
        <a:xfrm>
          <a:off x="14325111" y="130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70501</xdr:rowOff>
    </xdr:from>
    <xdr:to>
      <xdr:col>72</xdr:col>
      <xdr:colOff>38100</xdr:colOff>
      <xdr:row>79</xdr:row>
      <xdr:rowOff>651</xdr:rowOff>
    </xdr:to>
    <xdr:sp macro="" textlink="">
      <xdr:nvSpPr>
        <xdr:cNvPr id="658" name="楕円 657"/>
        <xdr:cNvSpPr/>
      </xdr:nvSpPr>
      <xdr:spPr>
        <a:xfrm>
          <a:off x="13652500" y="134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17178</xdr:rowOff>
    </xdr:from>
    <xdr:ext cx="534377" cy="259045"/>
    <xdr:sp macro="" textlink="">
      <xdr:nvSpPr>
        <xdr:cNvPr id="659" name="テキスト ボックス 658"/>
        <xdr:cNvSpPr txBox="1"/>
      </xdr:nvSpPr>
      <xdr:spPr>
        <a:xfrm>
          <a:off x="13436111" y="132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149471</xdr:rowOff>
    </xdr:from>
    <xdr:to>
      <xdr:col>67</xdr:col>
      <xdr:colOff>101600</xdr:colOff>
      <xdr:row>79</xdr:row>
      <xdr:rowOff>79621</xdr:rowOff>
    </xdr:to>
    <xdr:sp macro="" textlink="">
      <xdr:nvSpPr>
        <xdr:cNvPr id="660" name="楕円 659"/>
        <xdr:cNvSpPr/>
      </xdr:nvSpPr>
      <xdr:spPr>
        <a:xfrm>
          <a:off x="12763500" y="135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70748</xdr:rowOff>
    </xdr:from>
    <xdr:ext cx="469744" cy="259045"/>
    <xdr:sp macro="" textlink="">
      <xdr:nvSpPr>
        <xdr:cNvPr id="661" name="テキスト ボックス 660"/>
        <xdr:cNvSpPr txBox="1"/>
      </xdr:nvSpPr>
      <xdr:spPr>
        <a:xfrm>
          <a:off x="12579428" y="1361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103307</xdr:rowOff>
    </xdr:from>
    <xdr:to>
      <xdr:col>85</xdr:col>
      <xdr:colOff>127000</xdr:colOff>
      <xdr:row>95</xdr:row>
      <xdr:rowOff>122441</xdr:rowOff>
    </xdr:to>
    <xdr:cxnSp macro="">
      <xdr:nvCxnSpPr>
        <xdr:cNvPr id="688" name="直線コネクタ 687"/>
        <xdr:cNvCxnSpPr/>
      </xdr:nvCxnSpPr>
      <xdr:spPr>
        <a:xfrm>
          <a:off x="15481300" y="16391057"/>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93118</xdr:rowOff>
    </xdr:from>
    <xdr:to>
      <xdr:col>81</xdr:col>
      <xdr:colOff>50800</xdr:colOff>
      <xdr:row>95</xdr:row>
      <xdr:rowOff>103307</xdr:rowOff>
    </xdr:to>
    <xdr:cxnSp macro="">
      <xdr:nvCxnSpPr>
        <xdr:cNvPr id="691" name="直線コネクタ 690"/>
        <xdr:cNvCxnSpPr/>
      </xdr:nvCxnSpPr>
      <xdr:spPr>
        <a:xfrm>
          <a:off x="14592300" y="16380868"/>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93118</xdr:rowOff>
    </xdr:from>
    <xdr:to>
      <xdr:col>76</xdr:col>
      <xdr:colOff>114300</xdr:colOff>
      <xdr:row>95</xdr:row>
      <xdr:rowOff>166494</xdr:rowOff>
    </xdr:to>
    <xdr:cxnSp macro="">
      <xdr:nvCxnSpPr>
        <xdr:cNvPr id="694" name="直線コネクタ 693"/>
        <xdr:cNvCxnSpPr/>
      </xdr:nvCxnSpPr>
      <xdr:spPr>
        <a:xfrm flipV="1">
          <a:off x="13703300" y="16380868"/>
          <a:ext cx="8890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166494</xdr:rowOff>
    </xdr:from>
    <xdr:to>
      <xdr:col>71</xdr:col>
      <xdr:colOff>177800</xdr:colOff>
      <xdr:row>96</xdr:row>
      <xdr:rowOff>66717</xdr:rowOff>
    </xdr:to>
    <xdr:cxnSp macro="">
      <xdr:nvCxnSpPr>
        <xdr:cNvPr id="697" name="直線コネクタ 696"/>
        <xdr:cNvCxnSpPr/>
      </xdr:nvCxnSpPr>
      <xdr:spPr>
        <a:xfrm flipV="1">
          <a:off x="12814300" y="16454244"/>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71641</xdr:rowOff>
    </xdr:from>
    <xdr:to>
      <xdr:col>85</xdr:col>
      <xdr:colOff>177800</xdr:colOff>
      <xdr:row>96</xdr:row>
      <xdr:rowOff>1791</xdr:rowOff>
    </xdr:to>
    <xdr:sp macro="" textlink="">
      <xdr:nvSpPr>
        <xdr:cNvPr id="707" name="楕円 706"/>
        <xdr:cNvSpPr/>
      </xdr:nvSpPr>
      <xdr:spPr>
        <a:xfrm>
          <a:off x="16268700" y="163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94518</xdr:rowOff>
    </xdr:from>
    <xdr:ext cx="599010" cy="259045"/>
    <xdr:sp macro="" textlink="">
      <xdr:nvSpPr>
        <xdr:cNvPr id="708" name="公債費該当値テキスト"/>
        <xdr:cNvSpPr txBox="1"/>
      </xdr:nvSpPr>
      <xdr:spPr>
        <a:xfrm>
          <a:off x="16370300" y="1621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52507</xdr:rowOff>
    </xdr:from>
    <xdr:to>
      <xdr:col>81</xdr:col>
      <xdr:colOff>101600</xdr:colOff>
      <xdr:row>95</xdr:row>
      <xdr:rowOff>154107</xdr:rowOff>
    </xdr:to>
    <xdr:sp macro="" textlink="">
      <xdr:nvSpPr>
        <xdr:cNvPr id="709" name="楕円 708"/>
        <xdr:cNvSpPr/>
      </xdr:nvSpPr>
      <xdr:spPr>
        <a:xfrm>
          <a:off x="15430500" y="163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170634</xdr:rowOff>
    </xdr:from>
    <xdr:ext cx="599010" cy="259045"/>
    <xdr:sp macro="" textlink="">
      <xdr:nvSpPr>
        <xdr:cNvPr id="710" name="テキスト ボックス 709"/>
        <xdr:cNvSpPr txBox="1"/>
      </xdr:nvSpPr>
      <xdr:spPr>
        <a:xfrm>
          <a:off x="15181795" y="1611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42318</xdr:rowOff>
    </xdr:from>
    <xdr:to>
      <xdr:col>76</xdr:col>
      <xdr:colOff>165100</xdr:colOff>
      <xdr:row>95</xdr:row>
      <xdr:rowOff>143918</xdr:rowOff>
    </xdr:to>
    <xdr:sp macro="" textlink="">
      <xdr:nvSpPr>
        <xdr:cNvPr id="711" name="楕円 710"/>
        <xdr:cNvSpPr/>
      </xdr:nvSpPr>
      <xdr:spPr>
        <a:xfrm>
          <a:off x="14541500" y="163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160445</xdr:rowOff>
    </xdr:from>
    <xdr:ext cx="599010" cy="259045"/>
    <xdr:sp macro="" textlink="">
      <xdr:nvSpPr>
        <xdr:cNvPr id="712" name="テキスト ボックス 711"/>
        <xdr:cNvSpPr txBox="1"/>
      </xdr:nvSpPr>
      <xdr:spPr>
        <a:xfrm>
          <a:off x="14292795" y="161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115694</xdr:rowOff>
    </xdr:from>
    <xdr:to>
      <xdr:col>72</xdr:col>
      <xdr:colOff>38100</xdr:colOff>
      <xdr:row>96</xdr:row>
      <xdr:rowOff>45844</xdr:rowOff>
    </xdr:to>
    <xdr:sp macro="" textlink="">
      <xdr:nvSpPr>
        <xdr:cNvPr id="713" name="楕円 712"/>
        <xdr:cNvSpPr/>
      </xdr:nvSpPr>
      <xdr:spPr>
        <a:xfrm>
          <a:off x="13652500" y="164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62371</xdr:rowOff>
    </xdr:from>
    <xdr:ext cx="599010" cy="259045"/>
    <xdr:sp macro="" textlink="">
      <xdr:nvSpPr>
        <xdr:cNvPr id="714" name="テキスト ボックス 713"/>
        <xdr:cNvSpPr txBox="1"/>
      </xdr:nvSpPr>
      <xdr:spPr>
        <a:xfrm>
          <a:off x="13403795" y="161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15917</xdr:rowOff>
    </xdr:from>
    <xdr:to>
      <xdr:col>67</xdr:col>
      <xdr:colOff>101600</xdr:colOff>
      <xdr:row>96</xdr:row>
      <xdr:rowOff>117517</xdr:rowOff>
    </xdr:to>
    <xdr:sp macro="" textlink="">
      <xdr:nvSpPr>
        <xdr:cNvPr id="715" name="楕円 714"/>
        <xdr:cNvSpPr/>
      </xdr:nvSpPr>
      <xdr:spPr>
        <a:xfrm>
          <a:off x="12763500" y="164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134044</xdr:rowOff>
    </xdr:from>
    <xdr:ext cx="599010" cy="259045"/>
    <xdr:sp macro="" textlink="">
      <xdr:nvSpPr>
        <xdr:cNvPr id="716" name="テキスト ボックス 715"/>
        <xdr:cNvSpPr txBox="1"/>
      </xdr:nvSpPr>
      <xdr:spPr>
        <a:xfrm>
          <a:off x="12514795" y="162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170434</xdr:rowOff>
    </xdr:from>
    <xdr:to>
      <xdr:col>112</xdr:col>
      <xdr:colOff>38100</xdr:colOff>
      <xdr:row>35</xdr:row>
      <xdr:rowOff>100584</xdr:rowOff>
    </xdr:to>
    <xdr:sp macro="" textlink="">
      <xdr:nvSpPr>
        <xdr:cNvPr id="749" name="フローチャート: 判断 748"/>
        <xdr:cNvSpPr/>
      </xdr:nvSpPr>
      <xdr:spPr>
        <a:xfrm>
          <a:off x="21272500" y="59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117111</xdr:rowOff>
    </xdr:from>
    <xdr:ext cx="469744" cy="259045"/>
    <xdr:sp macro="" textlink="">
      <xdr:nvSpPr>
        <xdr:cNvPr id="750" name="テキスト ボックス 749"/>
        <xdr:cNvSpPr txBox="1"/>
      </xdr:nvSpPr>
      <xdr:spPr>
        <a:xfrm>
          <a:off x="21088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52" name="フローチャート: 判断 751"/>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8907</xdr:rowOff>
    </xdr:from>
    <xdr:ext cx="378565" cy="259045"/>
    <xdr:sp macro="" textlink="">
      <xdr:nvSpPr>
        <xdr:cNvPr id="753" name="テキスト ボックス 752"/>
        <xdr:cNvSpPr txBox="1"/>
      </xdr:nvSpPr>
      <xdr:spPr>
        <a:xfrm>
          <a:off x="20245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46355</xdr:rowOff>
    </xdr:from>
    <xdr:to>
      <xdr:col>102</xdr:col>
      <xdr:colOff>114300</xdr:colOff>
      <xdr:row>39</xdr:row>
      <xdr:rowOff>44450</xdr:rowOff>
    </xdr:to>
    <xdr:cxnSp macro="">
      <xdr:nvCxnSpPr>
        <xdr:cNvPr id="754" name="直線コネクタ 753"/>
        <xdr:cNvCxnSpPr/>
      </xdr:nvCxnSpPr>
      <xdr:spPr>
        <a:xfrm>
          <a:off x="18656300" y="5361305"/>
          <a:ext cx="889000" cy="13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46228</xdr:rowOff>
    </xdr:from>
    <xdr:to>
      <xdr:col>98</xdr:col>
      <xdr:colOff>38100</xdr:colOff>
      <xdr:row>38</xdr:row>
      <xdr:rowOff>147828</xdr:rowOff>
    </xdr:to>
    <xdr:sp macro="" textlink="">
      <xdr:nvSpPr>
        <xdr:cNvPr id="757" name="フローチャート: 判断 756"/>
        <xdr:cNvSpPr/>
      </xdr:nvSpPr>
      <xdr:spPr>
        <a:xfrm>
          <a:off x="18605500" y="656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138955</xdr:rowOff>
    </xdr:from>
    <xdr:ext cx="378565" cy="259045"/>
    <xdr:sp macro="" textlink="">
      <xdr:nvSpPr>
        <xdr:cNvPr id="758" name="テキスト ボックス 757"/>
        <xdr:cNvSpPr txBox="1"/>
      </xdr:nvSpPr>
      <xdr:spPr>
        <a:xfrm>
          <a:off x="18467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167005</xdr:rowOff>
    </xdr:from>
    <xdr:to>
      <xdr:col>98</xdr:col>
      <xdr:colOff>38100</xdr:colOff>
      <xdr:row>31</xdr:row>
      <xdr:rowOff>97155</xdr:rowOff>
    </xdr:to>
    <xdr:sp macro="" textlink="">
      <xdr:nvSpPr>
        <xdr:cNvPr id="772" name="楕円 771"/>
        <xdr:cNvSpPr/>
      </xdr:nvSpPr>
      <xdr:spPr>
        <a:xfrm>
          <a:off x="18605500" y="53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113682</xdr:rowOff>
    </xdr:from>
    <xdr:ext cx="469744" cy="259045"/>
    <xdr:sp macro="" textlink="">
      <xdr:nvSpPr>
        <xdr:cNvPr id="773" name="テキスト ボックス 772"/>
        <xdr:cNvSpPr txBox="1"/>
      </xdr:nvSpPr>
      <xdr:spPr>
        <a:xfrm>
          <a:off x="18421428" y="50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関連事業、新庁舎建設に伴う整備事業、ふるさと納税の返礼事業等により、令和２年度から大幅に増加しており、住民一人当たり</a:t>
          </a:r>
          <a:r>
            <a:rPr kumimoji="1" lang="en-US" altLang="ja-JP" sz="1300">
              <a:latin typeface="ＭＳ Ｐゴシック" panose="020B0600070205080204" pitchFamily="50" charset="-128"/>
              <a:ea typeface="ＭＳ Ｐゴシック" panose="020B0600070205080204" pitchFamily="50" charset="-128"/>
            </a:rPr>
            <a:t>567,013</a:t>
          </a:r>
          <a:r>
            <a:rPr kumimoji="1" lang="ja-JP" altLang="en-US" sz="1300">
              <a:latin typeface="ＭＳ Ｐゴシック" panose="020B0600070205080204" pitchFamily="50" charset="-128"/>
              <a:ea typeface="ＭＳ Ｐゴシック" panose="020B0600070205080204" pitchFamily="50" charset="-128"/>
            </a:rPr>
            <a:t>円であり、類似団体平均を大きく上回っている。引き続き庁舎建設に係る事業は大規模であることから増加傾向にあることを見込んでいる。民生費については、最低レベルの水準から増加傾向にあり、類似団体平均と同水準となる</a:t>
          </a:r>
          <a:r>
            <a:rPr kumimoji="1" lang="en-US" altLang="ja-JP" sz="1300">
              <a:latin typeface="ＭＳ Ｐゴシック" panose="020B0600070205080204" pitchFamily="50" charset="-128"/>
              <a:ea typeface="ＭＳ Ｐゴシック" panose="020B0600070205080204" pitchFamily="50" charset="-128"/>
            </a:rPr>
            <a:t>208,529</a:t>
          </a:r>
          <a:r>
            <a:rPr kumimoji="1" lang="ja-JP" altLang="en-US" sz="1300">
              <a:latin typeface="ＭＳ Ｐゴシック" panose="020B0600070205080204" pitchFamily="50" charset="-128"/>
              <a:ea typeface="ＭＳ Ｐゴシック" panose="020B0600070205080204" pitchFamily="50" charset="-128"/>
            </a:rPr>
            <a:t>円まで増加している。要因は、新型コロナウイルスに起因する各種事業によるものであるが、子育て施策を中心とした独自施策の充実を図りながら、村民福祉の向上に努めたい。衛生費については類似団体平均を上回っているが、これは新型コロナワクチン接種に関するもの、直営の診療所に対する繰出金が大きな要因となっている。土木費については、村債の新規発行額抑制により事業圧縮を図っているため、類似団体平均に比べ低い水準で推移している。熱海市で発生した残土処理場の災害発生を受け、本村では残土処理場に対する安全対策や整備、橋りょうの長寿命化、村営住宅の整備等を行うため、増加していくことを見込んでいる。教育費については概ね類似団体平均値と同水準で推移しているが、子育て環境の充実に重点的に取り組むことから教育費の大幅な増加を見込んでい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232,550</a:t>
          </a:r>
          <a:r>
            <a:rPr kumimoji="1" lang="ja-JP" altLang="en-US" sz="1300">
              <a:latin typeface="ＭＳ Ｐゴシック" panose="020B0600070205080204" pitchFamily="50" charset="-128"/>
              <a:ea typeface="ＭＳ Ｐゴシック" panose="020B0600070205080204" pitchFamily="50" charset="-128"/>
            </a:rPr>
            <a:t>円であり、類似団体平均に比べると高い水準で推移しているが令和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一方、大型事業である新庁舎整備のため多額の起債発行を予定していることから、数年後には再び増加傾向に転じることが見込まれている。引き続き新規発行額の抑制や繰上償還などを行い、公債費の抑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財政調整基金については、中期的な見通しのもとに、適切な財源の確保と歳出の精査により、取崩を回避しており、決算剰余金を中心に積み立てることに努めている。</a:t>
          </a:r>
        </a:p>
        <a:p>
          <a:r>
            <a:rPr kumimoji="1" lang="ja-JP" altLang="en-US" sz="1400">
              <a:latin typeface="ＭＳ ゴシック" pitchFamily="49" charset="-128"/>
              <a:ea typeface="ＭＳ ゴシック" pitchFamily="49" charset="-128"/>
            </a:rPr>
            <a:t>　しかしながら、標準財政規模比で</a:t>
          </a:r>
          <a:r>
            <a:rPr kumimoji="1" lang="en-US" altLang="ja-JP" sz="1400">
              <a:latin typeface="ＭＳ ゴシック" pitchFamily="49" charset="-128"/>
              <a:ea typeface="ＭＳ ゴシック" pitchFamily="49" charset="-128"/>
            </a:rPr>
            <a:t>43.46</a:t>
          </a:r>
          <a:r>
            <a:rPr kumimoji="1" lang="ja-JP" altLang="en-US" sz="1400">
              <a:latin typeface="ＭＳ ゴシック" pitchFamily="49" charset="-128"/>
              <a:ea typeface="ＭＳ ゴシック" pitchFamily="49" charset="-128"/>
            </a:rPr>
            <a:t>％にも達しているため、将来の歳出増加への備えを念頭に置きながらも、基金取崩による積極的な事業執行や目的基金への積替えなどを考えていく必要がある。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すべての特別会計において経費の削減に努めるとともに、一般会計からの繰入金により赤字が発生しないよう財政運営に努めている。</a:t>
          </a:r>
        </a:p>
        <a:p>
          <a:r>
            <a:rPr kumimoji="1" lang="ja-JP" altLang="en-US" sz="1400">
              <a:latin typeface="ＭＳ ゴシック" pitchFamily="49" charset="-128"/>
              <a:ea typeface="ＭＳ ゴシック" pitchFamily="49" charset="-128"/>
            </a:rPr>
            <a:t>　一般会計においては繰出金が増加傾向にあるため、使用料等の見直しや計画的な設備の更新・維持修繕など歳出削減を行っていく必要がある。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実質公債費比率は、類似団体平均を大きく上回り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年間平均で昨年度と同様の</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年度をピークに減少傾向に転じているが、過疎対策事業債や緊急自然災害防止対策事業債など交付税措置に有利な地方債の活用により、算入公債費等も確保している。</a:t>
          </a:r>
        </a:p>
        <a:p>
          <a:r>
            <a:rPr kumimoji="1" lang="ja-JP" altLang="en-US" sz="1400">
              <a:latin typeface="ＭＳ ゴシック" pitchFamily="49" charset="-128"/>
              <a:ea typeface="ＭＳ ゴシック" pitchFamily="49" charset="-128"/>
            </a:rPr>
            <a:t>　大規模事業の影響で元利償還金が大きく増加する見込みであるため、財政計画に基づき起債発行額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億円の上限枠設定などに取り組み、実質公債費比率の抑制に努める。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400">
              <a:latin typeface="ＭＳ ゴシック" pitchFamily="49" charset="-128"/>
              <a:ea typeface="ＭＳ ゴシック" pitchFamily="49" charset="-128"/>
            </a:rPr>
            <a:t>147.2</a:t>
          </a:r>
          <a:r>
            <a:rPr kumimoji="1" lang="ja-JP" altLang="en-US" sz="1400">
              <a:latin typeface="ＭＳ ゴシック" pitchFamily="49" charset="-128"/>
              <a:ea typeface="ＭＳ ゴシック" pitchFamily="49" charset="-128"/>
            </a:rPr>
            <a:t>％となっている。　</a:t>
          </a:r>
        </a:p>
        <a:p>
          <a:r>
            <a:rPr kumimoji="1" lang="ja-JP" altLang="en-US" sz="1400">
              <a:latin typeface="ＭＳ ゴシック" pitchFamily="49" charset="-128"/>
              <a:ea typeface="ＭＳ ゴシック" pitchFamily="49" charset="-128"/>
            </a:rPr>
            <a:t>　新規地方債発行の抑制による地方債残高の減少、計画的な基金積立による充当可能基金の増加によって、前年度から</a:t>
          </a:r>
          <a:r>
            <a:rPr kumimoji="1" lang="en-US" altLang="ja-JP" sz="1400">
              <a:latin typeface="ＭＳ ゴシック" pitchFamily="49" charset="-128"/>
              <a:ea typeface="ＭＳ ゴシック" pitchFamily="49" charset="-128"/>
            </a:rPr>
            <a:t>38.4</a:t>
          </a:r>
          <a:r>
            <a:rPr kumimoji="1" lang="ja-JP" altLang="en-US" sz="1400">
              <a:latin typeface="ＭＳ ゴシック" pitchFamily="49" charset="-128"/>
              <a:ea typeface="ＭＳ ゴシック" pitchFamily="49" charset="-128"/>
            </a:rPr>
            <a:t>％減となっている。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・近年増加している公共施設修繕、公共施設長寿命化のため「公共施設整備等事業基金」に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千円を積み立てたほか、ふるさと納税、消防職員退職金、森林環境譲与税、指定管理者からの使用料、教育寄附金など特定目的基金へ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千円を積み立てた。また、収入額が歳出額を超えることが見込まれたことから、財源の不均衡を調性するため、財政調整基金へ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一方、役場庁舎整備にかかる建設工事及び各種業務委託をはじめ、ふるさと納税を財源とした各種事業への充当、医師住宅土地購入費、消防職員の退職に伴う負担金への充当、森林整備などに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上記の理由から基金全体としては、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・役場新庁舎の建設が開始されているため、令和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年度までの間に「道志村役場庁舎建設基金」は、全額取崩を予定している。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①公共施設整備等事業基金：公共施設の整備その他村民福祉の向上に資する中長期的な計画に基づく事業又はこれに関連する事業の経費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②人と自然が輝く水源の郷づくり道志村応援基金：ふるさと納税によって寄付された寄附金を財源として事業を実施し、寄附者の思いを実現する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③ふるさと振興基金：ふるさとづくり事業を実施する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④地域福祉基金：住民が主体となって行う福祉活動を活発化する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⑤道志村役場庁舎建設基金：役場庁舎の建設資金に充てる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①公共施設整備等事業基金：公共施設修繕、公共施設長寿命化のため積立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②人と自然が輝く水源の郷づくり道志村応援基金：ふるさと納税による基金積立金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各種事業への充当のため取崩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③ふるさと振興基金：増減なし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⑤道志村役場庁舎建設基金：道志村役場庁舎建設に係る積立金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庁舎建設に係る工事及び業務委託のため取崩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①公共施設の老朽化対策等による取り崩しが見込まれるため、決算剰余金のうち一定額を積み立てられるようにしていく。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②ふるさと納税によって寄付された寄附金を財源として各種事業を実施し、本村を愛する寄附者の思いを実現させる。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③活用事業の検討を行っていく。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④活用事業の検討を行っていく。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⑤役場庁舎の建設が開始されているため、令和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年度までの間に全額取崩を予定している。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・収入額が歳出額を超えることが見込まれたことから、財源の不均衡を調性するため、財政調整基金へ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千円積み立てたことによる増加。大規模災害の発生や大幅な税収減などがある年度等に取崩を行う。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・地方債の償還計画、公債費比率等を踏まえて繰上げ償還を行うため減少予定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年度改訂）において、公共施設等の延床面積を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集約化や除却を進めているところである。一方で令和２年度から着手している庁舎建設事業に大規模な投資がされていることから、他の施設等の老朽化対策が先送りされていたり、施設を活用しながら財政負担を抑えていることが有形固定資産減価償却率低下を阻害している原因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50709</xdr:rowOff>
    </xdr:from>
    <xdr:to>
      <xdr:col>23</xdr:col>
      <xdr:colOff>136525</xdr:colOff>
      <xdr:row>32</xdr:row>
      <xdr:rowOff>152309</xdr:rowOff>
    </xdr:to>
    <xdr:sp macro="" textlink="">
      <xdr:nvSpPr>
        <xdr:cNvPr id="93" name="楕円 92"/>
        <xdr:cNvSpPr/>
      </xdr:nvSpPr>
      <xdr:spPr>
        <a:xfrm>
          <a:off x="4711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29136</xdr:rowOff>
    </xdr:from>
    <xdr:ext cx="405111" cy="259045"/>
    <xdr:sp macro="" textlink="">
      <xdr:nvSpPr>
        <xdr:cNvPr id="94" name="有形固定資産減価償却率該当値テキスト"/>
        <xdr:cNvSpPr txBox="1"/>
      </xdr:nvSpPr>
      <xdr:spPr>
        <a:xfrm>
          <a:off x="48133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95" name="楕円 94"/>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101509</xdr:rowOff>
    </xdr:to>
    <xdr:cxnSp macro="">
      <xdr:nvCxnSpPr>
        <xdr:cNvPr id="96" name="直線コネクタ 95"/>
        <xdr:cNvCxnSpPr/>
      </xdr:nvCxnSpPr>
      <xdr:spPr>
        <a:xfrm>
          <a:off x="4051300" y="630083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97" name="楕円 96"/>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42908</xdr:rowOff>
    </xdr:to>
    <xdr:cxnSp macro="">
      <xdr:nvCxnSpPr>
        <xdr:cNvPr id="98" name="直線コネクタ 97"/>
        <xdr:cNvCxnSpPr/>
      </xdr:nvCxnSpPr>
      <xdr:spPr>
        <a:xfrm>
          <a:off x="3289300" y="624223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99" name="楕円 98"/>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155756</xdr:rowOff>
    </xdr:to>
    <xdr:cxnSp macro="">
      <xdr:nvCxnSpPr>
        <xdr:cNvPr id="100" name="直線コネクタ 99"/>
        <xdr:cNvCxnSpPr/>
      </xdr:nvCxnSpPr>
      <xdr:spPr>
        <a:xfrm>
          <a:off x="2527300" y="61867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168456</xdr:rowOff>
    </xdr:from>
    <xdr:to>
      <xdr:col>7</xdr:col>
      <xdr:colOff>187325</xdr:colOff>
      <xdr:row>31</xdr:row>
      <xdr:rowOff>98606</xdr:rowOff>
    </xdr:to>
    <xdr:sp macro="" textlink="">
      <xdr:nvSpPr>
        <xdr:cNvPr id="101" name="楕円 100"/>
        <xdr:cNvSpPr/>
      </xdr:nvSpPr>
      <xdr:spPr>
        <a:xfrm>
          <a:off x="1714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47806</xdr:rowOff>
    </xdr:from>
    <xdr:to>
      <xdr:col>11</xdr:col>
      <xdr:colOff>136525</xdr:colOff>
      <xdr:row>31</xdr:row>
      <xdr:rowOff>100239</xdr:rowOff>
    </xdr:to>
    <xdr:cxnSp macro="">
      <xdr:nvCxnSpPr>
        <xdr:cNvPr id="102" name="直線コネクタ 101"/>
        <xdr:cNvCxnSpPr/>
      </xdr:nvCxnSpPr>
      <xdr:spPr>
        <a:xfrm>
          <a:off x="1765300" y="61342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107" name="n_1mainValue有形固定資産減価償却率"/>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108"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109" name="n_3mainValue有形固定資産減価償却率"/>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89733</xdr:rowOff>
    </xdr:from>
    <xdr:ext cx="405111" cy="259045"/>
    <xdr:sp macro="" textlink="">
      <xdr:nvSpPr>
        <xdr:cNvPr id="110" name="n_4mainValue有形固定資産減価償却率"/>
        <xdr:cNvSpPr txBox="1"/>
      </xdr:nvSpPr>
      <xdr:spPr>
        <a:xfrm>
          <a:off x="1562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値をやや上回っているが、徐々にその差は縮まっている。また全国平均、県平均を下回っている。これは、交付税措置などで有利な起債の新規発行を行いながら基金への積立、また、新規起債発行額を抑えて、地方債現在高を減らしていることも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今後も引き続き、起債の新規発行の抑制と有利な起債の選択、計画的な基金への積立を行っていく。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88100</xdr:rowOff>
    </xdr:from>
    <xdr:to>
      <xdr:col>76</xdr:col>
      <xdr:colOff>73025</xdr:colOff>
      <xdr:row>29</xdr:row>
      <xdr:rowOff>18250</xdr:rowOff>
    </xdr:to>
    <xdr:sp macro="" textlink="">
      <xdr:nvSpPr>
        <xdr:cNvPr id="153" name="楕円 152"/>
        <xdr:cNvSpPr/>
      </xdr:nvSpPr>
      <xdr:spPr>
        <a:xfrm>
          <a:off x="14744700" y="56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66527</xdr:rowOff>
    </xdr:from>
    <xdr:ext cx="469744" cy="259045"/>
    <xdr:sp macro="" textlink="">
      <xdr:nvSpPr>
        <xdr:cNvPr id="154" name="債務償還比率該当値テキスト"/>
        <xdr:cNvSpPr txBox="1"/>
      </xdr:nvSpPr>
      <xdr:spPr>
        <a:xfrm>
          <a:off x="14846300" y="563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53556</xdr:rowOff>
    </xdr:from>
    <xdr:to>
      <xdr:col>72</xdr:col>
      <xdr:colOff>123825</xdr:colOff>
      <xdr:row>28</xdr:row>
      <xdr:rowOff>155156</xdr:rowOff>
    </xdr:to>
    <xdr:sp macro="" textlink="">
      <xdr:nvSpPr>
        <xdr:cNvPr id="155" name="楕円 154"/>
        <xdr:cNvSpPr/>
      </xdr:nvSpPr>
      <xdr:spPr>
        <a:xfrm>
          <a:off x="14033500" y="5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104356</xdr:rowOff>
    </xdr:from>
    <xdr:to>
      <xdr:col>76</xdr:col>
      <xdr:colOff>22225</xdr:colOff>
      <xdr:row>28</xdr:row>
      <xdr:rowOff>138900</xdr:rowOff>
    </xdr:to>
    <xdr:cxnSp macro="">
      <xdr:nvCxnSpPr>
        <xdr:cNvPr id="156" name="直線コネクタ 155"/>
        <xdr:cNvCxnSpPr/>
      </xdr:nvCxnSpPr>
      <xdr:spPr>
        <a:xfrm>
          <a:off x="14084300" y="5676481"/>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47460</xdr:rowOff>
    </xdr:from>
    <xdr:to>
      <xdr:col>68</xdr:col>
      <xdr:colOff>123825</xdr:colOff>
      <xdr:row>30</xdr:row>
      <xdr:rowOff>149060</xdr:rowOff>
    </xdr:to>
    <xdr:sp macro="" textlink="">
      <xdr:nvSpPr>
        <xdr:cNvPr id="157" name="楕円 156"/>
        <xdr:cNvSpPr/>
      </xdr:nvSpPr>
      <xdr:spPr>
        <a:xfrm>
          <a:off x="13271500" y="59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104356</xdr:rowOff>
    </xdr:from>
    <xdr:to>
      <xdr:col>72</xdr:col>
      <xdr:colOff>73025</xdr:colOff>
      <xdr:row>30</xdr:row>
      <xdr:rowOff>98260</xdr:rowOff>
    </xdr:to>
    <xdr:cxnSp macro="">
      <xdr:nvCxnSpPr>
        <xdr:cNvPr id="158" name="直線コネクタ 157"/>
        <xdr:cNvCxnSpPr/>
      </xdr:nvCxnSpPr>
      <xdr:spPr>
        <a:xfrm flipV="1">
          <a:off x="13322300" y="5676481"/>
          <a:ext cx="762000" cy="3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58445</xdr:rowOff>
    </xdr:from>
    <xdr:to>
      <xdr:col>64</xdr:col>
      <xdr:colOff>123825</xdr:colOff>
      <xdr:row>31</xdr:row>
      <xdr:rowOff>160045</xdr:rowOff>
    </xdr:to>
    <xdr:sp macro="" textlink="">
      <xdr:nvSpPr>
        <xdr:cNvPr id="159" name="楕円 158"/>
        <xdr:cNvSpPr/>
      </xdr:nvSpPr>
      <xdr:spPr>
        <a:xfrm>
          <a:off x="12509500" y="61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98260</xdr:rowOff>
    </xdr:from>
    <xdr:to>
      <xdr:col>68</xdr:col>
      <xdr:colOff>73025</xdr:colOff>
      <xdr:row>31</xdr:row>
      <xdr:rowOff>109245</xdr:rowOff>
    </xdr:to>
    <xdr:cxnSp macro="">
      <xdr:nvCxnSpPr>
        <xdr:cNvPr id="160" name="直線コネクタ 159"/>
        <xdr:cNvCxnSpPr/>
      </xdr:nvCxnSpPr>
      <xdr:spPr>
        <a:xfrm flipV="1">
          <a:off x="12560300" y="6013285"/>
          <a:ext cx="762000" cy="1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72047</xdr:rowOff>
    </xdr:from>
    <xdr:to>
      <xdr:col>60</xdr:col>
      <xdr:colOff>123825</xdr:colOff>
      <xdr:row>32</xdr:row>
      <xdr:rowOff>2197</xdr:rowOff>
    </xdr:to>
    <xdr:sp macro="" textlink="">
      <xdr:nvSpPr>
        <xdr:cNvPr id="161" name="楕円 160"/>
        <xdr:cNvSpPr/>
      </xdr:nvSpPr>
      <xdr:spPr>
        <a:xfrm>
          <a:off x="11747500" y="61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109245</xdr:rowOff>
    </xdr:from>
    <xdr:to>
      <xdr:col>64</xdr:col>
      <xdr:colOff>73025</xdr:colOff>
      <xdr:row>31</xdr:row>
      <xdr:rowOff>122847</xdr:rowOff>
    </xdr:to>
    <xdr:cxnSp macro="">
      <xdr:nvCxnSpPr>
        <xdr:cNvPr id="162" name="直線コネクタ 161"/>
        <xdr:cNvCxnSpPr/>
      </xdr:nvCxnSpPr>
      <xdr:spPr>
        <a:xfrm flipV="1">
          <a:off x="11798300" y="6195720"/>
          <a:ext cx="762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146283</xdr:rowOff>
    </xdr:from>
    <xdr:ext cx="469744" cy="259045"/>
    <xdr:sp macro="" textlink="">
      <xdr:nvSpPr>
        <xdr:cNvPr id="167" name="n_1mainValue債務償還比率"/>
        <xdr:cNvSpPr txBox="1"/>
      </xdr:nvSpPr>
      <xdr:spPr>
        <a:xfrm>
          <a:off x="13836727" y="571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140187</xdr:rowOff>
    </xdr:from>
    <xdr:ext cx="469744" cy="259045"/>
    <xdr:sp macro="" textlink="">
      <xdr:nvSpPr>
        <xdr:cNvPr id="168" name="n_2mainValue債務償還比率"/>
        <xdr:cNvSpPr txBox="1"/>
      </xdr:nvSpPr>
      <xdr:spPr>
        <a:xfrm>
          <a:off x="13087427" y="60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151172</xdr:rowOff>
    </xdr:from>
    <xdr:ext cx="469744" cy="259045"/>
    <xdr:sp macro="" textlink="">
      <xdr:nvSpPr>
        <xdr:cNvPr id="169" name="n_3mainValue債務償還比率"/>
        <xdr:cNvSpPr txBox="1"/>
      </xdr:nvSpPr>
      <xdr:spPr>
        <a:xfrm>
          <a:off x="12325427" y="62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164774</xdr:rowOff>
    </xdr:from>
    <xdr:ext cx="469744" cy="259045"/>
    <xdr:sp macro="" textlink="">
      <xdr:nvSpPr>
        <xdr:cNvPr id="170" name="n_4mainValue債務償還比率"/>
        <xdr:cNvSpPr txBox="1"/>
      </xdr:nvSpPr>
      <xdr:spPr>
        <a:xfrm>
          <a:off x="11563427" y="62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124985</xdr:rowOff>
    </xdr:from>
    <xdr:ext cx="405111" cy="259045"/>
    <xdr:sp macro="" textlink="">
      <xdr:nvSpPr>
        <xdr:cNvPr id="72" name="【道路】&#10;有形固定資産減価償却率該当値テキスト"/>
        <xdr:cNvSpPr txBox="1"/>
      </xdr:nvSpPr>
      <xdr:spPr>
        <a:xfrm>
          <a:off x="4673600"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25908</xdr:rowOff>
    </xdr:to>
    <xdr:cxnSp macro="">
      <xdr:nvCxnSpPr>
        <xdr:cNvPr id="74" name="直線コネクタ 73"/>
        <xdr:cNvCxnSpPr/>
      </xdr:nvCxnSpPr>
      <xdr:spPr>
        <a:xfrm>
          <a:off x="3797300" y="667131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61976</xdr:rowOff>
    </xdr:from>
    <xdr:to>
      <xdr:col>15</xdr:col>
      <xdr:colOff>101600</xdr:colOff>
      <xdr:row>38</xdr:row>
      <xdr:rowOff>163576</xdr:rowOff>
    </xdr:to>
    <xdr:sp macro="" textlink="">
      <xdr:nvSpPr>
        <xdr:cNvPr id="75" name="楕円 74"/>
        <xdr:cNvSpPr/>
      </xdr:nvSpPr>
      <xdr:spPr>
        <a:xfrm>
          <a:off x="2857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112776</xdr:rowOff>
    </xdr:from>
    <xdr:to>
      <xdr:col>19</xdr:col>
      <xdr:colOff>177800</xdr:colOff>
      <xdr:row>38</xdr:row>
      <xdr:rowOff>156210</xdr:rowOff>
    </xdr:to>
    <xdr:cxnSp macro="">
      <xdr:nvCxnSpPr>
        <xdr:cNvPr id="76" name="直線コネクタ 75"/>
        <xdr:cNvCxnSpPr/>
      </xdr:nvCxnSpPr>
      <xdr:spPr>
        <a:xfrm>
          <a:off x="2908300" y="66278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112776</xdr:rowOff>
    </xdr:to>
    <xdr:cxnSp macro="">
      <xdr:nvCxnSpPr>
        <xdr:cNvPr id="78" name="直線コネクタ 77"/>
        <xdr:cNvCxnSpPr/>
      </xdr:nvCxnSpPr>
      <xdr:spPr>
        <a:xfrm>
          <a:off x="2019300" y="65844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xdr:cNvSpPr/>
      </xdr:nvSpPr>
      <xdr:spPr>
        <a:xfrm>
          <a:off x="1079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69342</xdr:rowOff>
    </xdr:to>
    <xdr:cxnSp macro="">
      <xdr:nvCxnSpPr>
        <xdr:cNvPr id="80" name="直線コネクタ 79"/>
        <xdr:cNvCxnSpPr/>
      </xdr:nvCxnSpPr>
      <xdr:spPr>
        <a:xfrm>
          <a:off x="1130300" y="65387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154703</xdr:rowOff>
    </xdr:from>
    <xdr:ext cx="405111" cy="259045"/>
    <xdr:sp macro="" textlink="">
      <xdr:nvSpPr>
        <xdr:cNvPr id="86" name="n_2mainValue【道路】&#10;有形固定資産減価償却率"/>
        <xdr:cNvSpPr txBox="1"/>
      </xdr:nvSpPr>
      <xdr:spPr>
        <a:xfrm>
          <a:off x="2705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111269</xdr:rowOff>
    </xdr:from>
    <xdr:ext cx="405111" cy="259045"/>
    <xdr:sp macro="" textlink="">
      <xdr:nvSpPr>
        <xdr:cNvPr id="87" name="n_3mainValue【道路】&#10;有形固定資産減価償却率"/>
        <xdr:cNvSpPr txBox="1"/>
      </xdr:nvSpPr>
      <xdr:spPr>
        <a:xfrm>
          <a:off x="1816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65549</xdr:rowOff>
    </xdr:from>
    <xdr:ext cx="405111" cy="259045"/>
    <xdr:sp macro="" textlink="">
      <xdr:nvSpPr>
        <xdr:cNvPr id="88" name="n_4mainValue【道路】&#10;有形固定資産減価償却率"/>
        <xdr:cNvSpPr txBox="1"/>
      </xdr:nvSpPr>
      <xdr:spPr>
        <a:xfrm>
          <a:off x="927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79608</xdr:rowOff>
    </xdr:from>
    <xdr:to>
      <xdr:col>55</xdr:col>
      <xdr:colOff>50800</xdr:colOff>
      <xdr:row>39</xdr:row>
      <xdr:rowOff>9758</xdr:rowOff>
    </xdr:to>
    <xdr:sp macro="" textlink="">
      <xdr:nvSpPr>
        <xdr:cNvPr id="128" name="楕円 127"/>
        <xdr:cNvSpPr/>
      </xdr:nvSpPr>
      <xdr:spPr>
        <a:xfrm>
          <a:off x="10426700" y="6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102486</xdr:rowOff>
    </xdr:from>
    <xdr:ext cx="534377" cy="259045"/>
    <xdr:sp macro="" textlink="">
      <xdr:nvSpPr>
        <xdr:cNvPr id="129" name="【道路】&#10;一人当たり延長該当値テキスト"/>
        <xdr:cNvSpPr txBox="1"/>
      </xdr:nvSpPr>
      <xdr:spPr>
        <a:xfrm>
          <a:off x="10515600" y="64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96281</xdr:rowOff>
    </xdr:from>
    <xdr:to>
      <xdr:col>50</xdr:col>
      <xdr:colOff>165100</xdr:colOff>
      <xdr:row>39</xdr:row>
      <xdr:rowOff>26431</xdr:rowOff>
    </xdr:to>
    <xdr:sp macro="" textlink="">
      <xdr:nvSpPr>
        <xdr:cNvPr id="130" name="楕円 129"/>
        <xdr:cNvSpPr/>
      </xdr:nvSpPr>
      <xdr:spPr>
        <a:xfrm>
          <a:off x="9588500" y="66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130408</xdr:rowOff>
    </xdr:from>
    <xdr:to>
      <xdr:col>55</xdr:col>
      <xdr:colOff>0</xdr:colOff>
      <xdr:row>38</xdr:row>
      <xdr:rowOff>147081</xdr:rowOff>
    </xdr:to>
    <xdr:cxnSp macro="">
      <xdr:nvCxnSpPr>
        <xdr:cNvPr id="131" name="直線コネクタ 130"/>
        <xdr:cNvCxnSpPr/>
      </xdr:nvCxnSpPr>
      <xdr:spPr>
        <a:xfrm flipV="1">
          <a:off x="9639300" y="6645508"/>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109830</xdr:rowOff>
    </xdr:from>
    <xdr:to>
      <xdr:col>46</xdr:col>
      <xdr:colOff>38100</xdr:colOff>
      <xdr:row>39</xdr:row>
      <xdr:rowOff>39980</xdr:rowOff>
    </xdr:to>
    <xdr:sp macro="" textlink="">
      <xdr:nvSpPr>
        <xdr:cNvPr id="132" name="楕円 131"/>
        <xdr:cNvSpPr/>
      </xdr:nvSpPr>
      <xdr:spPr>
        <a:xfrm>
          <a:off x="8699500" y="66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147081</xdr:rowOff>
    </xdr:from>
    <xdr:to>
      <xdr:col>50</xdr:col>
      <xdr:colOff>114300</xdr:colOff>
      <xdr:row>38</xdr:row>
      <xdr:rowOff>160630</xdr:rowOff>
    </xdr:to>
    <xdr:cxnSp macro="">
      <xdr:nvCxnSpPr>
        <xdr:cNvPr id="133" name="直線コネクタ 132"/>
        <xdr:cNvCxnSpPr/>
      </xdr:nvCxnSpPr>
      <xdr:spPr>
        <a:xfrm flipV="1">
          <a:off x="8750300" y="6662181"/>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123317</xdr:rowOff>
    </xdr:from>
    <xdr:to>
      <xdr:col>41</xdr:col>
      <xdr:colOff>101600</xdr:colOff>
      <xdr:row>39</xdr:row>
      <xdr:rowOff>53467</xdr:rowOff>
    </xdr:to>
    <xdr:sp macro="" textlink="">
      <xdr:nvSpPr>
        <xdr:cNvPr id="134" name="楕円 133"/>
        <xdr:cNvSpPr/>
      </xdr:nvSpPr>
      <xdr:spPr>
        <a:xfrm>
          <a:off x="7810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160630</xdr:rowOff>
    </xdr:from>
    <xdr:to>
      <xdr:col>45</xdr:col>
      <xdr:colOff>177800</xdr:colOff>
      <xdr:row>39</xdr:row>
      <xdr:rowOff>2667</xdr:rowOff>
    </xdr:to>
    <xdr:cxnSp macro="">
      <xdr:nvCxnSpPr>
        <xdr:cNvPr id="135" name="直線コネクタ 134"/>
        <xdr:cNvCxnSpPr/>
      </xdr:nvCxnSpPr>
      <xdr:spPr>
        <a:xfrm flipV="1">
          <a:off x="7861300" y="667573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132522</xdr:rowOff>
    </xdr:from>
    <xdr:to>
      <xdr:col>36</xdr:col>
      <xdr:colOff>165100</xdr:colOff>
      <xdr:row>39</xdr:row>
      <xdr:rowOff>62672</xdr:rowOff>
    </xdr:to>
    <xdr:sp macro="" textlink="">
      <xdr:nvSpPr>
        <xdr:cNvPr id="136" name="楕円 135"/>
        <xdr:cNvSpPr/>
      </xdr:nvSpPr>
      <xdr:spPr>
        <a:xfrm>
          <a:off x="6921500" y="66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2667</xdr:rowOff>
    </xdr:from>
    <xdr:to>
      <xdr:col>41</xdr:col>
      <xdr:colOff>50800</xdr:colOff>
      <xdr:row>39</xdr:row>
      <xdr:rowOff>11872</xdr:rowOff>
    </xdr:to>
    <xdr:cxnSp macro="">
      <xdr:nvCxnSpPr>
        <xdr:cNvPr id="137" name="直線コネクタ 136"/>
        <xdr:cNvCxnSpPr/>
      </xdr:nvCxnSpPr>
      <xdr:spPr>
        <a:xfrm flipV="1">
          <a:off x="6972300" y="668921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42958</xdr:rowOff>
    </xdr:from>
    <xdr:ext cx="534377" cy="259045"/>
    <xdr:sp macro="" textlink="">
      <xdr:nvSpPr>
        <xdr:cNvPr id="142" name="n_1mainValue【道路】&#10;一人当たり延長"/>
        <xdr:cNvSpPr txBox="1"/>
      </xdr:nvSpPr>
      <xdr:spPr>
        <a:xfrm>
          <a:off x="9359411" y="63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56507</xdr:rowOff>
    </xdr:from>
    <xdr:ext cx="534377" cy="259045"/>
    <xdr:sp macro="" textlink="">
      <xdr:nvSpPr>
        <xdr:cNvPr id="143" name="n_2mainValue【道路】&#10;一人当たり延長"/>
        <xdr:cNvSpPr txBox="1"/>
      </xdr:nvSpPr>
      <xdr:spPr>
        <a:xfrm>
          <a:off x="8483111" y="6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69994</xdr:rowOff>
    </xdr:from>
    <xdr:ext cx="534377" cy="259045"/>
    <xdr:sp macro="" textlink="">
      <xdr:nvSpPr>
        <xdr:cNvPr id="144" name="n_3mainValue【道路】&#10;一人当たり延長"/>
        <xdr:cNvSpPr txBox="1"/>
      </xdr:nvSpPr>
      <xdr:spPr>
        <a:xfrm>
          <a:off x="7594111" y="64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79199</xdr:rowOff>
    </xdr:from>
    <xdr:ext cx="534377" cy="259045"/>
    <xdr:sp macro="" textlink="">
      <xdr:nvSpPr>
        <xdr:cNvPr id="145" name="n_4mainValue【道路】&#10;一人当たり延長"/>
        <xdr:cNvSpPr txBox="1"/>
      </xdr:nvSpPr>
      <xdr:spPr>
        <a:xfrm>
          <a:off x="6705111" y="64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87" name="楕円 186"/>
        <xdr:cNvSpPr/>
      </xdr:nvSpPr>
      <xdr:spPr>
        <a:xfrm>
          <a:off x="4584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169653</xdr:rowOff>
    </xdr:from>
    <xdr:ext cx="405111" cy="259045"/>
    <xdr:sp macro="" textlink="">
      <xdr:nvSpPr>
        <xdr:cNvPr id="188" name="【橋りょう・トンネル】&#10;有形固定資産減価償却率該当値テキスト"/>
        <xdr:cNvSpPr txBox="1"/>
      </xdr:nvSpPr>
      <xdr:spPr>
        <a:xfrm>
          <a:off x="4673600" y="1028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89" name="楕円 188"/>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26126</xdr:rowOff>
    </xdr:to>
    <xdr:cxnSp macro="">
      <xdr:nvCxnSpPr>
        <xdr:cNvPr id="190" name="直線コネクタ 189"/>
        <xdr:cNvCxnSpPr/>
      </xdr:nvCxnSpPr>
      <xdr:spPr>
        <a:xfrm>
          <a:off x="3797300" y="104633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1" name="楕円 190"/>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4899</xdr:rowOff>
    </xdr:to>
    <xdr:cxnSp macro="">
      <xdr:nvCxnSpPr>
        <xdr:cNvPr id="192" name="直線コネクタ 191"/>
        <xdr:cNvCxnSpPr/>
      </xdr:nvCxnSpPr>
      <xdr:spPr>
        <a:xfrm>
          <a:off x="2908300" y="104486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3" name="楕円 192"/>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60</xdr:row>
      <xdr:rowOff>164919</xdr:rowOff>
    </xdr:to>
    <xdr:cxnSp macro="">
      <xdr:nvCxnSpPr>
        <xdr:cNvPr id="194" name="直線コネクタ 193"/>
        <xdr:cNvCxnSpPr/>
      </xdr:nvCxnSpPr>
      <xdr:spPr>
        <a:xfrm flipV="1">
          <a:off x="2019300" y="104486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5" name="楕円 194"/>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60</xdr:row>
      <xdr:rowOff>166551</xdr:rowOff>
    </xdr:to>
    <xdr:cxnSp macro="">
      <xdr:nvCxnSpPr>
        <xdr:cNvPr id="196" name="直線コネクタ 195"/>
        <xdr:cNvCxnSpPr/>
      </xdr:nvCxnSpPr>
      <xdr:spPr>
        <a:xfrm flipV="1">
          <a:off x="1130300" y="104519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72226</xdr:rowOff>
    </xdr:from>
    <xdr:ext cx="405111" cy="259045"/>
    <xdr:sp macro="" textlink="">
      <xdr:nvSpPr>
        <xdr:cNvPr id="201" name="n_1mainValue【橋りょう・トンネル】&#10;有形固定資産減価償却率"/>
        <xdr:cNvSpPr txBox="1"/>
      </xdr:nvSpPr>
      <xdr:spPr>
        <a:xfrm>
          <a:off x="3582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main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203" name="n_3mainValue【橋りょう・トンネル】&#10;有形固定資産減価償却率"/>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4" name="n_4mainValue【橋りょう・トンネル】&#10;有形固定資産減価償却率"/>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74128</xdr:rowOff>
    </xdr:from>
    <xdr:to>
      <xdr:col>55</xdr:col>
      <xdr:colOff>50800</xdr:colOff>
      <xdr:row>64</xdr:row>
      <xdr:rowOff>4278</xdr:rowOff>
    </xdr:to>
    <xdr:sp macro="" textlink="">
      <xdr:nvSpPr>
        <xdr:cNvPr id="246" name="楕円 245"/>
        <xdr:cNvSpPr/>
      </xdr:nvSpPr>
      <xdr:spPr>
        <a:xfrm>
          <a:off x="10426700" y="10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52555</xdr:rowOff>
    </xdr:from>
    <xdr:ext cx="690189" cy="259045"/>
    <xdr:sp macro="" textlink="">
      <xdr:nvSpPr>
        <xdr:cNvPr id="247" name="【橋りょう・トンネル】&#10;一人当たり有形固定資産（償却資産）額該当値テキスト"/>
        <xdr:cNvSpPr txBox="1"/>
      </xdr:nvSpPr>
      <xdr:spPr>
        <a:xfrm>
          <a:off x="10515600" y="10853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79097</xdr:rowOff>
    </xdr:from>
    <xdr:to>
      <xdr:col>50</xdr:col>
      <xdr:colOff>165100</xdr:colOff>
      <xdr:row>64</xdr:row>
      <xdr:rowOff>9247</xdr:rowOff>
    </xdr:to>
    <xdr:sp macro="" textlink="">
      <xdr:nvSpPr>
        <xdr:cNvPr id="248" name="楕円 247"/>
        <xdr:cNvSpPr/>
      </xdr:nvSpPr>
      <xdr:spPr>
        <a:xfrm>
          <a:off x="9588500" y="108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124928</xdr:rowOff>
    </xdr:from>
    <xdr:to>
      <xdr:col>55</xdr:col>
      <xdr:colOff>0</xdr:colOff>
      <xdr:row>63</xdr:row>
      <xdr:rowOff>129897</xdr:rowOff>
    </xdr:to>
    <xdr:cxnSp macro="">
      <xdr:nvCxnSpPr>
        <xdr:cNvPr id="249" name="直線コネクタ 248"/>
        <xdr:cNvCxnSpPr/>
      </xdr:nvCxnSpPr>
      <xdr:spPr>
        <a:xfrm flipV="1">
          <a:off x="9639300" y="10926278"/>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83417</xdr:rowOff>
    </xdr:from>
    <xdr:to>
      <xdr:col>46</xdr:col>
      <xdr:colOff>38100</xdr:colOff>
      <xdr:row>64</xdr:row>
      <xdr:rowOff>13567</xdr:rowOff>
    </xdr:to>
    <xdr:sp macro="" textlink="">
      <xdr:nvSpPr>
        <xdr:cNvPr id="250" name="楕円 249"/>
        <xdr:cNvSpPr/>
      </xdr:nvSpPr>
      <xdr:spPr>
        <a:xfrm>
          <a:off x="8699500" y="108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129897</xdr:rowOff>
    </xdr:from>
    <xdr:to>
      <xdr:col>50</xdr:col>
      <xdr:colOff>114300</xdr:colOff>
      <xdr:row>63</xdr:row>
      <xdr:rowOff>134217</xdr:rowOff>
    </xdr:to>
    <xdr:cxnSp macro="">
      <xdr:nvCxnSpPr>
        <xdr:cNvPr id="251" name="直線コネクタ 250"/>
        <xdr:cNvCxnSpPr/>
      </xdr:nvCxnSpPr>
      <xdr:spPr>
        <a:xfrm flipV="1">
          <a:off x="8750300" y="10931247"/>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91126</xdr:rowOff>
    </xdr:from>
    <xdr:to>
      <xdr:col>41</xdr:col>
      <xdr:colOff>101600</xdr:colOff>
      <xdr:row>64</xdr:row>
      <xdr:rowOff>21276</xdr:rowOff>
    </xdr:to>
    <xdr:sp macro="" textlink="">
      <xdr:nvSpPr>
        <xdr:cNvPr id="252" name="楕円 251"/>
        <xdr:cNvSpPr/>
      </xdr:nvSpPr>
      <xdr:spPr>
        <a:xfrm>
          <a:off x="7810500" y="10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134217</xdr:rowOff>
    </xdr:from>
    <xdr:to>
      <xdr:col>45</xdr:col>
      <xdr:colOff>177800</xdr:colOff>
      <xdr:row>63</xdr:row>
      <xdr:rowOff>141926</xdr:rowOff>
    </xdr:to>
    <xdr:cxnSp macro="">
      <xdr:nvCxnSpPr>
        <xdr:cNvPr id="253" name="直線コネクタ 252"/>
        <xdr:cNvCxnSpPr/>
      </xdr:nvCxnSpPr>
      <xdr:spPr>
        <a:xfrm flipV="1">
          <a:off x="7861300" y="10935567"/>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96927</xdr:rowOff>
    </xdr:from>
    <xdr:to>
      <xdr:col>36</xdr:col>
      <xdr:colOff>165100</xdr:colOff>
      <xdr:row>64</xdr:row>
      <xdr:rowOff>27077</xdr:rowOff>
    </xdr:to>
    <xdr:sp macro="" textlink="">
      <xdr:nvSpPr>
        <xdr:cNvPr id="254" name="楕円 253"/>
        <xdr:cNvSpPr/>
      </xdr:nvSpPr>
      <xdr:spPr>
        <a:xfrm>
          <a:off x="6921500" y="10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141926</xdr:rowOff>
    </xdr:from>
    <xdr:to>
      <xdr:col>41</xdr:col>
      <xdr:colOff>50800</xdr:colOff>
      <xdr:row>63</xdr:row>
      <xdr:rowOff>147727</xdr:rowOff>
    </xdr:to>
    <xdr:cxnSp macro="">
      <xdr:nvCxnSpPr>
        <xdr:cNvPr id="255" name="直線コネクタ 254"/>
        <xdr:cNvCxnSpPr/>
      </xdr:nvCxnSpPr>
      <xdr:spPr>
        <a:xfrm flipV="1">
          <a:off x="6972300" y="10943276"/>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64</xdr:row>
      <xdr:rowOff>374</xdr:rowOff>
    </xdr:from>
    <xdr:ext cx="690189" cy="259045"/>
    <xdr:sp macro="" textlink="">
      <xdr:nvSpPr>
        <xdr:cNvPr id="260" name="n_1mainValue【橋りょう・トンネル】&#10;一人当たり有形固定資産（償却資産）額"/>
        <xdr:cNvSpPr txBox="1"/>
      </xdr:nvSpPr>
      <xdr:spPr>
        <a:xfrm>
          <a:off x="9281505" y="1097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4694</xdr:rowOff>
    </xdr:from>
    <xdr:ext cx="690189" cy="259045"/>
    <xdr:sp macro="" textlink="">
      <xdr:nvSpPr>
        <xdr:cNvPr id="261" name="n_2mainValue【橋りょう・トンネル】&#10;一人当たり有形固定資産（償却資産）額"/>
        <xdr:cNvSpPr txBox="1"/>
      </xdr:nvSpPr>
      <xdr:spPr>
        <a:xfrm>
          <a:off x="8405205" y="10977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12403</xdr:rowOff>
    </xdr:from>
    <xdr:ext cx="599010" cy="259045"/>
    <xdr:sp macro="" textlink="">
      <xdr:nvSpPr>
        <xdr:cNvPr id="262" name="n_3mainValue【橋りょう・トンネル】&#10;一人当たり有形固定資産（償却資産）額"/>
        <xdr:cNvSpPr txBox="1"/>
      </xdr:nvSpPr>
      <xdr:spPr>
        <a:xfrm>
          <a:off x="7561795" y="109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18204</xdr:rowOff>
    </xdr:from>
    <xdr:ext cx="599010" cy="259045"/>
    <xdr:sp macro="" textlink="">
      <xdr:nvSpPr>
        <xdr:cNvPr id="263" name="n_4mainValue【橋りょう・トンネル】&#10;一人当たり有形固定資産（償却資産）額"/>
        <xdr:cNvSpPr txBox="1"/>
      </xdr:nvSpPr>
      <xdr:spPr>
        <a:xfrm>
          <a:off x="6672795" y="1099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4" name="楕円 303"/>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305" name="【公営住宅】&#10;有形固定資産減価償却率該当値テキスト"/>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306" name="楕円 305"/>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150495</xdr:rowOff>
    </xdr:to>
    <xdr:cxnSp macro="">
      <xdr:nvCxnSpPr>
        <xdr:cNvPr id="307" name="直線コネクタ 306"/>
        <xdr:cNvCxnSpPr/>
      </xdr:nvCxnSpPr>
      <xdr:spPr>
        <a:xfrm>
          <a:off x="3797300" y="141446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8" name="楕円 307"/>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85725</xdr:rowOff>
    </xdr:to>
    <xdr:cxnSp macro="">
      <xdr:nvCxnSpPr>
        <xdr:cNvPr id="309" name="直線コネクタ 308"/>
        <xdr:cNvCxnSpPr/>
      </xdr:nvCxnSpPr>
      <xdr:spPr>
        <a:xfrm>
          <a:off x="2908300" y="14081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10" name="楕円 309"/>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82</xdr:row>
      <xdr:rowOff>22861</xdr:rowOff>
    </xdr:to>
    <xdr:cxnSp macro="">
      <xdr:nvCxnSpPr>
        <xdr:cNvPr id="311" name="直線コネクタ 310"/>
        <xdr:cNvCxnSpPr/>
      </xdr:nvCxnSpPr>
      <xdr:spPr>
        <a:xfrm>
          <a:off x="2019300" y="140188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2" name="楕円 311"/>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131445</xdr:rowOff>
    </xdr:to>
    <xdr:cxnSp macro="">
      <xdr:nvCxnSpPr>
        <xdr:cNvPr id="313" name="直線コネクタ 312"/>
        <xdr:cNvCxnSpPr/>
      </xdr:nvCxnSpPr>
      <xdr:spPr>
        <a:xfrm>
          <a:off x="1130300" y="1389697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153052</xdr:rowOff>
    </xdr:from>
    <xdr:ext cx="405111" cy="259045"/>
    <xdr:sp macro="" textlink="">
      <xdr:nvSpPr>
        <xdr:cNvPr id="318" name="n_1main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19" name="n_2mainValue【公営住宅】&#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20" name="n_3main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1" name="n_4mainValue【公営住宅】&#10;有形固定資産減価償却率"/>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101219</xdr:rowOff>
    </xdr:from>
    <xdr:to>
      <xdr:col>55</xdr:col>
      <xdr:colOff>50800</xdr:colOff>
      <xdr:row>86</xdr:row>
      <xdr:rowOff>31369</xdr:rowOff>
    </xdr:to>
    <xdr:sp macro="" textlink="">
      <xdr:nvSpPr>
        <xdr:cNvPr id="361" name="楕円 360"/>
        <xdr:cNvSpPr/>
      </xdr:nvSpPr>
      <xdr:spPr>
        <a:xfrm>
          <a:off x="10426700" y="146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16146</xdr:rowOff>
    </xdr:from>
    <xdr:ext cx="469744" cy="259045"/>
    <xdr:sp macro="" textlink="">
      <xdr:nvSpPr>
        <xdr:cNvPr id="362" name="【公営住宅】&#10;一人当たり面積該当値テキスト"/>
        <xdr:cNvSpPr txBox="1"/>
      </xdr:nvSpPr>
      <xdr:spPr>
        <a:xfrm>
          <a:off x="10515600" y="1458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105029</xdr:rowOff>
    </xdr:from>
    <xdr:to>
      <xdr:col>50</xdr:col>
      <xdr:colOff>165100</xdr:colOff>
      <xdr:row>86</xdr:row>
      <xdr:rowOff>35179</xdr:rowOff>
    </xdr:to>
    <xdr:sp macro="" textlink="">
      <xdr:nvSpPr>
        <xdr:cNvPr id="363" name="楕円 362"/>
        <xdr:cNvSpPr/>
      </xdr:nvSpPr>
      <xdr:spPr>
        <a:xfrm>
          <a:off x="9588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152019</xdr:rowOff>
    </xdr:from>
    <xdr:to>
      <xdr:col>55</xdr:col>
      <xdr:colOff>0</xdr:colOff>
      <xdr:row>85</xdr:row>
      <xdr:rowOff>155829</xdr:rowOff>
    </xdr:to>
    <xdr:cxnSp macro="">
      <xdr:nvCxnSpPr>
        <xdr:cNvPr id="364" name="直線コネクタ 363"/>
        <xdr:cNvCxnSpPr/>
      </xdr:nvCxnSpPr>
      <xdr:spPr>
        <a:xfrm flipV="1">
          <a:off x="9639300" y="1472526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107442</xdr:rowOff>
    </xdr:from>
    <xdr:to>
      <xdr:col>46</xdr:col>
      <xdr:colOff>38100</xdr:colOff>
      <xdr:row>86</xdr:row>
      <xdr:rowOff>37592</xdr:rowOff>
    </xdr:to>
    <xdr:sp macro="" textlink="">
      <xdr:nvSpPr>
        <xdr:cNvPr id="365" name="楕円 364"/>
        <xdr:cNvSpPr/>
      </xdr:nvSpPr>
      <xdr:spPr>
        <a:xfrm>
          <a:off x="8699500" y="146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155829</xdr:rowOff>
    </xdr:from>
    <xdr:to>
      <xdr:col>50</xdr:col>
      <xdr:colOff>114300</xdr:colOff>
      <xdr:row>85</xdr:row>
      <xdr:rowOff>158242</xdr:rowOff>
    </xdr:to>
    <xdr:cxnSp macro="">
      <xdr:nvCxnSpPr>
        <xdr:cNvPr id="366" name="直線コネクタ 365"/>
        <xdr:cNvCxnSpPr/>
      </xdr:nvCxnSpPr>
      <xdr:spPr>
        <a:xfrm flipV="1">
          <a:off x="8750300" y="1472907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110362</xdr:rowOff>
    </xdr:from>
    <xdr:to>
      <xdr:col>41</xdr:col>
      <xdr:colOff>101600</xdr:colOff>
      <xdr:row>86</xdr:row>
      <xdr:rowOff>40512</xdr:rowOff>
    </xdr:to>
    <xdr:sp macro="" textlink="">
      <xdr:nvSpPr>
        <xdr:cNvPr id="367" name="楕円 366"/>
        <xdr:cNvSpPr/>
      </xdr:nvSpPr>
      <xdr:spPr>
        <a:xfrm>
          <a:off x="7810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158242</xdr:rowOff>
    </xdr:from>
    <xdr:to>
      <xdr:col>45</xdr:col>
      <xdr:colOff>177800</xdr:colOff>
      <xdr:row>85</xdr:row>
      <xdr:rowOff>161162</xdr:rowOff>
    </xdr:to>
    <xdr:cxnSp macro="">
      <xdr:nvCxnSpPr>
        <xdr:cNvPr id="368" name="直線コネクタ 367"/>
        <xdr:cNvCxnSpPr/>
      </xdr:nvCxnSpPr>
      <xdr:spPr>
        <a:xfrm flipV="1">
          <a:off x="7861300" y="14731492"/>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112268</xdr:rowOff>
    </xdr:from>
    <xdr:to>
      <xdr:col>36</xdr:col>
      <xdr:colOff>165100</xdr:colOff>
      <xdr:row>86</xdr:row>
      <xdr:rowOff>42418</xdr:rowOff>
    </xdr:to>
    <xdr:sp macro="" textlink="">
      <xdr:nvSpPr>
        <xdr:cNvPr id="369" name="楕円 368"/>
        <xdr:cNvSpPr/>
      </xdr:nvSpPr>
      <xdr:spPr>
        <a:xfrm>
          <a:off x="6921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161162</xdr:rowOff>
    </xdr:from>
    <xdr:to>
      <xdr:col>41</xdr:col>
      <xdr:colOff>50800</xdr:colOff>
      <xdr:row>85</xdr:row>
      <xdr:rowOff>163068</xdr:rowOff>
    </xdr:to>
    <xdr:cxnSp macro="">
      <xdr:nvCxnSpPr>
        <xdr:cNvPr id="370" name="直線コネクタ 369"/>
        <xdr:cNvCxnSpPr/>
      </xdr:nvCxnSpPr>
      <xdr:spPr>
        <a:xfrm flipV="1">
          <a:off x="6972300" y="147344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26306</xdr:rowOff>
    </xdr:from>
    <xdr:ext cx="469744" cy="259045"/>
    <xdr:sp macro="" textlink="">
      <xdr:nvSpPr>
        <xdr:cNvPr id="375" name="n_1mainValue【公営住宅】&#10;一人当たり面積"/>
        <xdr:cNvSpPr txBox="1"/>
      </xdr:nvSpPr>
      <xdr:spPr>
        <a:xfrm>
          <a:off x="93917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28719</xdr:rowOff>
    </xdr:from>
    <xdr:ext cx="469744" cy="259045"/>
    <xdr:sp macro="" textlink="">
      <xdr:nvSpPr>
        <xdr:cNvPr id="376" name="n_2mainValue【公営住宅】&#10;一人当たり面積"/>
        <xdr:cNvSpPr txBox="1"/>
      </xdr:nvSpPr>
      <xdr:spPr>
        <a:xfrm>
          <a:off x="8515427" y="1477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31639</xdr:rowOff>
    </xdr:from>
    <xdr:ext cx="469744" cy="259045"/>
    <xdr:sp macro="" textlink="">
      <xdr:nvSpPr>
        <xdr:cNvPr id="377" name="n_3mainValue【公営住宅】&#10;一人当たり面積"/>
        <xdr:cNvSpPr txBox="1"/>
      </xdr:nvSpPr>
      <xdr:spPr>
        <a:xfrm>
          <a:off x="7626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33545</xdr:rowOff>
    </xdr:from>
    <xdr:ext cx="469744" cy="259045"/>
    <xdr:sp macro="" textlink="">
      <xdr:nvSpPr>
        <xdr:cNvPr id="378" name="n_4mainValue【公営住宅】&#10;一人当たり面積"/>
        <xdr:cNvSpPr txBox="1"/>
      </xdr:nvSpPr>
      <xdr:spPr>
        <a:xfrm>
          <a:off x="6737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133169</xdr:rowOff>
    </xdr:from>
    <xdr:to>
      <xdr:col>85</xdr:col>
      <xdr:colOff>177800</xdr:colOff>
      <xdr:row>42</xdr:row>
      <xdr:rowOff>63319</xdr:rowOff>
    </xdr:to>
    <xdr:sp macro="" textlink="">
      <xdr:nvSpPr>
        <xdr:cNvPr id="436" name="楕円 435"/>
        <xdr:cNvSpPr/>
      </xdr:nvSpPr>
      <xdr:spPr>
        <a:xfrm>
          <a:off x="162687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48096</xdr:rowOff>
    </xdr:from>
    <xdr:ext cx="405111" cy="259045"/>
    <xdr:sp macro="" textlink="">
      <xdr:nvSpPr>
        <xdr:cNvPr id="437" name="【認定こども園・幼稚園・保育所】&#10;有形固定資産減価償却率該当値テキスト"/>
        <xdr:cNvSpPr txBox="1"/>
      </xdr:nvSpPr>
      <xdr:spPr>
        <a:xfrm>
          <a:off x="16357600" y="707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126637</xdr:rowOff>
    </xdr:from>
    <xdr:to>
      <xdr:col>81</xdr:col>
      <xdr:colOff>101600</xdr:colOff>
      <xdr:row>42</xdr:row>
      <xdr:rowOff>56787</xdr:rowOff>
    </xdr:to>
    <xdr:sp macro="" textlink="">
      <xdr:nvSpPr>
        <xdr:cNvPr id="438" name="楕円 437"/>
        <xdr:cNvSpPr/>
      </xdr:nvSpPr>
      <xdr:spPr>
        <a:xfrm>
          <a:off x="15430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xdr:rowOff>
    </xdr:from>
    <xdr:to>
      <xdr:col>85</xdr:col>
      <xdr:colOff>127000</xdr:colOff>
      <xdr:row>42</xdr:row>
      <xdr:rowOff>12519</xdr:rowOff>
    </xdr:to>
    <xdr:cxnSp macro="">
      <xdr:nvCxnSpPr>
        <xdr:cNvPr id="439" name="直線コネクタ 438"/>
        <xdr:cNvCxnSpPr/>
      </xdr:nvCxnSpPr>
      <xdr:spPr>
        <a:xfrm>
          <a:off x="15481300" y="72068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7438</xdr:rowOff>
    </xdr:from>
    <xdr:to>
      <xdr:col>76</xdr:col>
      <xdr:colOff>165100</xdr:colOff>
      <xdr:row>42</xdr:row>
      <xdr:rowOff>109038</xdr:rowOff>
    </xdr:to>
    <xdr:sp macro="" textlink="">
      <xdr:nvSpPr>
        <xdr:cNvPr id="440" name="楕円 439"/>
        <xdr:cNvSpPr/>
      </xdr:nvSpPr>
      <xdr:spPr>
        <a:xfrm>
          <a:off x="14541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5987</xdr:rowOff>
    </xdr:from>
    <xdr:to>
      <xdr:col>81</xdr:col>
      <xdr:colOff>50800</xdr:colOff>
      <xdr:row>42</xdr:row>
      <xdr:rowOff>58238</xdr:rowOff>
    </xdr:to>
    <xdr:cxnSp macro="">
      <xdr:nvCxnSpPr>
        <xdr:cNvPr id="441" name="直線コネクタ 440"/>
        <xdr:cNvCxnSpPr/>
      </xdr:nvCxnSpPr>
      <xdr:spPr>
        <a:xfrm flipV="1">
          <a:off x="14592300" y="72068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5806</xdr:rowOff>
    </xdr:from>
    <xdr:to>
      <xdr:col>72</xdr:col>
      <xdr:colOff>38100</xdr:colOff>
      <xdr:row>42</xdr:row>
      <xdr:rowOff>107406</xdr:rowOff>
    </xdr:to>
    <xdr:sp macro="" textlink="">
      <xdr:nvSpPr>
        <xdr:cNvPr id="442" name="楕円 441"/>
        <xdr:cNvSpPr/>
      </xdr:nvSpPr>
      <xdr:spPr>
        <a:xfrm>
          <a:off x="13652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56606</xdr:rowOff>
    </xdr:from>
    <xdr:to>
      <xdr:col>76</xdr:col>
      <xdr:colOff>114300</xdr:colOff>
      <xdr:row>42</xdr:row>
      <xdr:rowOff>58238</xdr:rowOff>
    </xdr:to>
    <xdr:cxnSp macro="">
      <xdr:nvCxnSpPr>
        <xdr:cNvPr id="443" name="直線コネクタ 442"/>
        <xdr:cNvCxnSpPr/>
      </xdr:nvCxnSpPr>
      <xdr:spPr>
        <a:xfrm>
          <a:off x="13703300" y="725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xdr:rowOff>
    </xdr:from>
    <xdr:to>
      <xdr:col>67</xdr:col>
      <xdr:colOff>101600</xdr:colOff>
      <xdr:row>42</xdr:row>
      <xdr:rowOff>104140</xdr:rowOff>
    </xdr:to>
    <xdr:sp macro="" textlink="">
      <xdr:nvSpPr>
        <xdr:cNvPr id="444" name="楕円 443"/>
        <xdr:cNvSpPr/>
      </xdr:nvSpPr>
      <xdr:spPr>
        <a:xfrm>
          <a:off x="12763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53340</xdr:rowOff>
    </xdr:from>
    <xdr:to>
      <xdr:col>71</xdr:col>
      <xdr:colOff>177800</xdr:colOff>
      <xdr:row>42</xdr:row>
      <xdr:rowOff>56606</xdr:rowOff>
    </xdr:to>
    <xdr:cxnSp macro="">
      <xdr:nvCxnSpPr>
        <xdr:cNvPr id="445" name="直線コネクタ 444"/>
        <xdr:cNvCxnSpPr/>
      </xdr:nvCxnSpPr>
      <xdr:spPr>
        <a:xfrm>
          <a:off x="12814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47914</xdr:rowOff>
    </xdr:from>
    <xdr:ext cx="405111" cy="259045"/>
    <xdr:sp macro="" textlink="">
      <xdr:nvSpPr>
        <xdr:cNvPr id="450" name="n_1mainValue【認定こども園・幼稚園・保育所】&#10;有形固定資産減価償却率"/>
        <xdr:cNvSpPr txBox="1"/>
      </xdr:nvSpPr>
      <xdr:spPr>
        <a:xfrm>
          <a:off x="152660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100165</xdr:rowOff>
    </xdr:from>
    <xdr:ext cx="405111" cy="259045"/>
    <xdr:sp macro="" textlink="">
      <xdr:nvSpPr>
        <xdr:cNvPr id="451" name="n_2mainValue【認定こども園・幼稚園・保育所】&#10;有形固定資産減価償却率"/>
        <xdr:cNvSpPr txBox="1"/>
      </xdr:nvSpPr>
      <xdr:spPr>
        <a:xfrm>
          <a:off x="14389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98533</xdr:rowOff>
    </xdr:from>
    <xdr:ext cx="405111" cy="259045"/>
    <xdr:sp macro="" textlink="">
      <xdr:nvSpPr>
        <xdr:cNvPr id="452" name="n_3mainValue【認定こども園・幼稚園・保育所】&#10;有形固定資産減価償却率"/>
        <xdr:cNvSpPr txBox="1"/>
      </xdr:nvSpPr>
      <xdr:spPr>
        <a:xfrm>
          <a:off x="13500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95267</xdr:rowOff>
    </xdr:from>
    <xdr:ext cx="405111" cy="259045"/>
    <xdr:sp macro="" textlink="">
      <xdr:nvSpPr>
        <xdr:cNvPr id="453" name="n_4mainValue【認定こども園・幼稚園・保育所】&#10;有形固定資産減価償却率"/>
        <xdr:cNvSpPr txBox="1"/>
      </xdr:nvSpPr>
      <xdr:spPr>
        <a:xfrm>
          <a:off x="12611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4" name="【認定こども園・幼稚園・保育所】&#10;一人当たり面積平均値テキスト"/>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156573</xdr:rowOff>
    </xdr:from>
    <xdr:to>
      <xdr:col>116</xdr:col>
      <xdr:colOff>114300</xdr:colOff>
      <xdr:row>40</xdr:row>
      <xdr:rowOff>86723</xdr:rowOff>
    </xdr:to>
    <xdr:sp macro="" textlink="">
      <xdr:nvSpPr>
        <xdr:cNvPr id="495" name="楕円 494"/>
        <xdr:cNvSpPr/>
      </xdr:nvSpPr>
      <xdr:spPr>
        <a:xfrm>
          <a:off x="22110700" y="68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135000</xdr:rowOff>
    </xdr:from>
    <xdr:ext cx="469744" cy="259045"/>
    <xdr:sp macro="" textlink="">
      <xdr:nvSpPr>
        <xdr:cNvPr id="496" name="【認定こども園・幼稚園・保育所】&#10;一人当たり面積該当値テキスト"/>
        <xdr:cNvSpPr txBox="1"/>
      </xdr:nvSpPr>
      <xdr:spPr>
        <a:xfrm>
          <a:off x="22199600" y="68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97" name="楕円 496"/>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35923</xdr:rowOff>
    </xdr:from>
    <xdr:to>
      <xdr:col>116</xdr:col>
      <xdr:colOff>63500</xdr:colOff>
      <xdr:row>40</xdr:row>
      <xdr:rowOff>46809</xdr:rowOff>
    </xdr:to>
    <xdr:cxnSp macro="">
      <xdr:nvCxnSpPr>
        <xdr:cNvPr id="498" name="直線コネクタ 497"/>
        <xdr:cNvCxnSpPr/>
      </xdr:nvCxnSpPr>
      <xdr:spPr>
        <a:xfrm flipV="1">
          <a:off x="21323300" y="689392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3628</xdr:rowOff>
    </xdr:from>
    <xdr:to>
      <xdr:col>107</xdr:col>
      <xdr:colOff>101600</xdr:colOff>
      <xdr:row>40</xdr:row>
      <xdr:rowOff>105228</xdr:rowOff>
    </xdr:to>
    <xdr:sp macro="" textlink="">
      <xdr:nvSpPr>
        <xdr:cNvPr id="499" name="楕円 498"/>
        <xdr:cNvSpPr/>
      </xdr:nvSpPr>
      <xdr:spPr>
        <a:xfrm>
          <a:off x="20383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54428</xdr:rowOff>
    </xdr:to>
    <xdr:cxnSp macro="">
      <xdr:nvCxnSpPr>
        <xdr:cNvPr id="500" name="直線コネクタ 499"/>
        <xdr:cNvCxnSpPr/>
      </xdr:nvCxnSpPr>
      <xdr:spPr>
        <a:xfrm flipV="1">
          <a:off x="20434300" y="690480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12337</xdr:rowOff>
    </xdr:from>
    <xdr:to>
      <xdr:col>102</xdr:col>
      <xdr:colOff>165100</xdr:colOff>
      <xdr:row>40</xdr:row>
      <xdr:rowOff>113937</xdr:rowOff>
    </xdr:to>
    <xdr:sp macro="" textlink="">
      <xdr:nvSpPr>
        <xdr:cNvPr id="501" name="楕円 500"/>
        <xdr:cNvSpPr/>
      </xdr:nvSpPr>
      <xdr:spPr>
        <a:xfrm>
          <a:off x="19494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54428</xdr:rowOff>
    </xdr:from>
    <xdr:to>
      <xdr:col>107</xdr:col>
      <xdr:colOff>50800</xdr:colOff>
      <xdr:row>40</xdr:row>
      <xdr:rowOff>63137</xdr:rowOff>
    </xdr:to>
    <xdr:cxnSp macro="">
      <xdr:nvCxnSpPr>
        <xdr:cNvPr id="502" name="直線コネクタ 501"/>
        <xdr:cNvCxnSpPr/>
      </xdr:nvCxnSpPr>
      <xdr:spPr>
        <a:xfrm flipV="1">
          <a:off x="19545300" y="691242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503" name="楕円 502"/>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63137</xdr:rowOff>
    </xdr:from>
    <xdr:to>
      <xdr:col>102</xdr:col>
      <xdr:colOff>114300</xdr:colOff>
      <xdr:row>40</xdr:row>
      <xdr:rowOff>68580</xdr:rowOff>
    </xdr:to>
    <xdr:cxnSp macro="">
      <xdr:nvCxnSpPr>
        <xdr:cNvPr id="504" name="直線コネクタ 503"/>
        <xdr:cNvCxnSpPr/>
      </xdr:nvCxnSpPr>
      <xdr:spPr>
        <a:xfrm flipV="1">
          <a:off x="18656300" y="69211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506" name="n_2aveValue【認定こども園・幼稚園・保育所】&#10;一人当たり面積"/>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22696</xdr:rowOff>
    </xdr:from>
    <xdr:ext cx="469744" cy="259045"/>
    <xdr:sp macro="" textlink="">
      <xdr:nvSpPr>
        <xdr:cNvPr id="507" name="n_3aveValue【認定こども園・幼稚園・保育所】&#10;一人当たり面積"/>
        <xdr:cNvSpPr txBox="1"/>
      </xdr:nvSpPr>
      <xdr:spPr>
        <a:xfrm>
          <a:off x="19310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509"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10" name="n_2mainValue【認定こども園・幼稚園・保育所】&#10;一人当たり面積"/>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105064</xdr:rowOff>
    </xdr:from>
    <xdr:ext cx="469744" cy="259045"/>
    <xdr:sp macro="" textlink="">
      <xdr:nvSpPr>
        <xdr:cNvPr id="511" name="n_3mainValue【認定こども園・幼稚園・保育所】&#10;一人当たり面積"/>
        <xdr:cNvSpPr txBox="1"/>
      </xdr:nvSpPr>
      <xdr:spPr>
        <a:xfrm>
          <a:off x="19310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12" name="n_4mainValue【認定こども園・幼稚園・保育所】&#10;一人当たり面積"/>
        <xdr:cNvSpPr txBox="1"/>
      </xdr:nvSpPr>
      <xdr:spPr>
        <a:xfrm>
          <a:off x="18421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553" name="楕円 552"/>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119397</xdr:rowOff>
    </xdr:from>
    <xdr:ext cx="405111" cy="259045"/>
    <xdr:sp macro="" textlink="">
      <xdr:nvSpPr>
        <xdr:cNvPr id="554" name="【学校施設】&#10;有形固定資産減価償却率該当値テキスト"/>
        <xdr:cNvSpPr txBox="1"/>
      </xdr:nvSpPr>
      <xdr:spPr>
        <a:xfrm>
          <a:off x="163576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116840</xdr:rowOff>
    </xdr:from>
    <xdr:to>
      <xdr:col>81</xdr:col>
      <xdr:colOff>101600</xdr:colOff>
      <xdr:row>56</xdr:row>
      <xdr:rowOff>46990</xdr:rowOff>
    </xdr:to>
    <xdr:sp macro="" textlink="">
      <xdr:nvSpPr>
        <xdr:cNvPr id="555" name="楕円 554"/>
        <xdr:cNvSpPr/>
      </xdr:nvSpPr>
      <xdr:spPr>
        <a:xfrm>
          <a:off x="15430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167640</xdr:rowOff>
    </xdr:from>
    <xdr:to>
      <xdr:col>85</xdr:col>
      <xdr:colOff>127000</xdr:colOff>
      <xdr:row>56</xdr:row>
      <xdr:rowOff>45720</xdr:rowOff>
    </xdr:to>
    <xdr:cxnSp macro="">
      <xdr:nvCxnSpPr>
        <xdr:cNvPr id="556" name="直線コネクタ 555"/>
        <xdr:cNvCxnSpPr/>
      </xdr:nvCxnSpPr>
      <xdr:spPr>
        <a:xfrm>
          <a:off x="15481300" y="95973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67310</xdr:rowOff>
    </xdr:from>
    <xdr:to>
      <xdr:col>76</xdr:col>
      <xdr:colOff>165100</xdr:colOff>
      <xdr:row>55</xdr:row>
      <xdr:rowOff>168910</xdr:rowOff>
    </xdr:to>
    <xdr:sp macro="" textlink="">
      <xdr:nvSpPr>
        <xdr:cNvPr id="557" name="楕円 556"/>
        <xdr:cNvSpPr/>
      </xdr:nvSpPr>
      <xdr:spPr>
        <a:xfrm>
          <a:off x="14541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118110</xdr:rowOff>
    </xdr:from>
    <xdr:to>
      <xdr:col>81</xdr:col>
      <xdr:colOff>50800</xdr:colOff>
      <xdr:row>55</xdr:row>
      <xdr:rowOff>167640</xdr:rowOff>
    </xdr:to>
    <xdr:cxnSp macro="">
      <xdr:nvCxnSpPr>
        <xdr:cNvPr id="558" name="直線コネクタ 557"/>
        <xdr:cNvCxnSpPr/>
      </xdr:nvCxnSpPr>
      <xdr:spPr>
        <a:xfrm>
          <a:off x="14592300" y="9547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xdr:rowOff>
    </xdr:from>
    <xdr:to>
      <xdr:col>72</xdr:col>
      <xdr:colOff>38100</xdr:colOff>
      <xdr:row>55</xdr:row>
      <xdr:rowOff>115570</xdr:rowOff>
    </xdr:to>
    <xdr:sp macro="" textlink="">
      <xdr:nvSpPr>
        <xdr:cNvPr id="559" name="楕円 558"/>
        <xdr:cNvSpPr/>
      </xdr:nvSpPr>
      <xdr:spPr>
        <a:xfrm>
          <a:off x="13652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64770</xdr:rowOff>
    </xdr:from>
    <xdr:to>
      <xdr:col>76</xdr:col>
      <xdr:colOff>114300</xdr:colOff>
      <xdr:row>55</xdr:row>
      <xdr:rowOff>118110</xdr:rowOff>
    </xdr:to>
    <xdr:cxnSp macro="">
      <xdr:nvCxnSpPr>
        <xdr:cNvPr id="560" name="直線コネクタ 559"/>
        <xdr:cNvCxnSpPr/>
      </xdr:nvCxnSpPr>
      <xdr:spPr>
        <a:xfrm>
          <a:off x="13703300" y="9494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128270</xdr:rowOff>
    </xdr:from>
    <xdr:to>
      <xdr:col>67</xdr:col>
      <xdr:colOff>101600</xdr:colOff>
      <xdr:row>56</xdr:row>
      <xdr:rowOff>58420</xdr:rowOff>
    </xdr:to>
    <xdr:sp macro="" textlink="">
      <xdr:nvSpPr>
        <xdr:cNvPr id="561" name="楕円 560"/>
        <xdr:cNvSpPr/>
      </xdr:nvSpPr>
      <xdr:spPr>
        <a:xfrm>
          <a:off x="12763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64770</xdr:rowOff>
    </xdr:from>
    <xdr:to>
      <xdr:col>71</xdr:col>
      <xdr:colOff>177800</xdr:colOff>
      <xdr:row>56</xdr:row>
      <xdr:rowOff>7620</xdr:rowOff>
    </xdr:to>
    <xdr:cxnSp macro="">
      <xdr:nvCxnSpPr>
        <xdr:cNvPr id="562" name="直線コネクタ 561"/>
        <xdr:cNvCxnSpPr/>
      </xdr:nvCxnSpPr>
      <xdr:spPr>
        <a:xfrm flipV="1">
          <a:off x="12814300" y="949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5"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6"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63517</xdr:rowOff>
    </xdr:from>
    <xdr:ext cx="405111" cy="259045"/>
    <xdr:sp macro="" textlink="">
      <xdr:nvSpPr>
        <xdr:cNvPr id="567" name="n_1mainValue【学校施設】&#10;有形固定資産減価償却率"/>
        <xdr:cNvSpPr txBox="1"/>
      </xdr:nvSpPr>
      <xdr:spPr>
        <a:xfrm>
          <a:off x="152660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13987</xdr:rowOff>
    </xdr:from>
    <xdr:ext cx="405111" cy="259045"/>
    <xdr:sp macro="" textlink="">
      <xdr:nvSpPr>
        <xdr:cNvPr id="568" name="n_2mainValue【学校施設】&#10;有形固定資産減価償却率"/>
        <xdr:cNvSpPr txBox="1"/>
      </xdr:nvSpPr>
      <xdr:spPr>
        <a:xfrm>
          <a:off x="14389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132097</xdr:rowOff>
    </xdr:from>
    <xdr:ext cx="405111" cy="259045"/>
    <xdr:sp macro="" textlink="">
      <xdr:nvSpPr>
        <xdr:cNvPr id="569" name="n_3mainValue【学校施設】&#10;有形固定資産減価償却率"/>
        <xdr:cNvSpPr txBox="1"/>
      </xdr:nvSpPr>
      <xdr:spPr>
        <a:xfrm>
          <a:off x="13500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74947</xdr:rowOff>
    </xdr:from>
    <xdr:ext cx="405111" cy="259045"/>
    <xdr:sp macro="" textlink="">
      <xdr:nvSpPr>
        <xdr:cNvPr id="570" name="n_4mainValue【学校施設】&#10;有形固定資産減価償却率"/>
        <xdr:cNvSpPr txBox="1"/>
      </xdr:nvSpPr>
      <xdr:spPr>
        <a:xfrm>
          <a:off x="12611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150368</xdr:rowOff>
    </xdr:from>
    <xdr:to>
      <xdr:col>116</xdr:col>
      <xdr:colOff>114300</xdr:colOff>
      <xdr:row>60</xdr:row>
      <xdr:rowOff>80518</xdr:rowOff>
    </xdr:to>
    <xdr:sp macro="" textlink="">
      <xdr:nvSpPr>
        <xdr:cNvPr id="612" name="楕円 611"/>
        <xdr:cNvSpPr/>
      </xdr:nvSpPr>
      <xdr:spPr>
        <a:xfrm>
          <a:off x="22110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1795</xdr:rowOff>
    </xdr:from>
    <xdr:ext cx="469744" cy="259045"/>
    <xdr:sp macro="" textlink="">
      <xdr:nvSpPr>
        <xdr:cNvPr id="613" name="【学校施設】&#10;一人当たり面積該当値テキスト"/>
        <xdr:cNvSpPr txBox="1"/>
      </xdr:nvSpPr>
      <xdr:spPr>
        <a:xfrm>
          <a:off x="2219960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1125</xdr:rowOff>
    </xdr:from>
    <xdr:to>
      <xdr:col>112</xdr:col>
      <xdr:colOff>38100</xdr:colOff>
      <xdr:row>60</xdr:row>
      <xdr:rowOff>102725</xdr:rowOff>
    </xdr:to>
    <xdr:sp macro="" textlink="">
      <xdr:nvSpPr>
        <xdr:cNvPr id="614" name="楕円 613"/>
        <xdr:cNvSpPr/>
      </xdr:nvSpPr>
      <xdr:spPr>
        <a:xfrm>
          <a:off x="21272500" y="102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29718</xdr:rowOff>
    </xdr:from>
    <xdr:to>
      <xdr:col>116</xdr:col>
      <xdr:colOff>63500</xdr:colOff>
      <xdr:row>60</xdr:row>
      <xdr:rowOff>51925</xdr:rowOff>
    </xdr:to>
    <xdr:cxnSp macro="">
      <xdr:nvCxnSpPr>
        <xdr:cNvPr id="615" name="直線コネクタ 614"/>
        <xdr:cNvCxnSpPr/>
      </xdr:nvCxnSpPr>
      <xdr:spPr>
        <a:xfrm flipV="1">
          <a:off x="21323300" y="10316718"/>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15657</xdr:rowOff>
    </xdr:from>
    <xdr:to>
      <xdr:col>107</xdr:col>
      <xdr:colOff>101600</xdr:colOff>
      <xdr:row>60</xdr:row>
      <xdr:rowOff>117257</xdr:rowOff>
    </xdr:to>
    <xdr:sp macro="" textlink="">
      <xdr:nvSpPr>
        <xdr:cNvPr id="616" name="楕円 615"/>
        <xdr:cNvSpPr/>
      </xdr:nvSpPr>
      <xdr:spPr>
        <a:xfrm>
          <a:off x="20383500" y="103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51925</xdr:rowOff>
    </xdr:from>
    <xdr:to>
      <xdr:col>111</xdr:col>
      <xdr:colOff>177800</xdr:colOff>
      <xdr:row>60</xdr:row>
      <xdr:rowOff>66457</xdr:rowOff>
    </xdr:to>
    <xdr:cxnSp macro="">
      <xdr:nvCxnSpPr>
        <xdr:cNvPr id="617" name="直線コネクタ 616"/>
        <xdr:cNvCxnSpPr/>
      </xdr:nvCxnSpPr>
      <xdr:spPr>
        <a:xfrm flipV="1">
          <a:off x="20434300" y="1033892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47335</xdr:rowOff>
    </xdr:from>
    <xdr:to>
      <xdr:col>102</xdr:col>
      <xdr:colOff>165100</xdr:colOff>
      <xdr:row>60</xdr:row>
      <xdr:rowOff>148935</xdr:rowOff>
    </xdr:to>
    <xdr:sp macro="" textlink="">
      <xdr:nvSpPr>
        <xdr:cNvPr id="618" name="楕円 617"/>
        <xdr:cNvSpPr/>
      </xdr:nvSpPr>
      <xdr:spPr>
        <a:xfrm>
          <a:off x="19494500" y="103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66457</xdr:rowOff>
    </xdr:from>
    <xdr:to>
      <xdr:col>107</xdr:col>
      <xdr:colOff>50800</xdr:colOff>
      <xdr:row>60</xdr:row>
      <xdr:rowOff>98135</xdr:rowOff>
    </xdr:to>
    <xdr:cxnSp macro="">
      <xdr:nvCxnSpPr>
        <xdr:cNvPr id="619" name="直線コネクタ 618"/>
        <xdr:cNvCxnSpPr/>
      </xdr:nvCxnSpPr>
      <xdr:spPr>
        <a:xfrm flipV="1">
          <a:off x="19545300" y="10353457"/>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44559</xdr:rowOff>
    </xdr:from>
    <xdr:to>
      <xdr:col>98</xdr:col>
      <xdr:colOff>38100</xdr:colOff>
      <xdr:row>59</xdr:row>
      <xdr:rowOff>146159</xdr:rowOff>
    </xdr:to>
    <xdr:sp macro="" textlink="">
      <xdr:nvSpPr>
        <xdr:cNvPr id="620" name="楕円 619"/>
        <xdr:cNvSpPr/>
      </xdr:nvSpPr>
      <xdr:spPr>
        <a:xfrm>
          <a:off x="18605500" y="101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95359</xdr:rowOff>
    </xdr:from>
    <xdr:to>
      <xdr:col>102</xdr:col>
      <xdr:colOff>114300</xdr:colOff>
      <xdr:row>60</xdr:row>
      <xdr:rowOff>98135</xdr:rowOff>
    </xdr:to>
    <xdr:cxnSp macro="">
      <xdr:nvCxnSpPr>
        <xdr:cNvPr id="621" name="直線コネクタ 620"/>
        <xdr:cNvCxnSpPr/>
      </xdr:nvCxnSpPr>
      <xdr:spPr>
        <a:xfrm>
          <a:off x="18656300" y="10210909"/>
          <a:ext cx="889000" cy="1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119252</xdr:rowOff>
    </xdr:from>
    <xdr:ext cx="469744" cy="259045"/>
    <xdr:sp macro="" textlink="">
      <xdr:nvSpPr>
        <xdr:cNvPr id="626" name="n_1mainValue【学校施設】&#10;一人当たり面積"/>
        <xdr:cNvSpPr txBox="1"/>
      </xdr:nvSpPr>
      <xdr:spPr>
        <a:xfrm>
          <a:off x="21075727" y="100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133784</xdr:rowOff>
    </xdr:from>
    <xdr:ext cx="469744" cy="259045"/>
    <xdr:sp macro="" textlink="">
      <xdr:nvSpPr>
        <xdr:cNvPr id="627" name="n_2mainValue【学校施設】&#10;一人当たり面積"/>
        <xdr:cNvSpPr txBox="1"/>
      </xdr:nvSpPr>
      <xdr:spPr>
        <a:xfrm>
          <a:off x="20199427" y="100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165462</xdr:rowOff>
    </xdr:from>
    <xdr:ext cx="469744" cy="259045"/>
    <xdr:sp macro="" textlink="">
      <xdr:nvSpPr>
        <xdr:cNvPr id="628" name="n_3mainValue【学校施設】&#10;一人当たり面積"/>
        <xdr:cNvSpPr txBox="1"/>
      </xdr:nvSpPr>
      <xdr:spPr>
        <a:xfrm>
          <a:off x="19310427" y="1010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162686</xdr:rowOff>
    </xdr:from>
    <xdr:ext cx="469744" cy="259045"/>
    <xdr:sp macro="" textlink="">
      <xdr:nvSpPr>
        <xdr:cNvPr id="629" name="n_4mainValue【学校施設】&#10;一人当たり面積"/>
        <xdr:cNvSpPr txBox="1"/>
      </xdr:nvSpPr>
      <xdr:spPr>
        <a:xfrm>
          <a:off x="18421427" y="99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124658</xdr:rowOff>
    </xdr:from>
    <xdr:ext cx="405111" cy="259045"/>
    <xdr:sp macro="" textlink="">
      <xdr:nvSpPr>
        <xdr:cNvPr id="676" name="【公民館】&#10;有形固定資産減価償却率平均値テキスト"/>
        <xdr:cNvSpPr txBox="1"/>
      </xdr:nvSpPr>
      <xdr:spPr>
        <a:xfrm>
          <a:off x="16357600" y="1812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687" name="楕円 686"/>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87465</xdr:rowOff>
    </xdr:from>
    <xdr:ext cx="405111" cy="259045"/>
    <xdr:sp macro="" textlink="">
      <xdr:nvSpPr>
        <xdr:cNvPr id="688" name="【公民館】&#10;有形固定資産減価償却率該当値テキスト"/>
        <xdr:cNvSpPr txBox="1"/>
      </xdr:nvSpPr>
      <xdr:spPr>
        <a:xfrm>
          <a:off x="16357600" y="1791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689" name="楕円 688"/>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115388</xdr:rowOff>
    </xdr:to>
    <xdr:cxnSp macro="">
      <xdr:nvCxnSpPr>
        <xdr:cNvPr id="690" name="直線コネクタ 689"/>
        <xdr:cNvCxnSpPr/>
      </xdr:nvCxnSpPr>
      <xdr:spPr>
        <a:xfrm>
          <a:off x="15481300" y="1807191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91" name="楕円 690"/>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69669</xdr:rowOff>
    </xdr:to>
    <xdr:cxnSp macro="">
      <xdr:nvCxnSpPr>
        <xdr:cNvPr id="692" name="直線コネクタ 691"/>
        <xdr:cNvCxnSpPr/>
      </xdr:nvCxnSpPr>
      <xdr:spPr>
        <a:xfrm>
          <a:off x="14592300" y="180261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102144</xdr:rowOff>
    </xdr:from>
    <xdr:to>
      <xdr:col>72</xdr:col>
      <xdr:colOff>38100</xdr:colOff>
      <xdr:row>105</xdr:row>
      <xdr:rowOff>32294</xdr:rowOff>
    </xdr:to>
    <xdr:sp macro="" textlink="">
      <xdr:nvSpPr>
        <xdr:cNvPr id="693" name="楕円 692"/>
        <xdr:cNvSpPr/>
      </xdr:nvSpPr>
      <xdr:spPr>
        <a:xfrm>
          <a:off x="1365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23949</xdr:rowOff>
    </xdr:to>
    <xdr:cxnSp macro="">
      <xdr:nvCxnSpPr>
        <xdr:cNvPr id="694" name="直線コネクタ 693"/>
        <xdr:cNvCxnSpPr/>
      </xdr:nvCxnSpPr>
      <xdr:spPr>
        <a:xfrm>
          <a:off x="13703300" y="1798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695" name="楕円 694"/>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152944</xdr:rowOff>
    </xdr:to>
    <xdr:cxnSp macro="">
      <xdr:nvCxnSpPr>
        <xdr:cNvPr id="696" name="直線コネクタ 695"/>
        <xdr:cNvCxnSpPr/>
      </xdr:nvCxnSpPr>
      <xdr:spPr>
        <a:xfrm>
          <a:off x="12814300" y="1789883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8" name="n_2ave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9" name="n_3ave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00" name="n_4aveValue【公民館】&#10;有形固定資産減価償却率"/>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136996</xdr:rowOff>
    </xdr:from>
    <xdr:ext cx="405111" cy="259045"/>
    <xdr:sp macro="" textlink="">
      <xdr:nvSpPr>
        <xdr:cNvPr id="701" name="n_1mainValue【公民館】&#10;有形固定資産減価償却率"/>
        <xdr:cNvSpPr txBox="1"/>
      </xdr:nvSpPr>
      <xdr:spPr>
        <a:xfrm>
          <a:off x="152660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702" name="n_2mainValue【公民館】&#10;有形固定資産減価償却率"/>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48821</xdr:rowOff>
    </xdr:from>
    <xdr:ext cx="405111" cy="259045"/>
    <xdr:sp macro="" textlink="">
      <xdr:nvSpPr>
        <xdr:cNvPr id="703" name="n_3mainValue【公民館】&#10;有形固定資産減価償却率"/>
        <xdr:cNvSpPr txBox="1"/>
      </xdr:nvSpPr>
      <xdr:spPr>
        <a:xfrm>
          <a:off x="13500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704" name="n_4mainValue【公民館】&#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733" name="【公民館】&#10;一人当たり面積平均値テキスト"/>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744" name="楕円 743"/>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78757</xdr:rowOff>
    </xdr:from>
    <xdr:ext cx="469744" cy="259045"/>
    <xdr:sp macro="" textlink="">
      <xdr:nvSpPr>
        <xdr:cNvPr id="745" name="【公民館】&#10;一人当たり面積該当値テキスト"/>
        <xdr:cNvSpPr txBox="1"/>
      </xdr:nvSpPr>
      <xdr:spPr>
        <a:xfrm>
          <a:off x="22199600"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66739</xdr:rowOff>
    </xdr:from>
    <xdr:to>
      <xdr:col>112</xdr:col>
      <xdr:colOff>38100</xdr:colOff>
      <xdr:row>106</xdr:row>
      <xdr:rowOff>168339</xdr:rowOff>
    </xdr:to>
    <xdr:sp macro="" textlink="">
      <xdr:nvSpPr>
        <xdr:cNvPr id="746" name="楕円 745"/>
        <xdr:cNvSpPr/>
      </xdr:nvSpPr>
      <xdr:spPr>
        <a:xfrm>
          <a:off x="21272500" y="182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117539</xdr:rowOff>
    </xdr:to>
    <xdr:cxnSp macro="">
      <xdr:nvCxnSpPr>
        <xdr:cNvPr id="747" name="直線コネクタ 746"/>
        <xdr:cNvCxnSpPr/>
      </xdr:nvCxnSpPr>
      <xdr:spPr>
        <a:xfrm flipV="1">
          <a:off x="21323300" y="18280380"/>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73977</xdr:rowOff>
    </xdr:from>
    <xdr:to>
      <xdr:col>107</xdr:col>
      <xdr:colOff>101600</xdr:colOff>
      <xdr:row>107</xdr:row>
      <xdr:rowOff>4127</xdr:rowOff>
    </xdr:to>
    <xdr:sp macro="" textlink="">
      <xdr:nvSpPr>
        <xdr:cNvPr id="748" name="楕円 747"/>
        <xdr:cNvSpPr/>
      </xdr:nvSpPr>
      <xdr:spPr>
        <a:xfrm>
          <a:off x="20383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117539</xdr:rowOff>
    </xdr:from>
    <xdr:to>
      <xdr:col>111</xdr:col>
      <xdr:colOff>177800</xdr:colOff>
      <xdr:row>106</xdr:row>
      <xdr:rowOff>124777</xdr:rowOff>
    </xdr:to>
    <xdr:cxnSp macro="">
      <xdr:nvCxnSpPr>
        <xdr:cNvPr id="749" name="直線コネクタ 748"/>
        <xdr:cNvCxnSpPr/>
      </xdr:nvCxnSpPr>
      <xdr:spPr>
        <a:xfrm flipV="1">
          <a:off x="20434300" y="1829123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82359</xdr:rowOff>
    </xdr:from>
    <xdr:to>
      <xdr:col>102</xdr:col>
      <xdr:colOff>165100</xdr:colOff>
      <xdr:row>107</xdr:row>
      <xdr:rowOff>12509</xdr:rowOff>
    </xdr:to>
    <xdr:sp macro="" textlink="">
      <xdr:nvSpPr>
        <xdr:cNvPr id="750" name="楕円 749"/>
        <xdr:cNvSpPr/>
      </xdr:nvSpPr>
      <xdr:spPr>
        <a:xfrm>
          <a:off x="19494500" y="182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124777</xdr:rowOff>
    </xdr:from>
    <xdr:to>
      <xdr:col>107</xdr:col>
      <xdr:colOff>50800</xdr:colOff>
      <xdr:row>106</xdr:row>
      <xdr:rowOff>133159</xdr:rowOff>
    </xdr:to>
    <xdr:cxnSp macro="">
      <xdr:nvCxnSpPr>
        <xdr:cNvPr id="751" name="直線コネクタ 750"/>
        <xdr:cNvCxnSpPr/>
      </xdr:nvCxnSpPr>
      <xdr:spPr>
        <a:xfrm flipV="1">
          <a:off x="19545300" y="1829847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87885</xdr:rowOff>
    </xdr:from>
    <xdr:to>
      <xdr:col>98</xdr:col>
      <xdr:colOff>38100</xdr:colOff>
      <xdr:row>107</xdr:row>
      <xdr:rowOff>18035</xdr:rowOff>
    </xdr:to>
    <xdr:sp macro="" textlink="">
      <xdr:nvSpPr>
        <xdr:cNvPr id="752" name="楕円 751"/>
        <xdr:cNvSpPr/>
      </xdr:nvSpPr>
      <xdr:spPr>
        <a:xfrm>
          <a:off x="18605500" y="182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133159</xdr:rowOff>
    </xdr:from>
    <xdr:to>
      <xdr:col>102</xdr:col>
      <xdr:colOff>114300</xdr:colOff>
      <xdr:row>106</xdr:row>
      <xdr:rowOff>138685</xdr:rowOff>
    </xdr:to>
    <xdr:cxnSp macro="">
      <xdr:nvCxnSpPr>
        <xdr:cNvPr id="753" name="直線コネクタ 752"/>
        <xdr:cNvCxnSpPr/>
      </xdr:nvCxnSpPr>
      <xdr:spPr>
        <a:xfrm flipV="1">
          <a:off x="18656300" y="18306859"/>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754" name="n_1aveValue【公民館】&#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755" name="n_2aveValue【公民館】&#10;一人当たり面積"/>
        <xdr:cNvSpPr txBox="1"/>
      </xdr:nvSpPr>
      <xdr:spPr>
        <a:xfrm>
          <a:off x="20199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756" name="n_3aveValue【公民館】&#10;一人当たり面積"/>
        <xdr:cNvSpPr txBox="1"/>
      </xdr:nvSpPr>
      <xdr:spPr>
        <a:xfrm>
          <a:off x="19310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757" name="n_4aveValue【公民館】&#10;一人当たり面積"/>
        <xdr:cNvSpPr txBox="1"/>
      </xdr:nvSpPr>
      <xdr:spPr>
        <a:xfrm>
          <a:off x="18421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13416</xdr:rowOff>
    </xdr:from>
    <xdr:ext cx="469744" cy="259045"/>
    <xdr:sp macro="" textlink="">
      <xdr:nvSpPr>
        <xdr:cNvPr id="758" name="n_1mainValue【公民館】&#10;一人当たり面積"/>
        <xdr:cNvSpPr txBox="1"/>
      </xdr:nvSpPr>
      <xdr:spPr>
        <a:xfrm>
          <a:off x="21075727" y="180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20654</xdr:rowOff>
    </xdr:from>
    <xdr:ext cx="469744" cy="259045"/>
    <xdr:sp macro="" textlink="">
      <xdr:nvSpPr>
        <xdr:cNvPr id="759" name="n_2mainValue【公民館】&#10;一人当たり面積"/>
        <xdr:cNvSpPr txBox="1"/>
      </xdr:nvSpPr>
      <xdr:spPr>
        <a:xfrm>
          <a:off x="20199427" y="1802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29036</xdr:rowOff>
    </xdr:from>
    <xdr:ext cx="469744" cy="259045"/>
    <xdr:sp macro="" textlink="">
      <xdr:nvSpPr>
        <xdr:cNvPr id="760" name="n_3mainValue【公民館】&#10;一人当たり面積"/>
        <xdr:cNvSpPr txBox="1"/>
      </xdr:nvSpPr>
      <xdr:spPr>
        <a:xfrm>
          <a:off x="19310427" y="1803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34562</xdr:rowOff>
    </xdr:from>
    <xdr:ext cx="469744" cy="259045"/>
    <xdr:sp macro="" textlink="">
      <xdr:nvSpPr>
        <xdr:cNvPr id="761" name="n_4mainValue【公民館】&#10;一人当たり面積"/>
        <xdr:cNvSpPr txBox="1"/>
      </xdr:nvSpPr>
      <xdr:spPr>
        <a:xfrm>
          <a:off x="18421427" y="180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類似団体と比較して有形固定資産減価償却率が高くなっている主な施設は、道路、保育所であり、低くなっている主な施設は、学校施設、公民館である。特に学校施設については、平成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年度に小中学校の建替えを行ったため減価償却率が低くなっており類似団体内順位も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推移している。保育所については個別計画を策定し、「場所を含めて建替え相当の評価」とされていることから、大規模な長寿命化対策はせず、簡易的な維持修繕工事を繰り返しながら、現状維持を保っている状況である。令和７年度から場所や規模の検討を開始し、令和１０年度以降の建設工事を見込んでいるが、既存施設の有効利用、学童保育所、小中学校が同一敷地内にあることから集約化も含めて検討していく。道路についても、老朽化が著しい村道も多いため計画的に修繕、改修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公民館の一人当たり面積が類似団体平均を大きく上回っているため、維持管理費用の減少を考慮し、複合化・集約化などに取り組んでいく必要がある。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
1,545
79.68
2,708,343
2,579,867
85,213
1,449,678
2,899,769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136978</xdr:rowOff>
    </xdr:from>
    <xdr:to>
      <xdr:col>24</xdr:col>
      <xdr:colOff>114300</xdr:colOff>
      <xdr:row>64</xdr:row>
      <xdr:rowOff>67128</xdr:rowOff>
    </xdr:to>
    <xdr:sp macro="" textlink="">
      <xdr:nvSpPr>
        <xdr:cNvPr id="90" name="楕円 89"/>
        <xdr:cNvSpPr/>
      </xdr:nvSpPr>
      <xdr:spPr>
        <a:xfrm>
          <a:off x="4584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51905</xdr:rowOff>
    </xdr:from>
    <xdr:ext cx="405111" cy="259045"/>
    <xdr:sp macro="" textlink="">
      <xdr:nvSpPr>
        <xdr:cNvPr id="91" name="【体育館・プール】&#10;有形固定資産減価償却率該当値テキスト"/>
        <xdr:cNvSpPr txBox="1"/>
      </xdr:nvSpPr>
      <xdr:spPr>
        <a:xfrm>
          <a:off x="4673600" y="108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56969</xdr:rowOff>
    </xdr:from>
    <xdr:to>
      <xdr:col>20</xdr:col>
      <xdr:colOff>38100</xdr:colOff>
      <xdr:row>63</xdr:row>
      <xdr:rowOff>158569</xdr:rowOff>
    </xdr:to>
    <xdr:sp macro="" textlink="">
      <xdr:nvSpPr>
        <xdr:cNvPr id="92" name="楕円 91"/>
        <xdr:cNvSpPr/>
      </xdr:nvSpPr>
      <xdr:spPr>
        <a:xfrm>
          <a:off x="3746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107769</xdr:rowOff>
    </xdr:from>
    <xdr:to>
      <xdr:col>24</xdr:col>
      <xdr:colOff>63500</xdr:colOff>
      <xdr:row>64</xdr:row>
      <xdr:rowOff>16328</xdr:rowOff>
    </xdr:to>
    <xdr:cxnSp macro="">
      <xdr:nvCxnSpPr>
        <xdr:cNvPr id="93" name="直線コネクタ 92"/>
        <xdr:cNvCxnSpPr/>
      </xdr:nvCxnSpPr>
      <xdr:spPr>
        <a:xfrm>
          <a:off x="3797300" y="10909119"/>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94" name="楕円 93"/>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107769</xdr:rowOff>
    </xdr:to>
    <xdr:cxnSp macro="">
      <xdr:nvCxnSpPr>
        <xdr:cNvPr id="95" name="直線コネクタ 94"/>
        <xdr:cNvCxnSpPr/>
      </xdr:nvCxnSpPr>
      <xdr:spPr>
        <a:xfrm>
          <a:off x="2908300" y="108699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150041</xdr:rowOff>
    </xdr:from>
    <xdr:to>
      <xdr:col>10</xdr:col>
      <xdr:colOff>165100</xdr:colOff>
      <xdr:row>63</xdr:row>
      <xdr:rowOff>80191</xdr:rowOff>
    </xdr:to>
    <xdr:sp macro="" textlink="">
      <xdr:nvSpPr>
        <xdr:cNvPr id="96" name="楕円 95"/>
        <xdr:cNvSpPr/>
      </xdr:nvSpPr>
      <xdr:spPr>
        <a:xfrm>
          <a:off x="1968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29391</xdr:rowOff>
    </xdr:from>
    <xdr:to>
      <xdr:col>15</xdr:col>
      <xdr:colOff>50800</xdr:colOff>
      <xdr:row>63</xdr:row>
      <xdr:rowOff>68580</xdr:rowOff>
    </xdr:to>
    <xdr:cxnSp macro="">
      <xdr:nvCxnSpPr>
        <xdr:cNvPr id="97" name="直線コネクタ 96"/>
        <xdr:cNvCxnSpPr/>
      </xdr:nvCxnSpPr>
      <xdr:spPr>
        <a:xfrm>
          <a:off x="2019300" y="108307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110853</xdr:rowOff>
    </xdr:from>
    <xdr:to>
      <xdr:col>6</xdr:col>
      <xdr:colOff>38100</xdr:colOff>
      <xdr:row>63</xdr:row>
      <xdr:rowOff>41003</xdr:rowOff>
    </xdr:to>
    <xdr:sp macro="" textlink="">
      <xdr:nvSpPr>
        <xdr:cNvPr id="98" name="楕円 97"/>
        <xdr:cNvSpPr/>
      </xdr:nvSpPr>
      <xdr:spPr>
        <a:xfrm>
          <a:off x="1079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161653</xdr:rowOff>
    </xdr:from>
    <xdr:to>
      <xdr:col>10</xdr:col>
      <xdr:colOff>114300</xdr:colOff>
      <xdr:row>63</xdr:row>
      <xdr:rowOff>29391</xdr:rowOff>
    </xdr:to>
    <xdr:cxnSp macro="">
      <xdr:nvCxnSpPr>
        <xdr:cNvPr id="99" name="直線コネクタ 98"/>
        <xdr:cNvCxnSpPr/>
      </xdr:nvCxnSpPr>
      <xdr:spPr>
        <a:xfrm>
          <a:off x="1130300" y="107915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149696</xdr:rowOff>
    </xdr:from>
    <xdr:ext cx="405111" cy="259045"/>
    <xdr:sp macro="" textlink="">
      <xdr:nvSpPr>
        <xdr:cNvPr id="104" name="n_1mainValue【体育館・プール】&#10;有形固定資産減価償却率"/>
        <xdr:cNvSpPr txBox="1"/>
      </xdr:nvSpPr>
      <xdr:spPr>
        <a:xfrm>
          <a:off x="35820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05"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71318</xdr:rowOff>
    </xdr:from>
    <xdr:ext cx="405111" cy="259045"/>
    <xdr:sp macro="" textlink="">
      <xdr:nvSpPr>
        <xdr:cNvPr id="106" name="n_3mainValue【体育館・プール】&#10;有形固定資産減価償却率"/>
        <xdr:cNvSpPr txBox="1"/>
      </xdr:nvSpPr>
      <xdr:spPr>
        <a:xfrm>
          <a:off x="1816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32130</xdr:rowOff>
    </xdr:from>
    <xdr:ext cx="405111" cy="259045"/>
    <xdr:sp macro="" textlink="">
      <xdr:nvSpPr>
        <xdr:cNvPr id="107" name="n_4mainValue【体育館・プール】&#10;有形固定資産減価償却率"/>
        <xdr:cNvSpPr txBox="1"/>
      </xdr:nvSpPr>
      <xdr:spPr>
        <a:xfrm>
          <a:off x="927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57404</xdr:rowOff>
    </xdr:from>
    <xdr:to>
      <xdr:col>55</xdr:col>
      <xdr:colOff>50800</xdr:colOff>
      <xdr:row>56</xdr:row>
      <xdr:rowOff>159004</xdr:rowOff>
    </xdr:to>
    <xdr:sp macro="" textlink="">
      <xdr:nvSpPr>
        <xdr:cNvPr id="147" name="楕円 146"/>
        <xdr:cNvSpPr/>
      </xdr:nvSpPr>
      <xdr:spPr>
        <a:xfrm>
          <a:off x="10426700" y="96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4335</xdr:rowOff>
    </xdr:from>
    <xdr:ext cx="469744" cy="259045"/>
    <xdr:sp macro="" textlink="">
      <xdr:nvSpPr>
        <xdr:cNvPr id="148" name="【体育館・プール】&#10;一人当たり面積該当値テキスト"/>
        <xdr:cNvSpPr txBox="1"/>
      </xdr:nvSpPr>
      <xdr:spPr>
        <a:xfrm>
          <a:off x="10515600" y="96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94742</xdr:rowOff>
    </xdr:from>
    <xdr:to>
      <xdr:col>50</xdr:col>
      <xdr:colOff>165100</xdr:colOff>
      <xdr:row>57</xdr:row>
      <xdr:rowOff>24892</xdr:rowOff>
    </xdr:to>
    <xdr:sp macro="" textlink="">
      <xdr:nvSpPr>
        <xdr:cNvPr id="149" name="楕円 148"/>
        <xdr:cNvSpPr/>
      </xdr:nvSpPr>
      <xdr:spPr>
        <a:xfrm>
          <a:off x="9588500" y="96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108204</xdr:rowOff>
    </xdr:from>
    <xdr:to>
      <xdr:col>55</xdr:col>
      <xdr:colOff>0</xdr:colOff>
      <xdr:row>56</xdr:row>
      <xdr:rowOff>145542</xdr:rowOff>
    </xdr:to>
    <xdr:cxnSp macro="">
      <xdr:nvCxnSpPr>
        <xdr:cNvPr id="150" name="直線コネクタ 149"/>
        <xdr:cNvCxnSpPr/>
      </xdr:nvCxnSpPr>
      <xdr:spPr>
        <a:xfrm flipV="1">
          <a:off x="9639300" y="9709404"/>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105029</xdr:rowOff>
    </xdr:from>
    <xdr:to>
      <xdr:col>46</xdr:col>
      <xdr:colOff>38100</xdr:colOff>
      <xdr:row>56</xdr:row>
      <xdr:rowOff>35179</xdr:rowOff>
    </xdr:to>
    <xdr:sp macro="" textlink="">
      <xdr:nvSpPr>
        <xdr:cNvPr id="151" name="楕円 150"/>
        <xdr:cNvSpPr/>
      </xdr:nvSpPr>
      <xdr:spPr>
        <a:xfrm>
          <a:off x="8699500" y="95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155829</xdr:rowOff>
    </xdr:from>
    <xdr:to>
      <xdr:col>50</xdr:col>
      <xdr:colOff>114300</xdr:colOff>
      <xdr:row>56</xdr:row>
      <xdr:rowOff>145542</xdr:rowOff>
    </xdr:to>
    <xdr:cxnSp macro="">
      <xdr:nvCxnSpPr>
        <xdr:cNvPr id="152" name="直線コネクタ 151"/>
        <xdr:cNvCxnSpPr/>
      </xdr:nvCxnSpPr>
      <xdr:spPr>
        <a:xfrm>
          <a:off x="8750300" y="9585579"/>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148844</xdr:rowOff>
    </xdr:from>
    <xdr:to>
      <xdr:col>41</xdr:col>
      <xdr:colOff>101600</xdr:colOff>
      <xdr:row>57</xdr:row>
      <xdr:rowOff>78994</xdr:rowOff>
    </xdr:to>
    <xdr:sp macro="" textlink="">
      <xdr:nvSpPr>
        <xdr:cNvPr id="153" name="楕円 152"/>
        <xdr:cNvSpPr/>
      </xdr:nvSpPr>
      <xdr:spPr>
        <a:xfrm>
          <a:off x="781050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155829</xdr:rowOff>
    </xdr:from>
    <xdr:to>
      <xdr:col>45</xdr:col>
      <xdr:colOff>177800</xdr:colOff>
      <xdr:row>57</xdr:row>
      <xdr:rowOff>28194</xdr:rowOff>
    </xdr:to>
    <xdr:cxnSp macro="">
      <xdr:nvCxnSpPr>
        <xdr:cNvPr id="154" name="直線コネクタ 153"/>
        <xdr:cNvCxnSpPr/>
      </xdr:nvCxnSpPr>
      <xdr:spPr>
        <a:xfrm flipV="1">
          <a:off x="7861300" y="9585579"/>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167894</xdr:rowOff>
    </xdr:from>
    <xdr:to>
      <xdr:col>36</xdr:col>
      <xdr:colOff>165100</xdr:colOff>
      <xdr:row>57</xdr:row>
      <xdr:rowOff>98044</xdr:rowOff>
    </xdr:to>
    <xdr:sp macro="" textlink="">
      <xdr:nvSpPr>
        <xdr:cNvPr id="155" name="楕円 154"/>
        <xdr:cNvSpPr/>
      </xdr:nvSpPr>
      <xdr:spPr>
        <a:xfrm>
          <a:off x="6921500" y="9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28194</xdr:rowOff>
    </xdr:from>
    <xdr:to>
      <xdr:col>41</xdr:col>
      <xdr:colOff>50800</xdr:colOff>
      <xdr:row>57</xdr:row>
      <xdr:rowOff>47244</xdr:rowOff>
    </xdr:to>
    <xdr:cxnSp macro="">
      <xdr:nvCxnSpPr>
        <xdr:cNvPr id="156" name="直線コネクタ 155"/>
        <xdr:cNvCxnSpPr/>
      </xdr:nvCxnSpPr>
      <xdr:spPr>
        <a:xfrm flipV="1">
          <a:off x="6972300" y="980084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158" name="n_2aveValue【体育館・プール】&#10;一人当たり面積"/>
        <xdr:cNvSpPr txBox="1"/>
      </xdr:nvSpPr>
      <xdr:spPr>
        <a:xfrm>
          <a:off x="8515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100220</xdr:rowOff>
    </xdr:from>
    <xdr:ext cx="469744" cy="259045"/>
    <xdr:sp macro="" textlink="">
      <xdr:nvSpPr>
        <xdr:cNvPr id="159" name="n_3aveValue【体育館・プール】&#10;一人当たり面積"/>
        <xdr:cNvSpPr txBox="1"/>
      </xdr:nvSpPr>
      <xdr:spPr>
        <a:xfrm>
          <a:off x="7626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48404</xdr:rowOff>
    </xdr:from>
    <xdr:ext cx="469744" cy="259045"/>
    <xdr:sp macro="" textlink="">
      <xdr:nvSpPr>
        <xdr:cNvPr id="160" name="n_4aveValue【体育館・プール】&#10;一人当たり面積"/>
        <xdr:cNvSpPr txBox="1"/>
      </xdr:nvSpPr>
      <xdr:spPr>
        <a:xfrm>
          <a:off x="6737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41419</xdr:rowOff>
    </xdr:from>
    <xdr:ext cx="469744" cy="259045"/>
    <xdr:sp macro="" textlink="">
      <xdr:nvSpPr>
        <xdr:cNvPr id="161" name="n_1mainValue【体育館・プール】&#10;一人当たり面積"/>
        <xdr:cNvSpPr txBox="1"/>
      </xdr:nvSpPr>
      <xdr:spPr>
        <a:xfrm>
          <a:off x="9391727" y="947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51706</xdr:rowOff>
    </xdr:from>
    <xdr:ext cx="469744" cy="259045"/>
    <xdr:sp macro="" textlink="">
      <xdr:nvSpPr>
        <xdr:cNvPr id="162" name="n_2mainValue【体育館・プール】&#10;一人当たり面積"/>
        <xdr:cNvSpPr txBox="1"/>
      </xdr:nvSpPr>
      <xdr:spPr>
        <a:xfrm>
          <a:off x="8515427" y="931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95521</xdr:rowOff>
    </xdr:from>
    <xdr:ext cx="469744" cy="259045"/>
    <xdr:sp macro="" textlink="">
      <xdr:nvSpPr>
        <xdr:cNvPr id="163" name="n_3mainValue【体育館・プール】&#10;一人当たり面積"/>
        <xdr:cNvSpPr txBox="1"/>
      </xdr:nvSpPr>
      <xdr:spPr>
        <a:xfrm>
          <a:off x="7626427"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114571</xdr:rowOff>
    </xdr:from>
    <xdr:ext cx="469744" cy="259045"/>
    <xdr:sp macro="" textlink="">
      <xdr:nvSpPr>
        <xdr:cNvPr id="164" name="n_4mainValue【体育館・プール】&#10;一人当たり面積"/>
        <xdr:cNvSpPr txBox="1"/>
      </xdr:nvSpPr>
      <xdr:spPr>
        <a:xfrm>
          <a:off x="6737427" y="95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05" name="楕円 204"/>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206" name="【福祉施設】&#10;有形固定資産減価償却率該当値テキスト"/>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07" name="楕円 206"/>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135255</xdr:rowOff>
    </xdr:to>
    <xdr:cxnSp macro="">
      <xdr:nvCxnSpPr>
        <xdr:cNvPr id="208" name="直線コネクタ 207"/>
        <xdr:cNvCxnSpPr/>
      </xdr:nvCxnSpPr>
      <xdr:spPr>
        <a:xfrm>
          <a:off x="3797300" y="141446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09" name="楕円 208"/>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85725</xdr:rowOff>
    </xdr:to>
    <xdr:cxnSp macro="">
      <xdr:nvCxnSpPr>
        <xdr:cNvPr id="210" name="直線コネクタ 209"/>
        <xdr:cNvCxnSpPr/>
      </xdr:nvCxnSpPr>
      <xdr:spPr>
        <a:xfrm>
          <a:off x="2908300" y="1409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211" name="楕円 210"/>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148589</xdr:rowOff>
    </xdr:to>
    <xdr:cxnSp macro="">
      <xdr:nvCxnSpPr>
        <xdr:cNvPr id="212" name="直線コネクタ 211"/>
        <xdr:cNvCxnSpPr/>
      </xdr:nvCxnSpPr>
      <xdr:spPr>
        <a:xfrm flipV="1">
          <a:off x="2019300" y="14095095"/>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213" name="楕円 212"/>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148589</xdr:rowOff>
    </xdr:to>
    <xdr:cxnSp macro="">
      <xdr:nvCxnSpPr>
        <xdr:cNvPr id="214" name="直線コネクタ 213"/>
        <xdr:cNvCxnSpPr/>
      </xdr:nvCxnSpPr>
      <xdr:spPr>
        <a:xfrm>
          <a:off x="1130300" y="14135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17" name="n_3ave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218" name="n_4aveValue【福祉施設】&#10;有形固定資産減価償却率"/>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219" name="n_1main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20" name="n_2mainValue【福祉施設】&#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221" name="n_3mainValue【福祉施設】&#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222" name="n_4mainValue【福祉施設】&#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49" name="【福祉施設】&#10;一人当たり面積平均値テキスト"/>
        <xdr:cNvSpPr txBox="1"/>
      </xdr:nvSpPr>
      <xdr:spPr>
        <a:xfrm>
          <a:off x="10515600" y="1452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118974</xdr:rowOff>
    </xdr:from>
    <xdr:to>
      <xdr:col>55</xdr:col>
      <xdr:colOff>50800</xdr:colOff>
      <xdr:row>83</xdr:row>
      <xdr:rowOff>49124</xdr:rowOff>
    </xdr:to>
    <xdr:sp macro="" textlink="">
      <xdr:nvSpPr>
        <xdr:cNvPr id="260" name="楕円 259"/>
        <xdr:cNvSpPr/>
      </xdr:nvSpPr>
      <xdr:spPr>
        <a:xfrm>
          <a:off x="10426700" y="141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141851</xdr:rowOff>
    </xdr:from>
    <xdr:ext cx="469744" cy="259045"/>
    <xdr:sp macro="" textlink="">
      <xdr:nvSpPr>
        <xdr:cNvPr id="261" name="【福祉施設】&#10;一人当たり面積該当値テキスト"/>
        <xdr:cNvSpPr txBox="1"/>
      </xdr:nvSpPr>
      <xdr:spPr>
        <a:xfrm>
          <a:off x="10515600" y="1402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134519</xdr:rowOff>
    </xdr:from>
    <xdr:to>
      <xdr:col>50</xdr:col>
      <xdr:colOff>165100</xdr:colOff>
      <xdr:row>83</xdr:row>
      <xdr:rowOff>64669</xdr:rowOff>
    </xdr:to>
    <xdr:sp macro="" textlink="">
      <xdr:nvSpPr>
        <xdr:cNvPr id="262" name="楕円 261"/>
        <xdr:cNvSpPr/>
      </xdr:nvSpPr>
      <xdr:spPr>
        <a:xfrm>
          <a:off x="9588500" y="141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169774</xdr:rowOff>
    </xdr:from>
    <xdr:to>
      <xdr:col>55</xdr:col>
      <xdr:colOff>0</xdr:colOff>
      <xdr:row>83</xdr:row>
      <xdr:rowOff>13869</xdr:rowOff>
    </xdr:to>
    <xdr:cxnSp macro="">
      <xdr:nvCxnSpPr>
        <xdr:cNvPr id="263" name="直線コネクタ 262"/>
        <xdr:cNvCxnSpPr/>
      </xdr:nvCxnSpPr>
      <xdr:spPr>
        <a:xfrm flipV="1">
          <a:off x="9639300" y="1422867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144805</xdr:rowOff>
    </xdr:from>
    <xdr:to>
      <xdr:col>46</xdr:col>
      <xdr:colOff>38100</xdr:colOff>
      <xdr:row>83</xdr:row>
      <xdr:rowOff>74955</xdr:rowOff>
    </xdr:to>
    <xdr:sp macro="" textlink="">
      <xdr:nvSpPr>
        <xdr:cNvPr id="264" name="楕円 263"/>
        <xdr:cNvSpPr/>
      </xdr:nvSpPr>
      <xdr:spPr>
        <a:xfrm>
          <a:off x="8699500" y="142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13869</xdr:rowOff>
    </xdr:from>
    <xdr:to>
      <xdr:col>50</xdr:col>
      <xdr:colOff>114300</xdr:colOff>
      <xdr:row>83</xdr:row>
      <xdr:rowOff>24155</xdr:rowOff>
    </xdr:to>
    <xdr:cxnSp macro="">
      <xdr:nvCxnSpPr>
        <xdr:cNvPr id="265" name="直線コネクタ 264"/>
        <xdr:cNvCxnSpPr/>
      </xdr:nvCxnSpPr>
      <xdr:spPr>
        <a:xfrm flipV="1">
          <a:off x="8750300" y="1424421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17475</xdr:rowOff>
    </xdr:from>
    <xdr:to>
      <xdr:col>41</xdr:col>
      <xdr:colOff>101600</xdr:colOff>
      <xdr:row>83</xdr:row>
      <xdr:rowOff>119075</xdr:rowOff>
    </xdr:to>
    <xdr:sp macro="" textlink="">
      <xdr:nvSpPr>
        <xdr:cNvPr id="266" name="楕円 265"/>
        <xdr:cNvSpPr/>
      </xdr:nvSpPr>
      <xdr:spPr>
        <a:xfrm>
          <a:off x="7810500" y="142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24155</xdr:rowOff>
    </xdr:from>
    <xdr:to>
      <xdr:col>45</xdr:col>
      <xdr:colOff>177800</xdr:colOff>
      <xdr:row>83</xdr:row>
      <xdr:rowOff>68275</xdr:rowOff>
    </xdr:to>
    <xdr:cxnSp macro="">
      <xdr:nvCxnSpPr>
        <xdr:cNvPr id="267" name="直線コネクタ 266"/>
        <xdr:cNvCxnSpPr/>
      </xdr:nvCxnSpPr>
      <xdr:spPr>
        <a:xfrm flipV="1">
          <a:off x="7861300" y="14254505"/>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71653</xdr:rowOff>
    </xdr:from>
    <xdr:to>
      <xdr:col>36</xdr:col>
      <xdr:colOff>165100</xdr:colOff>
      <xdr:row>86</xdr:row>
      <xdr:rowOff>1803</xdr:rowOff>
    </xdr:to>
    <xdr:sp macro="" textlink="">
      <xdr:nvSpPr>
        <xdr:cNvPr id="268" name="楕円 267"/>
        <xdr:cNvSpPr/>
      </xdr:nvSpPr>
      <xdr:spPr>
        <a:xfrm>
          <a:off x="69215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68275</xdr:rowOff>
    </xdr:from>
    <xdr:to>
      <xdr:col>41</xdr:col>
      <xdr:colOff>50800</xdr:colOff>
      <xdr:row>85</xdr:row>
      <xdr:rowOff>122453</xdr:rowOff>
    </xdr:to>
    <xdr:cxnSp macro="">
      <xdr:nvCxnSpPr>
        <xdr:cNvPr id="269" name="直線コネクタ 268"/>
        <xdr:cNvCxnSpPr/>
      </xdr:nvCxnSpPr>
      <xdr:spPr>
        <a:xfrm flipV="1">
          <a:off x="6972300" y="14298625"/>
          <a:ext cx="8890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270" name="n_1aveValue【福祉施設】&#10;一人当たり面積"/>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271" name="n_2aveValue【福祉施設】&#10;一人当たり面積"/>
        <xdr:cNvSpPr txBox="1"/>
      </xdr:nvSpPr>
      <xdr:spPr>
        <a:xfrm>
          <a:off x="85154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272" name="n_3aveValue【福祉施設】&#10;一人当たり面積"/>
        <xdr:cNvSpPr txBox="1"/>
      </xdr:nvSpPr>
      <xdr:spPr>
        <a:xfrm>
          <a:off x="7626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3" name="n_4aveValue【福祉施設】&#10;一人当たり面積"/>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81196</xdr:rowOff>
    </xdr:from>
    <xdr:ext cx="469744" cy="259045"/>
    <xdr:sp macro="" textlink="">
      <xdr:nvSpPr>
        <xdr:cNvPr id="274" name="n_1mainValue【福祉施設】&#10;一人当たり面積"/>
        <xdr:cNvSpPr txBox="1"/>
      </xdr:nvSpPr>
      <xdr:spPr>
        <a:xfrm>
          <a:off x="9391727" y="1396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91482</xdr:rowOff>
    </xdr:from>
    <xdr:ext cx="469744" cy="259045"/>
    <xdr:sp macro="" textlink="">
      <xdr:nvSpPr>
        <xdr:cNvPr id="275" name="n_2mainValue【福祉施設】&#10;一人当たり面積"/>
        <xdr:cNvSpPr txBox="1"/>
      </xdr:nvSpPr>
      <xdr:spPr>
        <a:xfrm>
          <a:off x="8515427" y="139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135602</xdr:rowOff>
    </xdr:from>
    <xdr:ext cx="469744" cy="259045"/>
    <xdr:sp macro="" textlink="">
      <xdr:nvSpPr>
        <xdr:cNvPr id="276" name="n_3mainValue【福祉施設】&#10;一人当たり面積"/>
        <xdr:cNvSpPr txBox="1"/>
      </xdr:nvSpPr>
      <xdr:spPr>
        <a:xfrm>
          <a:off x="7626427" y="140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164380</xdr:rowOff>
    </xdr:from>
    <xdr:ext cx="469744" cy="259045"/>
    <xdr:sp macro="" textlink="">
      <xdr:nvSpPr>
        <xdr:cNvPr id="277" name="n_4mainValue【福祉施設】&#10;一人当たり面積"/>
        <xdr:cNvSpPr txBox="1"/>
      </xdr:nvSpPr>
      <xdr:spPr>
        <a:xfrm>
          <a:off x="6737427" y="147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6" name="テキスト ボックス 3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9" name="直線コネクタ 3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1" name="直線コネクタ 3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3" name="直線コネクタ 3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354"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355" name="フローチャート: 判断 354"/>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356" name="フローチャート: 判断 355"/>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357" name="フローチャート: 判断 356"/>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358" name="フローチャート: 判断 357"/>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359" name="フローチャート: 判断 358"/>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365" name="楕円 364"/>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366" name="【消防施設】&#10;有形固定資産減価償却率該当値テキスト"/>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367" name="楕円 366"/>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15239</xdr:rowOff>
    </xdr:to>
    <xdr:cxnSp macro="">
      <xdr:nvCxnSpPr>
        <xdr:cNvPr id="368" name="直線コネクタ 367"/>
        <xdr:cNvCxnSpPr/>
      </xdr:nvCxnSpPr>
      <xdr:spPr>
        <a:xfrm>
          <a:off x="15481300" y="143979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88900</xdr:rowOff>
    </xdr:from>
    <xdr:to>
      <xdr:col>76</xdr:col>
      <xdr:colOff>165100</xdr:colOff>
      <xdr:row>84</xdr:row>
      <xdr:rowOff>19050</xdr:rowOff>
    </xdr:to>
    <xdr:sp macro="" textlink="">
      <xdr:nvSpPr>
        <xdr:cNvPr id="369" name="楕円 368"/>
        <xdr:cNvSpPr/>
      </xdr:nvSpPr>
      <xdr:spPr>
        <a:xfrm>
          <a:off x="145415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139700</xdr:rowOff>
    </xdr:from>
    <xdr:to>
      <xdr:col>81</xdr:col>
      <xdr:colOff>50800</xdr:colOff>
      <xdr:row>83</xdr:row>
      <xdr:rowOff>167639</xdr:rowOff>
    </xdr:to>
    <xdr:cxnSp macro="">
      <xdr:nvCxnSpPr>
        <xdr:cNvPr id="370" name="直線コネクタ 369"/>
        <xdr:cNvCxnSpPr/>
      </xdr:nvCxnSpPr>
      <xdr:spPr>
        <a:xfrm>
          <a:off x="14592300" y="143700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371" name="楕円 370"/>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139700</xdr:rowOff>
    </xdr:to>
    <xdr:cxnSp macro="">
      <xdr:nvCxnSpPr>
        <xdr:cNvPr id="372" name="直線コネクタ 371"/>
        <xdr:cNvCxnSpPr/>
      </xdr:nvCxnSpPr>
      <xdr:spPr>
        <a:xfrm>
          <a:off x="13703300" y="143332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16511</xdr:rowOff>
    </xdr:from>
    <xdr:to>
      <xdr:col>67</xdr:col>
      <xdr:colOff>101600</xdr:colOff>
      <xdr:row>83</xdr:row>
      <xdr:rowOff>118111</xdr:rowOff>
    </xdr:to>
    <xdr:sp macro="" textlink="">
      <xdr:nvSpPr>
        <xdr:cNvPr id="373" name="楕円 372"/>
        <xdr:cNvSpPr/>
      </xdr:nvSpPr>
      <xdr:spPr>
        <a:xfrm>
          <a:off x="127635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67311</xdr:rowOff>
    </xdr:from>
    <xdr:to>
      <xdr:col>71</xdr:col>
      <xdr:colOff>177800</xdr:colOff>
      <xdr:row>83</xdr:row>
      <xdr:rowOff>102870</xdr:rowOff>
    </xdr:to>
    <xdr:cxnSp macro="">
      <xdr:nvCxnSpPr>
        <xdr:cNvPr id="374" name="直線コネクタ 373"/>
        <xdr:cNvCxnSpPr/>
      </xdr:nvCxnSpPr>
      <xdr:spPr>
        <a:xfrm>
          <a:off x="12814300" y="1429766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375"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376"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377" name="n_3aveValue【消防施設】&#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378" name="n_4aveValue【消防施設】&#10;有形固定資産減価償却率"/>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379" name="n_1mainValue【消防施設】&#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10177</xdr:rowOff>
    </xdr:from>
    <xdr:ext cx="405111" cy="259045"/>
    <xdr:sp macro="" textlink="">
      <xdr:nvSpPr>
        <xdr:cNvPr id="380" name="n_2mainValue【消防施設】&#10;有形固定資産減価償却率"/>
        <xdr:cNvSpPr txBox="1"/>
      </xdr:nvSpPr>
      <xdr:spPr>
        <a:xfrm>
          <a:off x="14389744"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381" name="n_3mainValue【消防施設】&#10;有形固定資産減価償却率"/>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109238</xdr:rowOff>
    </xdr:from>
    <xdr:ext cx="405111" cy="259045"/>
    <xdr:sp macro="" textlink="">
      <xdr:nvSpPr>
        <xdr:cNvPr id="382" name="n_4mainValue【消防施設】&#10;有形固定資産減価償却率"/>
        <xdr:cNvSpPr txBox="1"/>
      </xdr:nvSpPr>
      <xdr:spPr>
        <a:xfrm>
          <a:off x="12611744" y="1433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3" name="直線コネクタ 3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4" name="テキスト ボックス 3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5" name="直線コネクタ 3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6" name="テキスト ボックス 3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7" name="直線コネクタ 3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8" name="テキスト ボックス 3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9" name="直線コネクタ 3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0" name="テキスト ボックス 3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1" name="直線コネクタ 4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2" name="テキスト ボックス 4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3" name="直線コネクタ 4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4" name="テキスト ボックス 4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08" name="直線コネクタ 407"/>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09"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0" name="直線コネクタ 40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11"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12" name="直線コネクタ 411"/>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413" name="【消防施設】&#10;一人当たり面積平均値テキスト"/>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14" name="フローチャート: 判断 413"/>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15" name="フローチャート: 判断 414"/>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16" name="フローチャート: 判断 415"/>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17" name="フローチャート: 判断 416"/>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18" name="フローチャート: 判断 417"/>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29755</xdr:rowOff>
    </xdr:from>
    <xdr:to>
      <xdr:col>116</xdr:col>
      <xdr:colOff>114300</xdr:colOff>
      <xdr:row>81</xdr:row>
      <xdr:rowOff>131355</xdr:rowOff>
    </xdr:to>
    <xdr:sp macro="" textlink="">
      <xdr:nvSpPr>
        <xdr:cNvPr id="424" name="楕円 423"/>
        <xdr:cNvSpPr/>
      </xdr:nvSpPr>
      <xdr:spPr>
        <a:xfrm>
          <a:off x="22110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52632</xdr:rowOff>
    </xdr:from>
    <xdr:ext cx="469744" cy="259045"/>
    <xdr:sp macro="" textlink="">
      <xdr:nvSpPr>
        <xdr:cNvPr id="425" name="【消防施設】&#10;一人当たり面積該当値テキスト"/>
        <xdr:cNvSpPr txBox="1"/>
      </xdr:nvSpPr>
      <xdr:spPr>
        <a:xfrm>
          <a:off x="22199600" y="1376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57513</xdr:rowOff>
    </xdr:from>
    <xdr:to>
      <xdr:col>112</xdr:col>
      <xdr:colOff>38100</xdr:colOff>
      <xdr:row>81</xdr:row>
      <xdr:rowOff>159113</xdr:rowOff>
    </xdr:to>
    <xdr:sp macro="" textlink="">
      <xdr:nvSpPr>
        <xdr:cNvPr id="426" name="楕円 425"/>
        <xdr:cNvSpPr/>
      </xdr:nvSpPr>
      <xdr:spPr>
        <a:xfrm>
          <a:off x="21272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80555</xdr:rowOff>
    </xdr:from>
    <xdr:to>
      <xdr:col>116</xdr:col>
      <xdr:colOff>63500</xdr:colOff>
      <xdr:row>81</xdr:row>
      <xdr:rowOff>108313</xdr:rowOff>
    </xdr:to>
    <xdr:cxnSp macro="">
      <xdr:nvCxnSpPr>
        <xdr:cNvPr id="427" name="直線コネクタ 426"/>
        <xdr:cNvCxnSpPr/>
      </xdr:nvCxnSpPr>
      <xdr:spPr>
        <a:xfrm flipV="1">
          <a:off x="21323300" y="139680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73842</xdr:rowOff>
    </xdr:from>
    <xdr:to>
      <xdr:col>107</xdr:col>
      <xdr:colOff>101600</xdr:colOff>
      <xdr:row>82</xdr:row>
      <xdr:rowOff>3992</xdr:rowOff>
    </xdr:to>
    <xdr:sp macro="" textlink="">
      <xdr:nvSpPr>
        <xdr:cNvPr id="428" name="楕円 427"/>
        <xdr:cNvSpPr/>
      </xdr:nvSpPr>
      <xdr:spPr>
        <a:xfrm>
          <a:off x="20383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108313</xdr:rowOff>
    </xdr:from>
    <xdr:to>
      <xdr:col>111</xdr:col>
      <xdr:colOff>177800</xdr:colOff>
      <xdr:row>81</xdr:row>
      <xdr:rowOff>124642</xdr:rowOff>
    </xdr:to>
    <xdr:cxnSp macro="">
      <xdr:nvCxnSpPr>
        <xdr:cNvPr id="429" name="直線コネクタ 428"/>
        <xdr:cNvCxnSpPr/>
      </xdr:nvCxnSpPr>
      <xdr:spPr>
        <a:xfrm flipV="1">
          <a:off x="20434300" y="139957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95069</xdr:rowOff>
    </xdr:from>
    <xdr:to>
      <xdr:col>102</xdr:col>
      <xdr:colOff>165100</xdr:colOff>
      <xdr:row>82</xdr:row>
      <xdr:rowOff>25219</xdr:rowOff>
    </xdr:to>
    <xdr:sp macro="" textlink="">
      <xdr:nvSpPr>
        <xdr:cNvPr id="430" name="楕円 429"/>
        <xdr:cNvSpPr/>
      </xdr:nvSpPr>
      <xdr:spPr>
        <a:xfrm>
          <a:off x="19494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124642</xdr:rowOff>
    </xdr:from>
    <xdr:to>
      <xdr:col>107</xdr:col>
      <xdr:colOff>50800</xdr:colOff>
      <xdr:row>81</xdr:row>
      <xdr:rowOff>145869</xdr:rowOff>
    </xdr:to>
    <xdr:cxnSp macro="">
      <xdr:nvCxnSpPr>
        <xdr:cNvPr id="431" name="直線コネクタ 430"/>
        <xdr:cNvCxnSpPr/>
      </xdr:nvCxnSpPr>
      <xdr:spPr>
        <a:xfrm flipV="1">
          <a:off x="19545300" y="140120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108131</xdr:rowOff>
    </xdr:from>
    <xdr:to>
      <xdr:col>98</xdr:col>
      <xdr:colOff>38100</xdr:colOff>
      <xdr:row>82</xdr:row>
      <xdr:rowOff>38281</xdr:rowOff>
    </xdr:to>
    <xdr:sp macro="" textlink="">
      <xdr:nvSpPr>
        <xdr:cNvPr id="432" name="楕円 431"/>
        <xdr:cNvSpPr/>
      </xdr:nvSpPr>
      <xdr:spPr>
        <a:xfrm>
          <a:off x="18605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145869</xdr:rowOff>
    </xdr:from>
    <xdr:to>
      <xdr:col>102</xdr:col>
      <xdr:colOff>114300</xdr:colOff>
      <xdr:row>81</xdr:row>
      <xdr:rowOff>158931</xdr:rowOff>
    </xdr:to>
    <xdr:cxnSp macro="">
      <xdr:nvCxnSpPr>
        <xdr:cNvPr id="433" name="直線コネクタ 432"/>
        <xdr:cNvCxnSpPr/>
      </xdr:nvCxnSpPr>
      <xdr:spPr>
        <a:xfrm flipV="1">
          <a:off x="18656300" y="1403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434" name="n_1aveValue【消防施設】&#10;一人当たり面積"/>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435" name="n_2aveValue【消防施設】&#10;一人当たり面積"/>
        <xdr:cNvSpPr txBox="1"/>
      </xdr:nvSpPr>
      <xdr:spPr>
        <a:xfrm>
          <a:off x="201994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47370</xdr:rowOff>
    </xdr:from>
    <xdr:ext cx="469744" cy="259045"/>
    <xdr:sp macro="" textlink="">
      <xdr:nvSpPr>
        <xdr:cNvPr id="436" name="n_3aveValue【消防施設】&#10;一人当たり面積"/>
        <xdr:cNvSpPr txBox="1"/>
      </xdr:nvSpPr>
      <xdr:spPr>
        <a:xfrm>
          <a:off x="19310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37" name="n_4aveValue【消防施設】&#10;一人当たり面積"/>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4190</xdr:rowOff>
    </xdr:from>
    <xdr:ext cx="469744" cy="259045"/>
    <xdr:sp macro="" textlink="">
      <xdr:nvSpPr>
        <xdr:cNvPr id="438" name="n_1mainValue【消防施設】&#10;一人当たり面積"/>
        <xdr:cNvSpPr txBox="1"/>
      </xdr:nvSpPr>
      <xdr:spPr>
        <a:xfrm>
          <a:off x="21075727" y="137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20519</xdr:rowOff>
    </xdr:from>
    <xdr:ext cx="469744" cy="259045"/>
    <xdr:sp macro="" textlink="">
      <xdr:nvSpPr>
        <xdr:cNvPr id="439" name="n_2mainValue【消防施設】&#10;一人当たり面積"/>
        <xdr:cNvSpPr txBox="1"/>
      </xdr:nvSpPr>
      <xdr:spPr>
        <a:xfrm>
          <a:off x="201994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41746</xdr:rowOff>
    </xdr:from>
    <xdr:ext cx="469744" cy="259045"/>
    <xdr:sp macro="" textlink="">
      <xdr:nvSpPr>
        <xdr:cNvPr id="440" name="n_3mainValue【消防施設】&#10;一人当たり面積"/>
        <xdr:cNvSpPr txBox="1"/>
      </xdr:nvSpPr>
      <xdr:spPr>
        <a:xfrm>
          <a:off x="19310427" y="137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29408</xdr:rowOff>
    </xdr:from>
    <xdr:ext cx="469744" cy="259045"/>
    <xdr:sp macro="" textlink="">
      <xdr:nvSpPr>
        <xdr:cNvPr id="441" name="n_4mainValue【消防施設】&#10;一人当たり面積"/>
        <xdr:cNvSpPr txBox="1"/>
      </xdr:nvSpPr>
      <xdr:spPr>
        <a:xfrm>
          <a:off x="18421427" y="140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67" name="直線コネクタ 466"/>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70"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71" name="直線コネクタ 470"/>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472"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73" name="フローチャート: 判断 472"/>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74" name="フローチャート: 判断 473"/>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75" name="フローチャート: 判断 474"/>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76" name="フローチャート: 判断 475"/>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77" name="フローチャート: 判断 476"/>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483" name="楕円 482"/>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484" name="【庁舎】&#10;有形固定資産減価償却率該当値テキスト"/>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485" name="楕円 484"/>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81099</xdr:rowOff>
    </xdr:to>
    <xdr:cxnSp macro="">
      <xdr:nvCxnSpPr>
        <xdr:cNvPr id="486" name="直線コネクタ 485"/>
        <xdr:cNvCxnSpPr/>
      </xdr:nvCxnSpPr>
      <xdr:spPr>
        <a:xfrm>
          <a:off x="15481300" y="180784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487" name="楕円 486"/>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76200</xdr:rowOff>
    </xdr:to>
    <xdr:cxnSp macro="">
      <xdr:nvCxnSpPr>
        <xdr:cNvPr id="488" name="直線コネクタ 487"/>
        <xdr:cNvCxnSpPr/>
      </xdr:nvCxnSpPr>
      <xdr:spPr>
        <a:xfrm>
          <a:off x="14592300" y="180474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489" name="楕円 488"/>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45176</xdr:rowOff>
    </xdr:to>
    <xdr:cxnSp macro="">
      <xdr:nvCxnSpPr>
        <xdr:cNvPr id="490" name="直線コネクタ 489"/>
        <xdr:cNvCxnSpPr/>
      </xdr:nvCxnSpPr>
      <xdr:spPr>
        <a:xfrm>
          <a:off x="13703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491" name="楕円 490"/>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12519</xdr:rowOff>
    </xdr:to>
    <xdr:cxnSp macro="">
      <xdr:nvCxnSpPr>
        <xdr:cNvPr id="492" name="直線コネクタ 491"/>
        <xdr:cNvCxnSpPr/>
      </xdr:nvCxnSpPr>
      <xdr:spPr>
        <a:xfrm>
          <a:off x="12814300" y="1798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9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494" name="n_2ave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495" name="n_3ave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496" name="n_4ave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497" name="n_1mainValue【庁舎】&#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112503</xdr:rowOff>
    </xdr:from>
    <xdr:ext cx="405111" cy="259045"/>
    <xdr:sp macro="" textlink="">
      <xdr:nvSpPr>
        <xdr:cNvPr id="498" name="n_2mainValue【庁舎】&#10;有形固定資産減価償却率"/>
        <xdr:cNvSpPr txBox="1"/>
      </xdr:nvSpPr>
      <xdr:spPr>
        <a:xfrm>
          <a:off x="14389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499" name="n_3mainValue【庁舎】&#10;有形固定資産減価償却率"/>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500" name="n_4main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22" name="直線コネクタ 521"/>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23"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24" name="直線コネクタ 523"/>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25"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26" name="直線コネクタ 525"/>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527" name="【庁舎】&#10;一人当たり面積平均値テキスト"/>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28" name="フローチャート: 判断 527"/>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29" name="フローチャート: 判断 528"/>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30" name="フローチャート: 判断 529"/>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31" name="フローチャート: 判断 530"/>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32" name="フローチャート: 判断 531"/>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538" name="楕円 537"/>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135145</xdr:rowOff>
    </xdr:from>
    <xdr:ext cx="469744" cy="259045"/>
    <xdr:sp macro="" textlink="">
      <xdr:nvSpPr>
        <xdr:cNvPr id="539" name="【庁舎】&#10;一人当たり面積該当値テキスト"/>
        <xdr:cNvSpPr txBox="1"/>
      </xdr:nvSpPr>
      <xdr:spPr>
        <a:xfrm>
          <a:off x="22199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129184</xdr:rowOff>
    </xdr:from>
    <xdr:to>
      <xdr:col>112</xdr:col>
      <xdr:colOff>38100</xdr:colOff>
      <xdr:row>105</xdr:row>
      <xdr:rowOff>59334</xdr:rowOff>
    </xdr:to>
    <xdr:sp macro="" textlink="">
      <xdr:nvSpPr>
        <xdr:cNvPr id="540" name="楕円 539"/>
        <xdr:cNvSpPr/>
      </xdr:nvSpPr>
      <xdr:spPr>
        <a:xfrm>
          <a:off x="21272500" y="179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105</xdr:row>
      <xdr:rowOff>8534</xdr:rowOff>
    </xdr:to>
    <xdr:cxnSp macro="">
      <xdr:nvCxnSpPr>
        <xdr:cNvPr id="541" name="直線コネクタ 540"/>
        <xdr:cNvCxnSpPr/>
      </xdr:nvCxnSpPr>
      <xdr:spPr>
        <a:xfrm flipV="1">
          <a:off x="21323300" y="17993868"/>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140157</xdr:rowOff>
    </xdr:from>
    <xdr:to>
      <xdr:col>107</xdr:col>
      <xdr:colOff>101600</xdr:colOff>
      <xdr:row>105</xdr:row>
      <xdr:rowOff>70307</xdr:rowOff>
    </xdr:to>
    <xdr:sp macro="" textlink="">
      <xdr:nvSpPr>
        <xdr:cNvPr id="542" name="楕円 541"/>
        <xdr:cNvSpPr/>
      </xdr:nvSpPr>
      <xdr:spPr>
        <a:xfrm>
          <a:off x="20383500" y="179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8534</xdr:rowOff>
    </xdr:from>
    <xdr:to>
      <xdr:col>111</xdr:col>
      <xdr:colOff>177800</xdr:colOff>
      <xdr:row>105</xdr:row>
      <xdr:rowOff>19507</xdr:rowOff>
    </xdr:to>
    <xdr:cxnSp macro="">
      <xdr:nvCxnSpPr>
        <xdr:cNvPr id="543" name="直線コネクタ 542"/>
        <xdr:cNvCxnSpPr/>
      </xdr:nvCxnSpPr>
      <xdr:spPr>
        <a:xfrm flipV="1">
          <a:off x="20434300" y="180107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152958</xdr:rowOff>
    </xdr:from>
    <xdr:to>
      <xdr:col>102</xdr:col>
      <xdr:colOff>165100</xdr:colOff>
      <xdr:row>105</xdr:row>
      <xdr:rowOff>83108</xdr:rowOff>
    </xdr:to>
    <xdr:sp macro="" textlink="">
      <xdr:nvSpPr>
        <xdr:cNvPr id="544" name="楕円 543"/>
        <xdr:cNvSpPr/>
      </xdr:nvSpPr>
      <xdr:spPr>
        <a:xfrm>
          <a:off x="19494500" y="179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19507</xdr:rowOff>
    </xdr:from>
    <xdr:to>
      <xdr:col>107</xdr:col>
      <xdr:colOff>50800</xdr:colOff>
      <xdr:row>105</xdr:row>
      <xdr:rowOff>32308</xdr:rowOff>
    </xdr:to>
    <xdr:cxnSp macro="">
      <xdr:nvCxnSpPr>
        <xdr:cNvPr id="545" name="直線コネクタ 544"/>
        <xdr:cNvCxnSpPr/>
      </xdr:nvCxnSpPr>
      <xdr:spPr>
        <a:xfrm flipV="1">
          <a:off x="19545300" y="1802175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161646</xdr:rowOff>
    </xdr:from>
    <xdr:to>
      <xdr:col>98</xdr:col>
      <xdr:colOff>38100</xdr:colOff>
      <xdr:row>105</xdr:row>
      <xdr:rowOff>91796</xdr:rowOff>
    </xdr:to>
    <xdr:sp macro="" textlink="">
      <xdr:nvSpPr>
        <xdr:cNvPr id="546" name="楕円 545"/>
        <xdr:cNvSpPr/>
      </xdr:nvSpPr>
      <xdr:spPr>
        <a:xfrm>
          <a:off x="18605500" y="17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32308</xdr:rowOff>
    </xdr:from>
    <xdr:to>
      <xdr:col>102</xdr:col>
      <xdr:colOff>114300</xdr:colOff>
      <xdr:row>105</xdr:row>
      <xdr:rowOff>40996</xdr:rowOff>
    </xdr:to>
    <xdr:cxnSp macro="">
      <xdr:nvCxnSpPr>
        <xdr:cNvPr id="547" name="直線コネクタ 546"/>
        <xdr:cNvCxnSpPr/>
      </xdr:nvCxnSpPr>
      <xdr:spPr>
        <a:xfrm flipV="1">
          <a:off x="18656300" y="18034558"/>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548"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549" name="n_2aveValue【庁舎】&#10;一人当たり面積"/>
        <xdr:cNvSpPr txBox="1"/>
      </xdr:nvSpPr>
      <xdr:spPr>
        <a:xfrm>
          <a:off x="20199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550" name="n_3aveValue【庁舎】&#10;一人当たり面積"/>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551" name="n_4aveValue【庁舎】&#10;一人当たり面積"/>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75861</xdr:rowOff>
    </xdr:from>
    <xdr:ext cx="469744" cy="259045"/>
    <xdr:sp macro="" textlink="">
      <xdr:nvSpPr>
        <xdr:cNvPr id="552" name="n_1mainValue【庁舎】&#10;一人当たり面積"/>
        <xdr:cNvSpPr txBox="1"/>
      </xdr:nvSpPr>
      <xdr:spPr>
        <a:xfrm>
          <a:off x="21075727" y="177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86834</xdr:rowOff>
    </xdr:from>
    <xdr:ext cx="469744" cy="259045"/>
    <xdr:sp macro="" textlink="">
      <xdr:nvSpPr>
        <xdr:cNvPr id="553" name="n_2mainValue【庁舎】&#10;一人当たり面積"/>
        <xdr:cNvSpPr txBox="1"/>
      </xdr:nvSpPr>
      <xdr:spPr>
        <a:xfrm>
          <a:off x="20199427" y="177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99635</xdr:rowOff>
    </xdr:from>
    <xdr:ext cx="469744" cy="259045"/>
    <xdr:sp macro="" textlink="">
      <xdr:nvSpPr>
        <xdr:cNvPr id="554" name="n_3mainValue【庁舎】&#10;一人当たり面積"/>
        <xdr:cNvSpPr txBox="1"/>
      </xdr:nvSpPr>
      <xdr:spPr>
        <a:xfrm>
          <a:off x="19310427" y="177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108323</xdr:rowOff>
    </xdr:from>
    <xdr:ext cx="469744" cy="259045"/>
    <xdr:sp macro="" textlink="">
      <xdr:nvSpPr>
        <xdr:cNvPr id="555" name="n_4mainValue【庁舎】&#10;一人当たり面積"/>
        <xdr:cNvSpPr txBox="1"/>
      </xdr:nvSpPr>
      <xdr:spPr>
        <a:xfrm>
          <a:off x="18421427" y="177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消防施設について減価償却率が高いのは、平成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固定資産台帳整備を行ったことにより、消防団詰所や防火水槽、防災行政無線などを固定資産計上したことによるものである。消防団詰所や防火水槽などは老朽化が著しいため建替えも含めて計画的に修繕・改修等を行っていく必要がある。また、体育館・プール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老朽化が著しいため、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個別計画に基づいて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修繕・改修・除却等を行っていく。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2207;&#21209;&#35506;&#12288;&#20849;&#26377;&#12288;/&#9733;&#36001;&#25919;/&#9323;&#9733;&#36001;&#25919;&#29366;&#27841;&#36039;&#26009;&#38598;/&#65330;&#65300;&#24180;&#24230;/&#12304;R6.9.13&#12294;&#12305;&#36001;&#25919;&#29366;&#27841;&#36039;&#26009;&#38598;&#65288;&#65298;&#22238;&#30446;&#65289;&#12398;&#20316;&#25104;&#21450;&#12403;&#25552;&#20986;&#12395;&#12388;&#12356;&#12390;/&#12304;&#36001;&#25919;&#29366;&#27841;&#36039;&#26009;&#38598;&#12305;_194221_&#36947;&#24535;&#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68.3</v>
          </cell>
          <cell r="BX53">
            <v>70</v>
          </cell>
          <cell r="CF53">
            <v>71.8</v>
          </cell>
          <cell r="CN53">
            <v>73.7</v>
          </cell>
          <cell r="CV53">
            <v>75.599999999999994</v>
          </cell>
        </row>
        <row r="55">
          <cell r="AN55" t="str">
            <v>類似団体内平均値</v>
          </cell>
          <cell r="BP55">
            <v>0</v>
          </cell>
          <cell r="BX55">
            <v>0</v>
          </cell>
          <cell r="CF55">
            <v>0</v>
          </cell>
          <cell r="CN55">
            <v>0</v>
          </cell>
          <cell r="CV55">
            <v>0</v>
          </cell>
        </row>
        <row r="57">
          <cell r="BP57">
            <v>61.8</v>
          </cell>
          <cell r="BX57">
            <v>63.1</v>
          </cell>
          <cell r="CF57">
            <v>62.2</v>
          </cell>
          <cell r="CN57">
            <v>62.9</v>
          </cell>
          <cell r="CV57">
            <v>62.9</v>
          </cell>
        </row>
        <row r="72">
          <cell r="BP72" t="str">
            <v>H30</v>
          </cell>
          <cell r="BX72" t="str">
            <v>R01</v>
          </cell>
          <cell r="CF72" t="str">
            <v>R02</v>
          </cell>
          <cell r="CN72" t="str">
            <v>R03</v>
          </cell>
          <cell r="CV72" t="str">
            <v>R04</v>
          </cell>
        </row>
        <row r="73">
          <cell r="AN73" t="str">
            <v>当該団体値</v>
          </cell>
        </row>
        <row r="75">
          <cell r="BP75">
            <v>7.8</v>
          </cell>
          <cell r="BX75">
            <v>8.8000000000000007</v>
          </cell>
          <cell r="CF75">
            <v>9.4</v>
          </cell>
          <cell r="CN75">
            <v>9.8000000000000007</v>
          </cell>
          <cell r="CV75">
            <v>9.8000000000000007</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2708343</v>
      </c>
      <c r="BO4" s="371"/>
      <c r="BP4" s="371"/>
      <c r="BQ4" s="371"/>
      <c r="BR4" s="371"/>
      <c r="BS4" s="371"/>
      <c r="BT4" s="371"/>
      <c r="BU4" s="372"/>
      <c r="BV4" s="370">
        <v>2544207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5.9</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2579867</v>
      </c>
      <c r="BO5" s="408"/>
      <c r="BP5" s="408"/>
      <c r="BQ5" s="408"/>
      <c r="BR5" s="408"/>
      <c r="BS5" s="408"/>
      <c r="BT5" s="408"/>
      <c r="BU5" s="409"/>
      <c r="BV5" s="407">
        <v>2420291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83.3</v>
      </c>
      <c r="CU5" s="405"/>
      <c r="CV5" s="405"/>
      <c r="CW5" s="405"/>
      <c r="CX5" s="405"/>
      <c r="CY5" s="405"/>
      <c r="CZ5" s="405"/>
      <c r="DA5" s="406"/>
      <c r="DB5" s="404">
        <v>78.7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128476</v>
      </c>
      <c r="BO6" s="408"/>
      <c r="BP6" s="408"/>
      <c r="BQ6" s="408"/>
      <c r="BR6" s="408"/>
      <c r="BS6" s="408"/>
      <c r="BT6" s="408"/>
      <c r="BU6" s="409"/>
      <c r="BV6" s="407">
        <v>123916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84</v>
      </c>
      <c r="CU6" s="445"/>
      <c r="CV6" s="445"/>
      <c r="CW6" s="445"/>
      <c r="CX6" s="445"/>
      <c r="CY6" s="445"/>
      <c r="CZ6" s="445"/>
      <c r="DA6" s="446"/>
      <c r="DB6" s="444">
        <v>81.2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43263</v>
      </c>
      <c r="BO7" s="408"/>
      <c r="BP7" s="408"/>
      <c r="BQ7" s="408"/>
      <c r="BR7" s="408"/>
      <c r="BS7" s="408"/>
      <c r="BT7" s="408"/>
      <c r="BU7" s="409"/>
      <c r="BV7" s="407">
        <v>39659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1449678</v>
      </c>
      <c r="CU7" s="408"/>
      <c r="CV7" s="408"/>
      <c r="CW7" s="408"/>
      <c r="CX7" s="408"/>
      <c r="CY7" s="408"/>
      <c r="CZ7" s="408"/>
      <c r="DA7" s="409"/>
      <c r="DB7" s="407">
        <v>1494707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85213</v>
      </c>
      <c r="BO8" s="408"/>
      <c r="BP8" s="408"/>
      <c r="BQ8" s="408"/>
      <c r="BR8" s="408"/>
      <c r="BS8" s="408"/>
      <c r="BT8" s="408"/>
      <c r="BU8" s="409"/>
      <c r="BV8" s="407">
        <v>84257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1607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956</v>
      </c>
      <c r="BO9" s="408"/>
      <c r="BP9" s="408"/>
      <c r="BQ9" s="408"/>
      <c r="BR9" s="408"/>
      <c r="BS9" s="408"/>
      <c r="BT9" s="408"/>
      <c r="BU9" s="409"/>
      <c r="BV9" s="407">
        <v>-58972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18.399999999999999</v>
      </c>
      <c r="CU9" s="405"/>
      <c r="CV9" s="405"/>
      <c r="CW9" s="405"/>
      <c r="CX9" s="405"/>
      <c r="CY9" s="405"/>
      <c r="CZ9" s="405"/>
      <c r="DA9" s="406"/>
      <c r="DB9" s="404">
        <v>19.8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1743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30004</v>
      </c>
      <c r="BO10" s="408"/>
      <c r="BP10" s="408"/>
      <c r="BQ10" s="408"/>
      <c r="BR10" s="408"/>
      <c r="BS10" s="408"/>
      <c r="BT10" s="408"/>
      <c r="BU10" s="409"/>
      <c r="BV10" s="407">
        <v>1</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1557</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96</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137</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1545</v>
      </c>
      <c r="S13" s="492"/>
      <c r="T13" s="492"/>
      <c r="U13" s="492"/>
      <c r="V13" s="493"/>
      <c r="W13" s="423" t="s">
        <v>139</v>
      </c>
      <c r="X13" s="424"/>
      <c r="Y13" s="424"/>
      <c r="Z13" s="424"/>
      <c r="AA13" s="424"/>
      <c r="AB13" s="414"/>
      <c r="AC13" s="458">
        <v>89</v>
      </c>
      <c r="AD13" s="459"/>
      <c r="AE13" s="459"/>
      <c r="AF13" s="459"/>
      <c r="AG13" s="501"/>
      <c r="AH13" s="458">
        <v>91</v>
      </c>
      <c r="AI13" s="459"/>
      <c r="AJ13" s="459"/>
      <c r="AK13" s="459"/>
      <c r="AL13" s="460"/>
      <c r="AM13" s="436" t="s">
        <v>140</v>
      </c>
      <c r="AN13" s="437"/>
      <c r="AO13" s="437"/>
      <c r="AP13" s="437"/>
      <c r="AQ13" s="437"/>
      <c r="AR13" s="437"/>
      <c r="AS13" s="437"/>
      <c r="AT13" s="438"/>
      <c r="AU13" s="439" t="s">
        <v>121</v>
      </c>
      <c r="AV13" s="440"/>
      <c r="AW13" s="440"/>
      <c r="AX13" s="440"/>
      <c r="AY13" s="441" t="s">
        <v>141</v>
      </c>
      <c r="AZ13" s="442"/>
      <c r="BA13" s="442"/>
      <c r="BB13" s="442"/>
      <c r="BC13" s="442"/>
      <c r="BD13" s="442"/>
      <c r="BE13" s="442"/>
      <c r="BF13" s="442"/>
      <c r="BG13" s="442"/>
      <c r="BH13" s="442"/>
      <c r="BI13" s="442"/>
      <c r="BJ13" s="442"/>
      <c r="BK13" s="442"/>
      <c r="BL13" s="442"/>
      <c r="BM13" s="443"/>
      <c r="BN13" s="407">
        <v>30960</v>
      </c>
      <c r="BO13" s="408"/>
      <c r="BP13" s="408"/>
      <c r="BQ13" s="408"/>
      <c r="BR13" s="408"/>
      <c r="BS13" s="408"/>
      <c r="BT13" s="408"/>
      <c r="BU13" s="409"/>
      <c r="BV13" s="407">
        <v>-58971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9.8000000000000007</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1602</v>
      </c>
      <c r="S14" s="492"/>
      <c r="T14" s="492"/>
      <c r="U14" s="492"/>
      <c r="V14" s="493"/>
      <c r="W14" s="397"/>
      <c r="X14" s="398"/>
      <c r="Y14" s="398"/>
      <c r="Z14" s="398"/>
      <c r="AA14" s="398"/>
      <c r="AB14" s="387"/>
      <c r="AC14" s="494">
        <v>10.199999999999999</v>
      </c>
      <c r="AD14" s="495"/>
      <c r="AE14" s="495"/>
      <c r="AF14" s="495"/>
      <c r="AG14" s="496"/>
      <c r="AH14" s="494">
        <v>9.6999999999999993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137</v>
      </c>
      <c r="CU14" s="506"/>
      <c r="CV14" s="506"/>
      <c r="CW14" s="506"/>
      <c r="CX14" s="506"/>
      <c r="CY14" s="506"/>
      <c r="CZ14" s="506"/>
      <c r="DA14" s="507"/>
      <c r="DB14" s="505" t="s">
        <v>129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145</v>
      </c>
      <c r="N15" s="499"/>
      <c r="O15" s="499"/>
      <c r="P15" s="499"/>
      <c r="Q15" s="500"/>
      <c r="R15" s="491">
        <v>1591</v>
      </c>
      <c r="S15" s="492"/>
      <c r="T15" s="492"/>
      <c r="U15" s="492"/>
      <c r="V15" s="493"/>
      <c r="W15" s="423" t="s">
        <v>146</v>
      </c>
      <c r="X15" s="424"/>
      <c r="Y15" s="424"/>
      <c r="Z15" s="424"/>
      <c r="AA15" s="424"/>
      <c r="AB15" s="414"/>
      <c r="AC15" s="458">
        <v>327</v>
      </c>
      <c r="AD15" s="459"/>
      <c r="AE15" s="459"/>
      <c r="AF15" s="459"/>
      <c r="AG15" s="501"/>
      <c r="AH15" s="458">
        <v>351</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205562</v>
      </c>
      <c r="BO15" s="371"/>
      <c r="BP15" s="371"/>
      <c r="BQ15" s="371"/>
      <c r="BR15" s="371"/>
      <c r="BS15" s="371"/>
      <c r="BT15" s="371"/>
      <c r="BU15" s="372"/>
      <c r="BV15" s="370">
        <v>195841</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37.5</v>
      </c>
      <c r="AD16" s="495"/>
      <c r="AE16" s="495"/>
      <c r="AF16" s="495"/>
      <c r="AG16" s="496"/>
      <c r="AH16" s="494">
        <v>37.5</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1389351</v>
      </c>
      <c r="BO16" s="408"/>
      <c r="BP16" s="408"/>
      <c r="BQ16" s="408"/>
      <c r="BR16" s="408"/>
      <c r="BS16" s="408"/>
      <c r="BT16" s="408"/>
      <c r="BU16" s="409"/>
      <c r="BV16" s="407">
        <v>1391333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455</v>
      </c>
      <c r="AD17" s="459"/>
      <c r="AE17" s="459"/>
      <c r="AF17" s="459"/>
      <c r="AG17" s="501"/>
      <c r="AH17" s="458">
        <v>495</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253846</v>
      </c>
      <c r="BO17" s="408"/>
      <c r="BP17" s="408"/>
      <c r="BQ17" s="408"/>
      <c r="BR17" s="408"/>
      <c r="BS17" s="408"/>
      <c r="BT17" s="408"/>
      <c r="BU17" s="409"/>
      <c r="BV17" s="407">
        <v>242597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79.680000000000007</v>
      </c>
      <c r="M18" s="531"/>
      <c r="N18" s="531"/>
      <c r="O18" s="531"/>
      <c r="P18" s="531"/>
      <c r="Q18" s="531"/>
      <c r="R18" s="532"/>
      <c r="S18" s="532"/>
      <c r="T18" s="532"/>
      <c r="U18" s="532"/>
      <c r="V18" s="533"/>
      <c r="W18" s="425"/>
      <c r="X18" s="426"/>
      <c r="Y18" s="426"/>
      <c r="Z18" s="426"/>
      <c r="AA18" s="426"/>
      <c r="AB18" s="417"/>
      <c r="AC18" s="534">
        <v>52.2</v>
      </c>
      <c r="AD18" s="535"/>
      <c r="AE18" s="535"/>
      <c r="AF18" s="535"/>
      <c r="AG18" s="536"/>
      <c r="AH18" s="534">
        <v>52.8</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1213612</v>
      </c>
      <c r="BO18" s="408"/>
      <c r="BP18" s="408"/>
      <c r="BQ18" s="408"/>
      <c r="BR18" s="408"/>
      <c r="BS18" s="408"/>
      <c r="BT18" s="408"/>
      <c r="BU18" s="409"/>
      <c r="BV18" s="407">
        <v>1190126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1964665</v>
      </c>
      <c r="BO19" s="408"/>
      <c r="BP19" s="408"/>
      <c r="BQ19" s="408"/>
      <c r="BR19" s="408"/>
      <c r="BS19" s="408"/>
      <c r="BT19" s="408"/>
      <c r="BU19" s="409"/>
      <c r="BV19" s="407">
        <v>1942771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613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2899769</v>
      </c>
      <c r="BO22" s="371"/>
      <c r="BP22" s="371"/>
      <c r="BQ22" s="371"/>
      <c r="BR22" s="371"/>
      <c r="BS22" s="371"/>
      <c r="BT22" s="371"/>
      <c r="BU22" s="372"/>
      <c r="BV22" s="370">
        <v>2859078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2697884</v>
      </c>
      <c r="BO23" s="408"/>
      <c r="BP23" s="408"/>
      <c r="BQ23" s="408"/>
      <c r="BR23" s="408"/>
      <c r="BS23" s="408"/>
      <c r="BT23" s="408"/>
      <c r="BU23" s="409"/>
      <c r="BV23" s="407">
        <v>2613939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5150</v>
      </c>
      <c r="R24" s="459"/>
      <c r="S24" s="459"/>
      <c r="T24" s="459"/>
      <c r="U24" s="459"/>
      <c r="V24" s="501"/>
      <c r="W24" s="553"/>
      <c r="X24" s="554"/>
      <c r="Y24" s="555"/>
      <c r="Z24" s="457" t="s">
        <v>171</v>
      </c>
      <c r="AA24" s="437"/>
      <c r="AB24" s="437"/>
      <c r="AC24" s="437"/>
      <c r="AD24" s="437"/>
      <c r="AE24" s="437"/>
      <c r="AF24" s="437"/>
      <c r="AG24" s="438"/>
      <c r="AH24" s="458">
        <v>30</v>
      </c>
      <c r="AI24" s="459"/>
      <c r="AJ24" s="459"/>
      <c r="AK24" s="459"/>
      <c r="AL24" s="501"/>
      <c r="AM24" s="458">
        <v>84150</v>
      </c>
      <c r="AN24" s="459"/>
      <c r="AO24" s="459"/>
      <c r="AP24" s="459"/>
      <c r="AQ24" s="459"/>
      <c r="AR24" s="501"/>
      <c r="AS24" s="458">
        <v>2805</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2251518</v>
      </c>
      <c r="BO24" s="408"/>
      <c r="BP24" s="408"/>
      <c r="BQ24" s="408"/>
      <c r="BR24" s="408"/>
      <c r="BS24" s="408"/>
      <c r="BT24" s="408"/>
      <c r="BU24" s="409"/>
      <c r="BV24" s="407">
        <v>2146804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4150</v>
      </c>
      <c r="R25" s="459"/>
      <c r="S25" s="459"/>
      <c r="T25" s="459"/>
      <c r="U25" s="459"/>
      <c r="V25" s="501"/>
      <c r="W25" s="553"/>
      <c r="X25" s="554"/>
      <c r="Y25" s="555"/>
      <c r="Z25" s="457" t="s">
        <v>174</v>
      </c>
      <c r="AA25" s="437"/>
      <c r="AB25" s="437"/>
      <c r="AC25" s="437"/>
      <c r="AD25" s="437"/>
      <c r="AE25" s="437"/>
      <c r="AF25" s="437"/>
      <c r="AG25" s="438"/>
      <c r="AH25" s="458" t="s">
        <v>175</v>
      </c>
      <c r="AI25" s="459"/>
      <c r="AJ25" s="459"/>
      <c r="AK25" s="459"/>
      <c r="AL25" s="501"/>
      <c r="AM25" s="458" t="s">
        <v>129</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t="s">
        <v>129</v>
      </c>
      <c r="BO25" s="371"/>
      <c r="BP25" s="371"/>
      <c r="BQ25" s="371"/>
      <c r="BR25" s="371"/>
      <c r="BS25" s="371"/>
      <c r="BT25" s="371"/>
      <c r="BU25" s="372"/>
      <c r="BV25" s="370" t="s">
        <v>175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3650</v>
      </c>
      <c r="R26" s="459"/>
      <c r="S26" s="459"/>
      <c r="T26" s="459"/>
      <c r="U26" s="459"/>
      <c r="V26" s="501"/>
      <c r="W26" s="553"/>
      <c r="X26" s="554"/>
      <c r="Y26" s="555"/>
      <c r="Z26" s="457" t="s">
        <v>178</v>
      </c>
      <c r="AA26" s="559"/>
      <c r="AB26" s="559"/>
      <c r="AC26" s="559"/>
      <c r="AD26" s="559"/>
      <c r="AE26" s="559"/>
      <c r="AF26" s="559"/>
      <c r="AG26" s="560"/>
      <c r="AH26" s="458" t="s">
        <v>129</v>
      </c>
      <c r="AI26" s="459"/>
      <c r="AJ26" s="459"/>
      <c r="AK26" s="459"/>
      <c r="AL26" s="501"/>
      <c r="AM26" s="458" t="s">
        <v>175</v>
      </c>
      <c r="AN26" s="459"/>
      <c r="AO26" s="459"/>
      <c r="AP26" s="459"/>
      <c r="AQ26" s="459"/>
      <c r="AR26" s="501"/>
      <c r="AS26" s="458" t="s">
        <v>175</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175</v>
      </c>
      <c r="BO26" s="408"/>
      <c r="BP26" s="408"/>
      <c r="BQ26" s="408"/>
      <c r="BR26" s="408"/>
      <c r="BS26" s="408"/>
      <c r="BT26" s="408"/>
      <c r="BU26" s="409"/>
      <c r="BV26" s="407" t="s">
        <v>175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1600</v>
      </c>
      <c r="R27" s="459"/>
      <c r="S27" s="459"/>
      <c r="T27" s="459"/>
      <c r="U27" s="459"/>
      <c r="V27" s="501"/>
      <c r="W27" s="553"/>
      <c r="X27" s="554"/>
      <c r="Y27" s="555"/>
      <c r="Z27" s="457" t="s">
        <v>181</v>
      </c>
      <c r="AA27" s="437"/>
      <c r="AB27" s="437"/>
      <c r="AC27" s="437"/>
      <c r="AD27" s="437"/>
      <c r="AE27" s="437"/>
      <c r="AF27" s="437"/>
      <c r="AG27" s="438"/>
      <c r="AH27" s="458" t="s">
        <v>175</v>
      </c>
      <c r="AI27" s="459"/>
      <c r="AJ27" s="459"/>
      <c r="AK27" s="459"/>
      <c r="AL27" s="501"/>
      <c r="AM27" s="458" t="s">
        <v>129</v>
      </c>
      <c r="AN27" s="459"/>
      <c r="AO27" s="459"/>
      <c r="AP27" s="459"/>
      <c r="AQ27" s="459"/>
      <c r="AR27" s="501"/>
      <c r="AS27" s="458" t="s">
        <v>175</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117820</v>
      </c>
      <c r="BO27" s="527"/>
      <c r="BP27" s="527"/>
      <c r="BQ27" s="527"/>
      <c r="BR27" s="527"/>
      <c r="BS27" s="527"/>
      <c r="BT27" s="527"/>
      <c r="BU27" s="528"/>
      <c r="BV27" s="526">
        <v>117674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1400</v>
      </c>
      <c r="R28" s="459"/>
      <c r="S28" s="459"/>
      <c r="T28" s="459"/>
      <c r="U28" s="459"/>
      <c r="V28" s="501"/>
      <c r="W28" s="553"/>
      <c r="X28" s="554"/>
      <c r="Y28" s="555"/>
      <c r="Z28" s="457" t="s">
        <v>184</v>
      </c>
      <c r="AA28" s="437"/>
      <c r="AB28" s="437"/>
      <c r="AC28" s="437"/>
      <c r="AD28" s="437"/>
      <c r="AE28" s="437"/>
      <c r="AF28" s="437"/>
      <c r="AG28" s="438"/>
      <c r="AH28" s="458" t="s">
        <v>175</v>
      </c>
      <c r="AI28" s="459"/>
      <c r="AJ28" s="459"/>
      <c r="AK28" s="459"/>
      <c r="AL28" s="501"/>
      <c r="AM28" s="458" t="s">
        <v>129</v>
      </c>
      <c r="AN28" s="459"/>
      <c r="AO28" s="459"/>
      <c r="AP28" s="459"/>
      <c r="AQ28" s="459"/>
      <c r="AR28" s="501"/>
      <c r="AS28" s="458" t="s">
        <v>175</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630045</v>
      </c>
      <c r="BO28" s="371"/>
      <c r="BP28" s="371"/>
      <c r="BQ28" s="371"/>
      <c r="BR28" s="371"/>
      <c r="BS28" s="371"/>
      <c r="BT28" s="371"/>
      <c r="BU28" s="372"/>
      <c r="BV28" s="370">
        <v>600041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8</v>
      </c>
      <c r="M29" s="459"/>
      <c r="N29" s="459"/>
      <c r="O29" s="459"/>
      <c r="P29" s="501"/>
      <c r="Q29" s="458">
        <v>1300</v>
      </c>
      <c r="R29" s="459"/>
      <c r="S29" s="459"/>
      <c r="T29" s="459"/>
      <c r="U29" s="459"/>
      <c r="V29" s="501"/>
      <c r="W29" s="556"/>
      <c r="X29" s="557"/>
      <c r="Y29" s="558"/>
      <c r="Z29" s="457" t="s">
        <v>187</v>
      </c>
      <c r="AA29" s="437"/>
      <c r="AB29" s="437"/>
      <c r="AC29" s="437"/>
      <c r="AD29" s="437"/>
      <c r="AE29" s="437"/>
      <c r="AF29" s="437"/>
      <c r="AG29" s="438"/>
      <c r="AH29" s="458">
        <v>30</v>
      </c>
      <c r="AI29" s="459"/>
      <c r="AJ29" s="459"/>
      <c r="AK29" s="459"/>
      <c r="AL29" s="501"/>
      <c r="AM29" s="458">
        <v>84150</v>
      </c>
      <c r="AN29" s="459"/>
      <c r="AO29" s="459"/>
      <c r="AP29" s="459"/>
      <c r="AQ29" s="459"/>
      <c r="AR29" s="501"/>
      <c r="AS29" s="458">
        <v>2805</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167938</v>
      </c>
      <c r="BO29" s="408"/>
      <c r="BP29" s="408"/>
      <c r="BQ29" s="408"/>
      <c r="BR29" s="408"/>
      <c r="BS29" s="408"/>
      <c r="BT29" s="408"/>
      <c r="BU29" s="409"/>
      <c r="BV29" s="407">
        <v>167936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1601874</v>
      </c>
      <c r="BO30" s="527"/>
      <c r="BP30" s="527"/>
      <c r="BQ30" s="527"/>
      <c r="BR30" s="527"/>
      <c r="BS30" s="527"/>
      <c r="BT30" s="527"/>
      <c r="BU30" s="528"/>
      <c r="BV30" s="526">
        <v>1483992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196</v>
      </c>
      <c r="AN33" s="431"/>
      <c r="AO33" s="396" t="s">
        <v>197</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196</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富士・東部広域環境事務組合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(株)どうし</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浄化槽事業特別会計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山梨県市町村総合事務組合（一般会計）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山梨県市町村総合事務組合（電子化事業及び会館管理・研修事業特別会計）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山梨県市町村総合事務組合（一般廃棄物最終処分場事業特別会計）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山梨県市町村総合事務組合（入札参加資格審査事業費特別会計）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山梨県市町村総合事務組合（交通災害共済事業特別会計）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山梨県後期高齢者医療広域連合（一般会計）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山梨県後期高齢者医療広域連合（特別会計）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jIXsNR/pKRbXo7XqwW9/2BJsvmTXfLYZWlVskY8IYWC9DilP8fF3RHYCm3g0fzyshnVrxijWMYo0Jy+726OpQ==" saltValue="6qxgFsCpVXzRb0oPUMIo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190061</v>
      </c>
      <c r="S5" s="613"/>
      <c r="T5" s="613"/>
      <c r="U5" s="613"/>
      <c r="V5" s="613"/>
      <c r="W5" s="613"/>
      <c r="X5" s="613"/>
      <c r="Y5" s="614"/>
      <c r="Z5" s="615">
        <v>7</v>
      </c>
      <c r="AA5" s="615"/>
      <c r="AB5" s="615"/>
      <c r="AC5" s="615"/>
      <c r="AD5" s="616">
        <v>190061</v>
      </c>
      <c r="AE5" s="616"/>
      <c r="AF5" s="616"/>
      <c r="AG5" s="616"/>
      <c r="AH5" s="616"/>
      <c r="AI5" s="616"/>
      <c r="AJ5" s="616"/>
      <c r="AK5" s="616"/>
      <c r="AL5" s="617">
        <v>13.2</v>
      </c>
      <c r="AM5" s="618"/>
      <c r="AN5" s="618"/>
      <c r="AO5" s="619"/>
      <c r="AP5" s="609" t="s">
        <v>228</v>
      </c>
      <c r="AQ5" s="610"/>
      <c r="AR5" s="610"/>
      <c r="AS5" s="610"/>
      <c r="AT5" s="610"/>
      <c r="AU5" s="610"/>
      <c r="AV5" s="610"/>
      <c r="AW5" s="610"/>
      <c r="AX5" s="610"/>
      <c r="AY5" s="610"/>
      <c r="AZ5" s="610"/>
      <c r="BA5" s="610"/>
      <c r="BB5" s="610"/>
      <c r="BC5" s="610"/>
      <c r="BD5" s="610"/>
      <c r="BE5" s="610"/>
      <c r="BF5" s="611"/>
      <c r="BG5" s="623">
        <v>182913</v>
      </c>
      <c r="BH5" s="624"/>
      <c r="BI5" s="624"/>
      <c r="BJ5" s="624"/>
      <c r="BK5" s="624"/>
      <c r="BL5" s="624"/>
      <c r="BM5" s="624"/>
      <c r="BN5" s="625"/>
      <c r="BO5" s="626">
        <v>96.2</v>
      </c>
      <c r="BP5" s="626"/>
      <c r="BQ5" s="626"/>
      <c r="BR5" s="626"/>
      <c r="BS5" s="627" t="s">
        <v>129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22309</v>
      </c>
      <c r="S6" s="624"/>
      <c r="T6" s="624"/>
      <c r="U6" s="624"/>
      <c r="V6" s="624"/>
      <c r="W6" s="624"/>
      <c r="X6" s="624"/>
      <c r="Y6" s="625"/>
      <c r="Z6" s="626">
        <v>0.8</v>
      </c>
      <c r="AA6" s="626"/>
      <c r="AB6" s="626"/>
      <c r="AC6" s="626"/>
      <c r="AD6" s="627">
        <v>22309</v>
      </c>
      <c r="AE6" s="627"/>
      <c r="AF6" s="627"/>
      <c r="AG6" s="627"/>
      <c r="AH6" s="627"/>
      <c r="AI6" s="627"/>
      <c r="AJ6" s="627"/>
      <c r="AK6" s="627"/>
      <c r="AL6" s="628">
        <v>1.5</v>
      </c>
      <c r="AM6" s="629"/>
      <c r="AN6" s="629"/>
      <c r="AO6" s="630"/>
      <c r="AP6" s="620" t="s">
        <v>233</v>
      </c>
      <c r="AQ6" s="621"/>
      <c r="AR6" s="621"/>
      <c r="AS6" s="621"/>
      <c r="AT6" s="621"/>
      <c r="AU6" s="621"/>
      <c r="AV6" s="621"/>
      <c r="AW6" s="621"/>
      <c r="AX6" s="621"/>
      <c r="AY6" s="621"/>
      <c r="AZ6" s="621"/>
      <c r="BA6" s="621"/>
      <c r="BB6" s="621"/>
      <c r="BC6" s="621"/>
      <c r="BD6" s="621"/>
      <c r="BE6" s="621"/>
      <c r="BF6" s="622"/>
      <c r="BG6" s="623">
        <v>182913</v>
      </c>
      <c r="BH6" s="624"/>
      <c r="BI6" s="624"/>
      <c r="BJ6" s="624"/>
      <c r="BK6" s="624"/>
      <c r="BL6" s="624"/>
      <c r="BM6" s="624"/>
      <c r="BN6" s="625"/>
      <c r="BO6" s="626">
        <v>96.2</v>
      </c>
      <c r="BP6" s="626"/>
      <c r="BQ6" s="626"/>
      <c r="BR6" s="626"/>
      <c r="BS6" s="627" t="s">
        <v>234</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37687</v>
      </c>
      <c r="CS6" s="624"/>
      <c r="CT6" s="624"/>
      <c r="CU6" s="624"/>
      <c r="CV6" s="624"/>
      <c r="CW6" s="624"/>
      <c r="CX6" s="624"/>
      <c r="CY6" s="625"/>
      <c r="CZ6" s="617">
        <v>1.5</v>
      </c>
      <c r="DA6" s="618"/>
      <c r="DB6" s="618"/>
      <c r="DC6" s="634"/>
      <c r="DD6" s="632" t="s">
        <v>129</v>
      </c>
      <c r="DE6" s="624"/>
      <c r="DF6" s="624"/>
      <c r="DG6" s="624"/>
      <c r="DH6" s="624"/>
      <c r="DI6" s="624"/>
      <c r="DJ6" s="624"/>
      <c r="DK6" s="624"/>
      <c r="DL6" s="624"/>
      <c r="DM6" s="624"/>
      <c r="DN6" s="624"/>
      <c r="DO6" s="624"/>
      <c r="DP6" s="625"/>
      <c r="DQ6" s="632">
        <v>37687</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104</v>
      </c>
      <c r="S7" s="624"/>
      <c r="T7" s="624"/>
      <c r="U7" s="624"/>
      <c r="V7" s="624"/>
      <c r="W7" s="624"/>
      <c r="X7" s="624"/>
      <c r="Y7" s="625"/>
      <c r="Z7" s="626">
        <v>0</v>
      </c>
      <c r="AA7" s="626"/>
      <c r="AB7" s="626"/>
      <c r="AC7" s="626"/>
      <c r="AD7" s="627">
        <v>104</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95798</v>
      </c>
      <c r="BH7" s="624"/>
      <c r="BI7" s="624"/>
      <c r="BJ7" s="624"/>
      <c r="BK7" s="624"/>
      <c r="BL7" s="624"/>
      <c r="BM7" s="624"/>
      <c r="BN7" s="625"/>
      <c r="BO7" s="626">
        <v>50.4</v>
      </c>
      <c r="BP7" s="626"/>
      <c r="BQ7" s="626"/>
      <c r="BR7" s="626"/>
      <c r="BS7" s="627" t="s">
        <v>129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882839</v>
      </c>
      <c r="CS7" s="624"/>
      <c r="CT7" s="624"/>
      <c r="CU7" s="624"/>
      <c r="CV7" s="624"/>
      <c r="CW7" s="624"/>
      <c r="CX7" s="624"/>
      <c r="CY7" s="625"/>
      <c r="CZ7" s="626">
        <v>34.200000000000003</v>
      </c>
      <c r="DA7" s="626"/>
      <c r="DB7" s="626"/>
      <c r="DC7" s="626"/>
      <c r="DD7" s="632">
        <v>245128</v>
      </c>
      <c r="DE7" s="624"/>
      <c r="DF7" s="624"/>
      <c r="DG7" s="624"/>
      <c r="DH7" s="624"/>
      <c r="DI7" s="624"/>
      <c r="DJ7" s="624"/>
      <c r="DK7" s="624"/>
      <c r="DL7" s="624"/>
      <c r="DM7" s="624"/>
      <c r="DN7" s="624"/>
      <c r="DO7" s="624"/>
      <c r="DP7" s="625"/>
      <c r="DQ7" s="632">
        <v>527391</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1264</v>
      </c>
      <c r="S8" s="624"/>
      <c r="T8" s="624"/>
      <c r="U8" s="624"/>
      <c r="V8" s="624"/>
      <c r="W8" s="624"/>
      <c r="X8" s="624"/>
      <c r="Y8" s="625"/>
      <c r="Z8" s="626">
        <v>0</v>
      </c>
      <c r="AA8" s="626"/>
      <c r="AB8" s="626"/>
      <c r="AC8" s="626"/>
      <c r="AD8" s="627">
        <v>1264</v>
      </c>
      <c r="AE8" s="627"/>
      <c r="AF8" s="627"/>
      <c r="AG8" s="627"/>
      <c r="AH8" s="627"/>
      <c r="AI8" s="627"/>
      <c r="AJ8" s="627"/>
      <c r="AK8" s="627"/>
      <c r="AL8" s="628">
        <v>0.1</v>
      </c>
      <c r="AM8" s="629"/>
      <c r="AN8" s="629"/>
      <c r="AO8" s="630"/>
      <c r="AP8" s="620" t="s">
        <v>240</v>
      </c>
      <c r="AQ8" s="621"/>
      <c r="AR8" s="621"/>
      <c r="AS8" s="621"/>
      <c r="AT8" s="621"/>
      <c r="AU8" s="621"/>
      <c r="AV8" s="621"/>
      <c r="AW8" s="621"/>
      <c r="AX8" s="621"/>
      <c r="AY8" s="621"/>
      <c r="AZ8" s="621"/>
      <c r="BA8" s="621"/>
      <c r="BB8" s="621"/>
      <c r="BC8" s="621"/>
      <c r="BD8" s="621"/>
      <c r="BE8" s="621"/>
      <c r="BF8" s="622"/>
      <c r="BG8" s="623">
        <v>3154</v>
      </c>
      <c r="BH8" s="624"/>
      <c r="BI8" s="624"/>
      <c r="BJ8" s="624"/>
      <c r="BK8" s="624"/>
      <c r="BL8" s="624"/>
      <c r="BM8" s="624"/>
      <c r="BN8" s="625"/>
      <c r="BO8" s="626">
        <v>1.7</v>
      </c>
      <c r="BP8" s="626"/>
      <c r="BQ8" s="626"/>
      <c r="BR8" s="626"/>
      <c r="BS8" s="627" t="s">
        <v>129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324679</v>
      </c>
      <c r="CS8" s="624"/>
      <c r="CT8" s="624"/>
      <c r="CU8" s="624"/>
      <c r="CV8" s="624"/>
      <c r="CW8" s="624"/>
      <c r="CX8" s="624"/>
      <c r="CY8" s="625"/>
      <c r="CZ8" s="626">
        <v>12.6</v>
      </c>
      <c r="DA8" s="626"/>
      <c r="DB8" s="626"/>
      <c r="DC8" s="626"/>
      <c r="DD8" s="632" t="s">
        <v>129</v>
      </c>
      <c r="DE8" s="624"/>
      <c r="DF8" s="624"/>
      <c r="DG8" s="624"/>
      <c r="DH8" s="624"/>
      <c r="DI8" s="624"/>
      <c r="DJ8" s="624"/>
      <c r="DK8" s="624"/>
      <c r="DL8" s="624"/>
      <c r="DM8" s="624"/>
      <c r="DN8" s="624"/>
      <c r="DO8" s="624"/>
      <c r="DP8" s="625"/>
      <c r="DQ8" s="632">
        <v>249066</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1084</v>
      </c>
      <c r="S9" s="624"/>
      <c r="T9" s="624"/>
      <c r="U9" s="624"/>
      <c r="V9" s="624"/>
      <c r="W9" s="624"/>
      <c r="X9" s="624"/>
      <c r="Y9" s="625"/>
      <c r="Z9" s="626">
        <v>0</v>
      </c>
      <c r="AA9" s="626"/>
      <c r="AB9" s="626"/>
      <c r="AC9" s="626"/>
      <c r="AD9" s="627">
        <v>1084</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85404</v>
      </c>
      <c r="BH9" s="624"/>
      <c r="BI9" s="624"/>
      <c r="BJ9" s="624"/>
      <c r="BK9" s="624"/>
      <c r="BL9" s="624"/>
      <c r="BM9" s="624"/>
      <c r="BN9" s="625"/>
      <c r="BO9" s="626">
        <v>44.9</v>
      </c>
      <c r="BP9" s="626"/>
      <c r="BQ9" s="626"/>
      <c r="BR9" s="626"/>
      <c r="BS9" s="627" t="s">
        <v>175</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237520</v>
      </c>
      <c r="CS9" s="624"/>
      <c r="CT9" s="624"/>
      <c r="CU9" s="624"/>
      <c r="CV9" s="624"/>
      <c r="CW9" s="624"/>
      <c r="CX9" s="624"/>
      <c r="CY9" s="625"/>
      <c r="CZ9" s="626">
        <v>9.1999999999999993</v>
      </c>
      <c r="DA9" s="626"/>
      <c r="DB9" s="626"/>
      <c r="DC9" s="626"/>
      <c r="DD9" s="632" t="s">
        <v>129</v>
      </c>
      <c r="DE9" s="624"/>
      <c r="DF9" s="624"/>
      <c r="DG9" s="624"/>
      <c r="DH9" s="624"/>
      <c r="DI9" s="624"/>
      <c r="DJ9" s="624"/>
      <c r="DK9" s="624"/>
      <c r="DL9" s="624"/>
      <c r="DM9" s="624"/>
      <c r="DN9" s="624"/>
      <c r="DO9" s="624"/>
      <c r="DP9" s="625"/>
      <c r="DQ9" s="632">
        <v>219541</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5496</v>
      </c>
      <c r="BH10" s="624"/>
      <c r="BI10" s="624"/>
      <c r="BJ10" s="624"/>
      <c r="BK10" s="624"/>
      <c r="BL10" s="624"/>
      <c r="BM10" s="624"/>
      <c r="BN10" s="625"/>
      <c r="BO10" s="626">
        <v>2.9</v>
      </c>
      <c r="BP10" s="626"/>
      <c r="BQ10" s="626"/>
      <c r="BR10" s="626"/>
      <c r="BS10" s="627" t="s">
        <v>234</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129</v>
      </c>
      <c r="CS10" s="624"/>
      <c r="CT10" s="624"/>
      <c r="CU10" s="624"/>
      <c r="CV10" s="624"/>
      <c r="CW10" s="624"/>
      <c r="CX10" s="624"/>
      <c r="CY10" s="625"/>
      <c r="CZ10" s="626" t="s">
        <v>175</v>
      </c>
      <c r="DA10" s="626"/>
      <c r="DB10" s="626"/>
      <c r="DC10" s="626"/>
      <c r="DD10" s="632" t="s">
        <v>234</v>
      </c>
      <c r="DE10" s="624"/>
      <c r="DF10" s="624"/>
      <c r="DG10" s="624"/>
      <c r="DH10" s="624"/>
      <c r="DI10" s="624"/>
      <c r="DJ10" s="624"/>
      <c r="DK10" s="624"/>
      <c r="DL10" s="624"/>
      <c r="DM10" s="624"/>
      <c r="DN10" s="624"/>
      <c r="DO10" s="624"/>
      <c r="DP10" s="625"/>
      <c r="DQ10" s="632" t="s">
        <v>129</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41323</v>
      </c>
      <c r="S11" s="624"/>
      <c r="T11" s="624"/>
      <c r="U11" s="624"/>
      <c r="V11" s="624"/>
      <c r="W11" s="624"/>
      <c r="X11" s="624"/>
      <c r="Y11" s="625"/>
      <c r="Z11" s="628">
        <v>1.5</v>
      </c>
      <c r="AA11" s="629"/>
      <c r="AB11" s="629"/>
      <c r="AC11" s="635"/>
      <c r="AD11" s="632">
        <v>41323</v>
      </c>
      <c r="AE11" s="624"/>
      <c r="AF11" s="624"/>
      <c r="AG11" s="624"/>
      <c r="AH11" s="624"/>
      <c r="AI11" s="624"/>
      <c r="AJ11" s="624"/>
      <c r="AK11" s="625"/>
      <c r="AL11" s="628">
        <v>2.9</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1744</v>
      </c>
      <c r="BH11" s="624"/>
      <c r="BI11" s="624"/>
      <c r="BJ11" s="624"/>
      <c r="BK11" s="624"/>
      <c r="BL11" s="624"/>
      <c r="BM11" s="624"/>
      <c r="BN11" s="625"/>
      <c r="BO11" s="626">
        <v>0.9</v>
      </c>
      <c r="BP11" s="626"/>
      <c r="BQ11" s="626"/>
      <c r="BR11" s="626"/>
      <c r="BS11" s="627" t="s">
        <v>129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157858</v>
      </c>
      <c r="CS11" s="624"/>
      <c r="CT11" s="624"/>
      <c r="CU11" s="624"/>
      <c r="CV11" s="624"/>
      <c r="CW11" s="624"/>
      <c r="CX11" s="624"/>
      <c r="CY11" s="625"/>
      <c r="CZ11" s="626">
        <v>6.1</v>
      </c>
      <c r="DA11" s="626"/>
      <c r="DB11" s="626"/>
      <c r="DC11" s="626"/>
      <c r="DD11" s="632">
        <v>54550</v>
      </c>
      <c r="DE11" s="624"/>
      <c r="DF11" s="624"/>
      <c r="DG11" s="624"/>
      <c r="DH11" s="624"/>
      <c r="DI11" s="624"/>
      <c r="DJ11" s="624"/>
      <c r="DK11" s="624"/>
      <c r="DL11" s="624"/>
      <c r="DM11" s="624"/>
      <c r="DN11" s="624"/>
      <c r="DO11" s="624"/>
      <c r="DP11" s="625"/>
      <c r="DQ11" s="632">
        <v>89543</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175</v>
      </c>
      <c r="S12" s="624"/>
      <c r="T12" s="624"/>
      <c r="U12" s="624"/>
      <c r="V12" s="624"/>
      <c r="W12" s="624"/>
      <c r="X12" s="624"/>
      <c r="Y12" s="625"/>
      <c r="Z12" s="626" t="s">
        <v>175</v>
      </c>
      <c r="AA12" s="626"/>
      <c r="AB12" s="626"/>
      <c r="AC12" s="626"/>
      <c r="AD12" s="627" t="s">
        <v>234</v>
      </c>
      <c r="AE12" s="627"/>
      <c r="AF12" s="627"/>
      <c r="AG12" s="627"/>
      <c r="AH12" s="627"/>
      <c r="AI12" s="627"/>
      <c r="AJ12" s="627"/>
      <c r="AK12" s="627"/>
      <c r="AL12" s="628" t="s">
        <v>234</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75477</v>
      </c>
      <c r="BH12" s="624"/>
      <c r="BI12" s="624"/>
      <c r="BJ12" s="624"/>
      <c r="BK12" s="624"/>
      <c r="BL12" s="624"/>
      <c r="BM12" s="624"/>
      <c r="BN12" s="625"/>
      <c r="BO12" s="626">
        <v>39.700000000000003</v>
      </c>
      <c r="BP12" s="626"/>
      <c r="BQ12" s="626"/>
      <c r="BR12" s="626"/>
      <c r="BS12" s="627" t="s">
        <v>129</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44248</v>
      </c>
      <c r="CS12" s="624"/>
      <c r="CT12" s="624"/>
      <c r="CU12" s="624"/>
      <c r="CV12" s="624"/>
      <c r="CW12" s="624"/>
      <c r="CX12" s="624"/>
      <c r="CY12" s="625"/>
      <c r="CZ12" s="626">
        <v>1.7</v>
      </c>
      <c r="DA12" s="626"/>
      <c r="DB12" s="626"/>
      <c r="DC12" s="626"/>
      <c r="DD12" s="632" t="s">
        <v>129</v>
      </c>
      <c r="DE12" s="624"/>
      <c r="DF12" s="624"/>
      <c r="DG12" s="624"/>
      <c r="DH12" s="624"/>
      <c r="DI12" s="624"/>
      <c r="DJ12" s="624"/>
      <c r="DK12" s="624"/>
      <c r="DL12" s="624"/>
      <c r="DM12" s="624"/>
      <c r="DN12" s="624"/>
      <c r="DO12" s="624"/>
      <c r="DP12" s="625"/>
      <c r="DQ12" s="632">
        <v>29874</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234</v>
      </c>
      <c r="AA13" s="626"/>
      <c r="AB13" s="626"/>
      <c r="AC13" s="626"/>
      <c r="AD13" s="627" t="s">
        <v>129</v>
      </c>
      <c r="AE13" s="627"/>
      <c r="AF13" s="627"/>
      <c r="AG13" s="627"/>
      <c r="AH13" s="627"/>
      <c r="AI13" s="627"/>
      <c r="AJ13" s="627"/>
      <c r="AK13" s="627"/>
      <c r="AL13" s="628" t="s">
        <v>234</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75431</v>
      </c>
      <c r="BH13" s="624"/>
      <c r="BI13" s="624"/>
      <c r="BJ13" s="624"/>
      <c r="BK13" s="624"/>
      <c r="BL13" s="624"/>
      <c r="BM13" s="624"/>
      <c r="BN13" s="625"/>
      <c r="BO13" s="626">
        <v>39.700000000000003</v>
      </c>
      <c r="BP13" s="626"/>
      <c r="BQ13" s="626"/>
      <c r="BR13" s="626"/>
      <c r="BS13" s="627" t="s">
        <v>129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183943</v>
      </c>
      <c r="CS13" s="624"/>
      <c r="CT13" s="624"/>
      <c r="CU13" s="624"/>
      <c r="CV13" s="624"/>
      <c r="CW13" s="624"/>
      <c r="CX13" s="624"/>
      <c r="CY13" s="625"/>
      <c r="CZ13" s="626">
        <v>7.1</v>
      </c>
      <c r="DA13" s="626"/>
      <c r="DB13" s="626"/>
      <c r="DC13" s="626"/>
      <c r="DD13" s="632">
        <v>168932</v>
      </c>
      <c r="DE13" s="624"/>
      <c r="DF13" s="624"/>
      <c r="DG13" s="624"/>
      <c r="DH13" s="624"/>
      <c r="DI13" s="624"/>
      <c r="DJ13" s="624"/>
      <c r="DK13" s="624"/>
      <c r="DL13" s="624"/>
      <c r="DM13" s="624"/>
      <c r="DN13" s="624"/>
      <c r="DO13" s="624"/>
      <c r="DP13" s="625"/>
      <c r="DQ13" s="632">
        <v>64579</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22</v>
      </c>
      <c r="S14" s="624"/>
      <c r="T14" s="624"/>
      <c r="U14" s="624"/>
      <c r="V14" s="624"/>
      <c r="W14" s="624"/>
      <c r="X14" s="624"/>
      <c r="Y14" s="625"/>
      <c r="Z14" s="626">
        <v>0</v>
      </c>
      <c r="AA14" s="626"/>
      <c r="AB14" s="626"/>
      <c r="AC14" s="626"/>
      <c r="AD14" s="627">
        <v>22</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7305</v>
      </c>
      <c r="BH14" s="624"/>
      <c r="BI14" s="624"/>
      <c r="BJ14" s="624"/>
      <c r="BK14" s="624"/>
      <c r="BL14" s="624"/>
      <c r="BM14" s="624"/>
      <c r="BN14" s="625"/>
      <c r="BO14" s="626">
        <v>3.8</v>
      </c>
      <c r="BP14" s="626"/>
      <c r="BQ14" s="626"/>
      <c r="BR14" s="626"/>
      <c r="BS14" s="627" t="s">
        <v>129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138843</v>
      </c>
      <c r="CS14" s="624"/>
      <c r="CT14" s="624"/>
      <c r="CU14" s="624"/>
      <c r="CV14" s="624"/>
      <c r="CW14" s="624"/>
      <c r="CX14" s="624"/>
      <c r="CY14" s="625"/>
      <c r="CZ14" s="626">
        <v>5.4</v>
      </c>
      <c r="DA14" s="626"/>
      <c r="DB14" s="626"/>
      <c r="DC14" s="626"/>
      <c r="DD14" s="632" t="s">
        <v>129</v>
      </c>
      <c r="DE14" s="624"/>
      <c r="DF14" s="624"/>
      <c r="DG14" s="624"/>
      <c r="DH14" s="624"/>
      <c r="DI14" s="624"/>
      <c r="DJ14" s="624"/>
      <c r="DK14" s="624"/>
      <c r="DL14" s="624"/>
      <c r="DM14" s="624"/>
      <c r="DN14" s="624"/>
      <c r="DO14" s="624"/>
      <c r="DP14" s="625"/>
      <c r="DQ14" s="632">
        <v>97563</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234</v>
      </c>
      <c r="AA15" s="626"/>
      <c r="AB15" s="626"/>
      <c r="AC15" s="626"/>
      <c r="AD15" s="627" t="s">
        <v>234</v>
      </c>
      <c r="AE15" s="627"/>
      <c r="AF15" s="627"/>
      <c r="AG15" s="627"/>
      <c r="AH15" s="627"/>
      <c r="AI15" s="627"/>
      <c r="AJ15" s="627"/>
      <c r="AK15" s="627"/>
      <c r="AL15" s="628" t="s">
        <v>234</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4333</v>
      </c>
      <c r="BH15" s="624"/>
      <c r="BI15" s="624"/>
      <c r="BJ15" s="624"/>
      <c r="BK15" s="624"/>
      <c r="BL15" s="624"/>
      <c r="BM15" s="624"/>
      <c r="BN15" s="625"/>
      <c r="BO15" s="626">
        <v>2.2999999999999998</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169998</v>
      </c>
      <c r="CS15" s="624"/>
      <c r="CT15" s="624"/>
      <c r="CU15" s="624"/>
      <c r="CV15" s="624"/>
      <c r="CW15" s="624"/>
      <c r="CX15" s="624"/>
      <c r="CY15" s="625"/>
      <c r="CZ15" s="626">
        <v>6.6</v>
      </c>
      <c r="DA15" s="626"/>
      <c r="DB15" s="626"/>
      <c r="DC15" s="626"/>
      <c r="DD15" s="632" t="s">
        <v>129</v>
      </c>
      <c r="DE15" s="624"/>
      <c r="DF15" s="624"/>
      <c r="DG15" s="624"/>
      <c r="DH15" s="624"/>
      <c r="DI15" s="624"/>
      <c r="DJ15" s="624"/>
      <c r="DK15" s="624"/>
      <c r="DL15" s="624"/>
      <c r="DM15" s="624"/>
      <c r="DN15" s="624"/>
      <c r="DO15" s="624"/>
      <c r="DP15" s="625"/>
      <c r="DQ15" s="632">
        <v>145128</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1224</v>
      </c>
      <c r="S16" s="624"/>
      <c r="T16" s="624"/>
      <c r="U16" s="624"/>
      <c r="V16" s="624"/>
      <c r="W16" s="624"/>
      <c r="X16" s="624"/>
      <c r="Y16" s="625"/>
      <c r="Z16" s="626">
        <v>0</v>
      </c>
      <c r="AA16" s="626"/>
      <c r="AB16" s="626"/>
      <c r="AC16" s="626"/>
      <c r="AD16" s="627">
        <v>1224</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175</v>
      </c>
      <c r="BH16" s="624"/>
      <c r="BI16" s="624"/>
      <c r="BJ16" s="624"/>
      <c r="BK16" s="624"/>
      <c r="BL16" s="624"/>
      <c r="BM16" s="624"/>
      <c r="BN16" s="625"/>
      <c r="BO16" s="626" t="s">
        <v>175</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40171</v>
      </c>
      <c r="CS16" s="624"/>
      <c r="CT16" s="624"/>
      <c r="CU16" s="624"/>
      <c r="CV16" s="624"/>
      <c r="CW16" s="624"/>
      <c r="CX16" s="624"/>
      <c r="CY16" s="625"/>
      <c r="CZ16" s="626">
        <v>1.6</v>
      </c>
      <c r="DA16" s="626"/>
      <c r="DB16" s="626"/>
      <c r="DC16" s="626"/>
      <c r="DD16" s="632" t="s">
        <v>234</v>
      </c>
      <c r="DE16" s="624"/>
      <c r="DF16" s="624"/>
      <c r="DG16" s="624"/>
      <c r="DH16" s="624"/>
      <c r="DI16" s="624"/>
      <c r="DJ16" s="624"/>
      <c r="DK16" s="624"/>
      <c r="DL16" s="624"/>
      <c r="DM16" s="624"/>
      <c r="DN16" s="624"/>
      <c r="DO16" s="624"/>
      <c r="DP16" s="625"/>
      <c r="DQ16" s="632">
        <v>14071</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3098</v>
      </c>
      <c r="S17" s="624"/>
      <c r="T17" s="624"/>
      <c r="U17" s="624"/>
      <c r="V17" s="624"/>
      <c r="W17" s="624"/>
      <c r="X17" s="624"/>
      <c r="Y17" s="625"/>
      <c r="Z17" s="626">
        <v>0.1</v>
      </c>
      <c r="AA17" s="626"/>
      <c r="AB17" s="626"/>
      <c r="AC17" s="626"/>
      <c r="AD17" s="627">
        <v>3098</v>
      </c>
      <c r="AE17" s="627"/>
      <c r="AF17" s="627"/>
      <c r="AG17" s="627"/>
      <c r="AH17" s="627"/>
      <c r="AI17" s="627"/>
      <c r="AJ17" s="627"/>
      <c r="AK17" s="627"/>
      <c r="AL17" s="628">
        <v>0.2</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362081</v>
      </c>
      <c r="CS17" s="624"/>
      <c r="CT17" s="624"/>
      <c r="CU17" s="624"/>
      <c r="CV17" s="624"/>
      <c r="CW17" s="624"/>
      <c r="CX17" s="624"/>
      <c r="CY17" s="625"/>
      <c r="CZ17" s="626">
        <v>14</v>
      </c>
      <c r="DA17" s="626"/>
      <c r="DB17" s="626"/>
      <c r="DC17" s="626"/>
      <c r="DD17" s="632" t="s">
        <v>129</v>
      </c>
      <c r="DE17" s="624"/>
      <c r="DF17" s="624"/>
      <c r="DG17" s="624"/>
      <c r="DH17" s="624"/>
      <c r="DI17" s="624"/>
      <c r="DJ17" s="624"/>
      <c r="DK17" s="624"/>
      <c r="DL17" s="624"/>
      <c r="DM17" s="624"/>
      <c r="DN17" s="624"/>
      <c r="DO17" s="624"/>
      <c r="DP17" s="625"/>
      <c r="DQ17" s="632">
        <v>361746</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581</v>
      </c>
      <c r="S18" s="624"/>
      <c r="T18" s="624"/>
      <c r="U18" s="624"/>
      <c r="V18" s="624"/>
      <c r="W18" s="624"/>
      <c r="X18" s="624"/>
      <c r="Y18" s="625"/>
      <c r="Z18" s="626">
        <v>0</v>
      </c>
      <c r="AA18" s="626"/>
      <c r="AB18" s="626"/>
      <c r="AC18" s="626"/>
      <c r="AD18" s="627">
        <v>581</v>
      </c>
      <c r="AE18" s="627"/>
      <c r="AF18" s="627"/>
      <c r="AG18" s="627"/>
      <c r="AH18" s="627"/>
      <c r="AI18" s="627"/>
      <c r="AJ18" s="627"/>
      <c r="AK18" s="627"/>
      <c r="AL18" s="628">
        <v>0</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175</v>
      </c>
      <c r="BP18" s="626"/>
      <c r="BQ18" s="626"/>
      <c r="BR18" s="626"/>
      <c r="BS18" s="627" t="s">
        <v>129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581</v>
      </c>
      <c r="S19" s="624"/>
      <c r="T19" s="624"/>
      <c r="U19" s="624"/>
      <c r="V19" s="624"/>
      <c r="W19" s="624"/>
      <c r="X19" s="624"/>
      <c r="Y19" s="625"/>
      <c r="Z19" s="626">
        <v>0</v>
      </c>
      <c r="AA19" s="626"/>
      <c r="AB19" s="626"/>
      <c r="AC19" s="626"/>
      <c r="AD19" s="627">
        <v>581</v>
      </c>
      <c r="AE19" s="627"/>
      <c r="AF19" s="627"/>
      <c r="AG19" s="627"/>
      <c r="AH19" s="627"/>
      <c r="AI19" s="627"/>
      <c r="AJ19" s="627"/>
      <c r="AK19" s="627"/>
      <c r="AL19" s="628">
        <v>0</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7148</v>
      </c>
      <c r="BH19" s="624"/>
      <c r="BI19" s="624"/>
      <c r="BJ19" s="624"/>
      <c r="BK19" s="624"/>
      <c r="BL19" s="624"/>
      <c r="BM19" s="624"/>
      <c r="BN19" s="625"/>
      <c r="BO19" s="626">
        <v>3.8</v>
      </c>
      <c r="BP19" s="626"/>
      <c r="BQ19" s="626"/>
      <c r="BR19" s="626"/>
      <c r="BS19" s="627" t="s">
        <v>129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129</v>
      </c>
      <c r="S20" s="624"/>
      <c r="T20" s="624"/>
      <c r="U20" s="624"/>
      <c r="V20" s="624"/>
      <c r="W20" s="624"/>
      <c r="X20" s="624"/>
      <c r="Y20" s="625"/>
      <c r="Z20" s="626" t="s">
        <v>129</v>
      </c>
      <c r="AA20" s="626"/>
      <c r="AB20" s="626"/>
      <c r="AC20" s="626"/>
      <c r="AD20" s="627" t="s">
        <v>129</v>
      </c>
      <c r="AE20" s="627"/>
      <c r="AF20" s="627"/>
      <c r="AG20" s="627"/>
      <c r="AH20" s="627"/>
      <c r="AI20" s="627"/>
      <c r="AJ20" s="627"/>
      <c r="AK20" s="627"/>
      <c r="AL20" s="628" t="s">
        <v>129</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7148</v>
      </c>
      <c r="BH20" s="624"/>
      <c r="BI20" s="624"/>
      <c r="BJ20" s="624"/>
      <c r="BK20" s="624"/>
      <c r="BL20" s="624"/>
      <c r="BM20" s="624"/>
      <c r="BN20" s="625"/>
      <c r="BO20" s="626">
        <v>3.8</v>
      </c>
      <c r="BP20" s="626"/>
      <c r="BQ20" s="626"/>
      <c r="BR20" s="626"/>
      <c r="BS20" s="627" t="s">
        <v>129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2579867</v>
      </c>
      <c r="CS20" s="624"/>
      <c r="CT20" s="624"/>
      <c r="CU20" s="624"/>
      <c r="CV20" s="624"/>
      <c r="CW20" s="624"/>
      <c r="CX20" s="624"/>
      <c r="CY20" s="625"/>
      <c r="CZ20" s="626">
        <v>100</v>
      </c>
      <c r="DA20" s="626"/>
      <c r="DB20" s="626"/>
      <c r="DC20" s="626"/>
      <c r="DD20" s="632">
        <v>468610</v>
      </c>
      <c r="DE20" s="624"/>
      <c r="DF20" s="624"/>
      <c r="DG20" s="624"/>
      <c r="DH20" s="624"/>
      <c r="DI20" s="624"/>
      <c r="DJ20" s="624"/>
      <c r="DK20" s="624"/>
      <c r="DL20" s="624"/>
      <c r="DM20" s="624"/>
      <c r="DN20" s="624"/>
      <c r="DO20" s="624"/>
      <c r="DP20" s="625"/>
      <c r="DQ20" s="632">
        <v>1836189</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1333912</v>
      </c>
      <c r="S21" s="624"/>
      <c r="T21" s="624"/>
      <c r="U21" s="624"/>
      <c r="V21" s="624"/>
      <c r="W21" s="624"/>
      <c r="X21" s="624"/>
      <c r="Y21" s="625"/>
      <c r="Z21" s="626">
        <v>49.3</v>
      </c>
      <c r="AA21" s="626"/>
      <c r="AB21" s="626"/>
      <c r="AC21" s="626"/>
      <c r="AD21" s="627">
        <v>1183789</v>
      </c>
      <c r="AE21" s="627"/>
      <c r="AF21" s="627"/>
      <c r="AG21" s="627"/>
      <c r="AH21" s="627"/>
      <c r="AI21" s="627"/>
      <c r="AJ21" s="627"/>
      <c r="AK21" s="627"/>
      <c r="AL21" s="628">
        <v>81.900000000000006</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7148</v>
      </c>
      <c r="BH21" s="624"/>
      <c r="BI21" s="624"/>
      <c r="BJ21" s="624"/>
      <c r="BK21" s="624"/>
      <c r="BL21" s="624"/>
      <c r="BM21" s="624"/>
      <c r="BN21" s="625"/>
      <c r="BO21" s="626">
        <v>3.8</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1183789</v>
      </c>
      <c r="S22" s="624"/>
      <c r="T22" s="624"/>
      <c r="U22" s="624"/>
      <c r="V22" s="624"/>
      <c r="W22" s="624"/>
      <c r="X22" s="624"/>
      <c r="Y22" s="625"/>
      <c r="Z22" s="626">
        <v>43.7</v>
      </c>
      <c r="AA22" s="626"/>
      <c r="AB22" s="626"/>
      <c r="AC22" s="626"/>
      <c r="AD22" s="627">
        <v>1183789</v>
      </c>
      <c r="AE22" s="627"/>
      <c r="AF22" s="627"/>
      <c r="AG22" s="627"/>
      <c r="AH22" s="627"/>
      <c r="AI22" s="627"/>
      <c r="AJ22" s="627"/>
      <c r="AK22" s="627"/>
      <c r="AL22" s="628">
        <v>81.900000000000006</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175</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150123</v>
      </c>
      <c r="S23" s="624"/>
      <c r="T23" s="624"/>
      <c r="U23" s="624"/>
      <c r="V23" s="624"/>
      <c r="W23" s="624"/>
      <c r="X23" s="624"/>
      <c r="Y23" s="625"/>
      <c r="Z23" s="626">
        <v>5.5</v>
      </c>
      <c r="AA23" s="626"/>
      <c r="AB23" s="626"/>
      <c r="AC23" s="626"/>
      <c r="AD23" s="627" t="s">
        <v>129</v>
      </c>
      <c r="AE23" s="627"/>
      <c r="AF23" s="627"/>
      <c r="AG23" s="627"/>
      <c r="AH23" s="627"/>
      <c r="AI23" s="627"/>
      <c r="AJ23" s="627"/>
      <c r="AK23" s="627"/>
      <c r="AL23" s="628" t="s">
        <v>129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129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175</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838267</v>
      </c>
      <c r="CS24" s="613"/>
      <c r="CT24" s="613"/>
      <c r="CU24" s="613"/>
      <c r="CV24" s="613"/>
      <c r="CW24" s="613"/>
      <c r="CX24" s="613"/>
      <c r="CY24" s="614"/>
      <c r="CZ24" s="617">
        <v>32.5</v>
      </c>
      <c r="DA24" s="618"/>
      <c r="DB24" s="618"/>
      <c r="DC24" s="634"/>
      <c r="DD24" s="655">
        <v>781743</v>
      </c>
      <c r="DE24" s="613"/>
      <c r="DF24" s="613"/>
      <c r="DG24" s="613"/>
      <c r="DH24" s="613"/>
      <c r="DI24" s="613"/>
      <c r="DJ24" s="613"/>
      <c r="DK24" s="614"/>
      <c r="DL24" s="655">
        <v>708951</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1594982</v>
      </c>
      <c r="S25" s="624"/>
      <c r="T25" s="624"/>
      <c r="U25" s="624"/>
      <c r="V25" s="624"/>
      <c r="W25" s="624"/>
      <c r="X25" s="624"/>
      <c r="Y25" s="625"/>
      <c r="Z25" s="626">
        <v>58.9</v>
      </c>
      <c r="AA25" s="626"/>
      <c r="AB25" s="626"/>
      <c r="AC25" s="626"/>
      <c r="AD25" s="627">
        <v>1444859</v>
      </c>
      <c r="AE25" s="627"/>
      <c r="AF25" s="627"/>
      <c r="AG25" s="627"/>
      <c r="AH25" s="627"/>
      <c r="AI25" s="627"/>
      <c r="AJ25" s="627"/>
      <c r="AK25" s="627"/>
      <c r="AL25" s="628">
        <v>100</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175</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344484</v>
      </c>
      <c r="CS25" s="656"/>
      <c r="CT25" s="656"/>
      <c r="CU25" s="656"/>
      <c r="CV25" s="656"/>
      <c r="CW25" s="656"/>
      <c r="CX25" s="656"/>
      <c r="CY25" s="657"/>
      <c r="CZ25" s="628">
        <v>13.4</v>
      </c>
      <c r="DA25" s="653"/>
      <c r="DB25" s="653"/>
      <c r="DC25" s="658"/>
      <c r="DD25" s="632">
        <v>334969</v>
      </c>
      <c r="DE25" s="656"/>
      <c r="DF25" s="656"/>
      <c r="DG25" s="656"/>
      <c r="DH25" s="656"/>
      <c r="DI25" s="656"/>
      <c r="DJ25" s="656"/>
      <c r="DK25" s="657"/>
      <c r="DL25" s="632">
        <v>334192</v>
      </c>
      <c r="DM25" s="656"/>
      <c r="DN25" s="656"/>
      <c r="DO25" s="656"/>
      <c r="DP25" s="656"/>
      <c r="DQ25" s="656"/>
      <c r="DR25" s="656"/>
      <c r="DS25" s="656"/>
      <c r="DT25" s="656"/>
      <c r="DU25" s="656"/>
      <c r="DV25" s="657"/>
      <c r="DW25" s="628">
        <v>22.9</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t="s">
        <v>129</v>
      </c>
      <c r="S26" s="624"/>
      <c r="T26" s="624"/>
      <c r="U26" s="624"/>
      <c r="V26" s="624"/>
      <c r="W26" s="624"/>
      <c r="X26" s="624"/>
      <c r="Y26" s="625"/>
      <c r="Z26" s="626" t="s">
        <v>175</v>
      </c>
      <c r="AA26" s="626"/>
      <c r="AB26" s="626"/>
      <c r="AC26" s="626"/>
      <c r="AD26" s="627" t="s">
        <v>129</v>
      </c>
      <c r="AE26" s="627"/>
      <c r="AF26" s="627"/>
      <c r="AG26" s="627"/>
      <c r="AH26" s="627"/>
      <c r="AI26" s="627"/>
      <c r="AJ26" s="627"/>
      <c r="AK26" s="627"/>
      <c r="AL26" s="628" t="s">
        <v>234</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196684</v>
      </c>
      <c r="CS26" s="624"/>
      <c r="CT26" s="624"/>
      <c r="CU26" s="624"/>
      <c r="CV26" s="624"/>
      <c r="CW26" s="624"/>
      <c r="CX26" s="624"/>
      <c r="CY26" s="625"/>
      <c r="CZ26" s="628">
        <v>7.6</v>
      </c>
      <c r="DA26" s="653"/>
      <c r="DB26" s="653"/>
      <c r="DC26" s="658"/>
      <c r="DD26" s="632">
        <v>192780</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4563</v>
      </c>
      <c r="S27" s="624"/>
      <c r="T27" s="624"/>
      <c r="U27" s="624"/>
      <c r="V27" s="624"/>
      <c r="W27" s="624"/>
      <c r="X27" s="624"/>
      <c r="Y27" s="625"/>
      <c r="Z27" s="626">
        <v>0.2</v>
      </c>
      <c r="AA27" s="626"/>
      <c r="AB27" s="626"/>
      <c r="AC27" s="626"/>
      <c r="AD27" s="627" t="s">
        <v>129</v>
      </c>
      <c r="AE27" s="627"/>
      <c r="AF27" s="627"/>
      <c r="AG27" s="627"/>
      <c r="AH27" s="627"/>
      <c r="AI27" s="627"/>
      <c r="AJ27" s="627"/>
      <c r="AK27" s="627"/>
      <c r="AL27" s="628" t="s">
        <v>175</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190061</v>
      </c>
      <c r="BH27" s="624"/>
      <c r="BI27" s="624"/>
      <c r="BJ27" s="624"/>
      <c r="BK27" s="624"/>
      <c r="BL27" s="624"/>
      <c r="BM27" s="624"/>
      <c r="BN27" s="625"/>
      <c r="BO27" s="626">
        <v>100</v>
      </c>
      <c r="BP27" s="626"/>
      <c r="BQ27" s="626"/>
      <c r="BR27" s="626"/>
      <c r="BS27" s="627" t="s">
        <v>175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131702</v>
      </c>
      <c r="CS27" s="656"/>
      <c r="CT27" s="656"/>
      <c r="CU27" s="656"/>
      <c r="CV27" s="656"/>
      <c r="CW27" s="656"/>
      <c r="CX27" s="656"/>
      <c r="CY27" s="657"/>
      <c r="CZ27" s="628">
        <v>5.0999999999999996</v>
      </c>
      <c r="DA27" s="653"/>
      <c r="DB27" s="653"/>
      <c r="DC27" s="658"/>
      <c r="DD27" s="632">
        <v>85028</v>
      </c>
      <c r="DE27" s="656"/>
      <c r="DF27" s="656"/>
      <c r="DG27" s="656"/>
      <c r="DH27" s="656"/>
      <c r="DI27" s="656"/>
      <c r="DJ27" s="656"/>
      <c r="DK27" s="657"/>
      <c r="DL27" s="632">
        <v>13013</v>
      </c>
      <c r="DM27" s="656"/>
      <c r="DN27" s="656"/>
      <c r="DO27" s="656"/>
      <c r="DP27" s="656"/>
      <c r="DQ27" s="656"/>
      <c r="DR27" s="656"/>
      <c r="DS27" s="656"/>
      <c r="DT27" s="656"/>
      <c r="DU27" s="656"/>
      <c r="DV27" s="657"/>
      <c r="DW27" s="628">
        <v>0.9</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25979</v>
      </c>
      <c r="S28" s="624"/>
      <c r="T28" s="624"/>
      <c r="U28" s="624"/>
      <c r="V28" s="624"/>
      <c r="W28" s="624"/>
      <c r="X28" s="624"/>
      <c r="Y28" s="625"/>
      <c r="Z28" s="626">
        <v>1</v>
      </c>
      <c r="AA28" s="626"/>
      <c r="AB28" s="626"/>
      <c r="AC28" s="626"/>
      <c r="AD28" s="627" t="s">
        <v>129</v>
      </c>
      <c r="AE28" s="627"/>
      <c r="AF28" s="627"/>
      <c r="AG28" s="627"/>
      <c r="AH28" s="627"/>
      <c r="AI28" s="627"/>
      <c r="AJ28" s="627"/>
      <c r="AK28" s="627"/>
      <c r="AL28" s="628" t="s">
        <v>129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362081</v>
      </c>
      <c r="CS28" s="624"/>
      <c r="CT28" s="624"/>
      <c r="CU28" s="624"/>
      <c r="CV28" s="624"/>
      <c r="CW28" s="624"/>
      <c r="CX28" s="624"/>
      <c r="CY28" s="625"/>
      <c r="CZ28" s="628">
        <v>14</v>
      </c>
      <c r="DA28" s="653"/>
      <c r="DB28" s="653"/>
      <c r="DC28" s="658"/>
      <c r="DD28" s="632">
        <v>361746</v>
      </c>
      <c r="DE28" s="624"/>
      <c r="DF28" s="624"/>
      <c r="DG28" s="624"/>
      <c r="DH28" s="624"/>
      <c r="DI28" s="624"/>
      <c r="DJ28" s="624"/>
      <c r="DK28" s="625"/>
      <c r="DL28" s="632">
        <v>361746</v>
      </c>
      <c r="DM28" s="624"/>
      <c r="DN28" s="624"/>
      <c r="DO28" s="624"/>
      <c r="DP28" s="624"/>
      <c r="DQ28" s="624"/>
      <c r="DR28" s="624"/>
      <c r="DS28" s="624"/>
      <c r="DT28" s="624"/>
      <c r="DU28" s="624"/>
      <c r="DV28" s="625"/>
      <c r="DW28" s="628">
        <v>24.8</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1349</v>
      </c>
      <c r="S29" s="624"/>
      <c r="T29" s="624"/>
      <c r="U29" s="624"/>
      <c r="V29" s="624"/>
      <c r="W29" s="624"/>
      <c r="X29" s="624"/>
      <c r="Y29" s="625"/>
      <c r="Z29" s="626">
        <v>0</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72</v>
      </c>
      <c r="CG29" s="621"/>
      <c r="CH29" s="621"/>
      <c r="CI29" s="621"/>
      <c r="CJ29" s="621"/>
      <c r="CK29" s="621"/>
      <c r="CL29" s="621"/>
      <c r="CM29" s="621"/>
      <c r="CN29" s="621"/>
      <c r="CO29" s="621"/>
      <c r="CP29" s="621"/>
      <c r="CQ29" s="622"/>
      <c r="CR29" s="623">
        <v>362078</v>
      </c>
      <c r="CS29" s="656"/>
      <c r="CT29" s="656"/>
      <c r="CU29" s="656"/>
      <c r="CV29" s="656"/>
      <c r="CW29" s="656"/>
      <c r="CX29" s="656"/>
      <c r="CY29" s="657"/>
      <c r="CZ29" s="628">
        <v>14</v>
      </c>
      <c r="DA29" s="653"/>
      <c r="DB29" s="653"/>
      <c r="DC29" s="658"/>
      <c r="DD29" s="632">
        <v>361743</v>
      </c>
      <c r="DE29" s="656"/>
      <c r="DF29" s="656"/>
      <c r="DG29" s="656"/>
      <c r="DH29" s="656"/>
      <c r="DI29" s="656"/>
      <c r="DJ29" s="656"/>
      <c r="DK29" s="657"/>
      <c r="DL29" s="632">
        <v>361743</v>
      </c>
      <c r="DM29" s="656"/>
      <c r="DN29" s="656"/>
      <c r="DO29" s="656"/>
      <c r="DP29" s="656"/>
      <c r="DQ29" s="656"/>
      <c r="DR29" s="656"/>
      <c r="DS29" s="656"/>
      <c r="DT29" s="656"/>
      <c r="DU29" s="656"/>
      <c r="DV29" s="657"/>
      <c r="DW29" s="628">
        <v>24.8</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160162</v>
      </c>
      <c r="S30" s="624"/>
      <c r="T30" s="624"/>
      <c r="U30" s="624"/>
      <c r="V30" s="624"/>
      <c r="W30" s="624"/>
      <c r="X30" s="624"/>
      <c r="Y30" s="625"/>
      <c r="Z30" s="626">
        <v>5.9</v>
      </c>
      <c r="AA30" s="626"/>
      <c r="AB30" s="626"/>
      <c r="AC30" s="626"/>
      <c r="AD30" s="627" t="s">
        <v>129</v>
      </c>
      <c r="AE30" s="627"/>
      <c r="AF30" s="627"/>
      <c r="AG30" s="627"/>
      <c r="AH30" s="627"/>
      <c r="AI30" s="627"/>
      <c r="AJ30" s="627"/>
      <c r="AK30" s="627"/>
      <c r="AL30" s="628" t="s">
        <v>129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354951</v>
      </c>
      <c r="CS30" s="624"/>
      <c r="CT30" s="624"/>
      <c r="CU30" s="624"/>
      <c r="CV30" s="624"/>
      <c r="CW30" s="624"/>
      <c r="CX30" s="624"/>
      <c r="CY30" s="625"/>
      <c r="CZ30" s="628">
        <v>13.8</v>
      </c>
      <c r="DA30" s="653"/>
      <c r="DB30" s="653"/>
      <c r="DC30" s="658"/>
      <c r="DD30" s="632">
        <v>354688</v>
      </c>
      <c r="DE30" s="624"/>
      <c r="DF30" s="624"/>
      <c r="DG30" s="624"/>
      <c r="DH30" s="624"/>
      <c r="DI30" s="624"/>
      <c r="DJ30" s="624"/>
      <c r="DK30" s="625"/>
      <c r="DL30" s="632">
        <v>354688</v>
      </c>
      <c r="DM30" s="624"/>
      <c r="DN30" s="624"/>
      <c r="DO30" s="624"/>
      <c r="DP30" s="624"/>
      <c r="DQ30" s="624"/>
      <c r="DR30" s="624"/>
      <c r="DS30" s="624"/>
      <c r="DT30" s="624"/>
      <c r="DU30" s="624"/>
      <c r="DV30" s="625"/>
      <c r="DW30" s="628">
        <v>24.3</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234</v>
      </c>
      <c r="AA31" s="626"/>
      <c r="AB31" s="626"/>
      <c r="AC31" s="626"/>
      <c r="AD31" s="627" t="s">
        <v>129</v>
      </c>
      <c r="AE31" s="627"/>
      <c r="AF31" s="627"/>
      <c r="AG31" s="627"/>
      <c r="AH31" s="627"/>
      <c r="AI31" s="627"/>
      <c r="AJ31" s="627"/>
      <c r="AK31" s="627"/>
      <c r="AL31" s="628" t="s">
        <v>129</v>
      </c>
      <c r="AM31" s="629"/>
      <c r="AN31" s="629"/>
      <c r="AO31" s="630"/>
      <c r="AP31" s="671" t="s">
        <v>311</v>
      </c>
      <c r="AQ31" s="672"/>
      <c r="AR31" s="672"/>
      <c r="AS31" s="672"/>
      <c r="AT31" s="677" t="s">
        <v>312</v>
      </c>
      <c r="AU31" s="218"/>
      <c r="AV31" s="218"/>
      <c r="AW31" s="218"/>
      <c r="AX31" s="609" t="s">
        <v>187</v>
      </c>
      <c r="AY31" s="610"/>
      <c r="AZ31" s="610"/>
      <c r="BA31" s="610"/>
      <c r="BB31" s="610"/>
      <c r="BC31" s="610"/>
      <c r="BD31" s="610"/>
      <c r="BE31" s="610"/>
      <c r="BF31" s="611"/>
      <c r="BG31" s="670">
        <v>99.1</v>
      </c>
      <c r="BH31" s="667"/>
      <c r="BI31" s="667"/>
      <c r="BJ31" s="667"/>
      <c r="BK31" s="667"/>
      <c r="BL31" s="667"/>
      <c r="BM31" s="618">
        <v>97.5</v>
      </c>
      <c r="BN31" s="667"/>
      <c r="BO31" s="667"/>
      <c r="BP31" s="667"/>
      <c r="BQ31" s="668"/>
      <c r="BR31" s="670">
        <v>99</v>
      </c>
      <c r="BS31" s="667"/>
      <c r="BT31" s="667"/>
      <c r="BU31" s="667"/>
      <c r="BV31" s="667"/>
      <c r="BW31" s="667"/>
      <c r="BX31" s="618">
        <v>97.8</v>
      </c>
      <c r="BY31" s="667"/>
      <c r="BZ31" s="667"/>
      <c r="CA31" s="667"/>
      <c r="CB31" s="668"/>
      <c r="CD31" s="663"/>
      <c r="CE31" s="664"/>
      <c r="CF31" s="620" t="s">
        <v>313</v>
      </c>
      <c r="CG31" s="621"/>
      <c r="CH31" s="621"/>
      <c r="CI31" s="621"/>
      <c r="CJ31" s="621"/>
      <c r="CK31" s="621"/>
      <c r="CL31" s="621"/>
      <c r="CM31" s="621"/>
      <c r="CN31" s="621"/>
      <c r="CO31" s="621"/>
      <c r="CP31" s="621"/>
      <c r="CQ31" s="622"/>
      <c r="CR31" s="623">
        <v>7127</v>
      </c>
      <c r="CS31" s="656"/>
      <c r="CT31" s="656"/>
      <c r="CU31" s="656"/>
      <c r="CV31" s="656"/>
      <c r="CW31" s="656"/>
      <c r="CX31" s="656"/>
      <c r="CY31" s="657"/>
      <c r="CZ31" s="628">
        <v>0.3</v>
      </c>
      <c r="DA31" s="653"/>
      <c r="DB31" s="653"/>
      <c r="DC31" s="658"/>
      <c r="DD31" s="632">
        <v>7055</v>
      </c>
      <c r="DE31" s="656"/>
      <c r="DF31" s="656"/>
      <c r="DG31" s="656"/>
      <c r="DH31" s="656"/>
      <c r="DI31" s="656"/>
      <c r="DJ31" s="656"/>
      <c r="DK31" s="657"/>
      <c r="DL31" s="632">
        <v>7055</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49617</v>
      </c>
      <c r="S32" s="624"/>
      <c r="T32" s="624"/>
      <c r="U32" s="624"/>
      <c r="V32" s="624"/>
      <c r="W32" s="624"/>
      <c r="X32" s="624"/>
      <c r="Y32" s="625"/>
      <c r="Z32" s="626">
        <v>1.8</v>
      </c>
      <c r="AA32" s="626"/>
      <c r="AB32" s="626"/>
      <c r="AC32" s="626"/>
      <c r="AD32" s="627" t="s">
        <v>175</v>
      </c>
      <c r="AE32" s="627"/>
      <c r="AF32" s="627"/>
      <c r="AG32" s="627"/>
      <c r="AH32" s="627"/>
      <c r="AI32" s="627"/>
      <c r="AJ32" s="627"/>
      <c r="AK32" s="627"/>
      <c r="AL32" s="628" t="s">
        <v>129</v>
      </c>
      <c r="AM32" s="629"/>
      <c r="AN32" s="629"/>
      <c r="AO32" s="630"/>
      <c r="AP32" s="673"/>
      <c r="AQ32" s="674"/>
      <c r="AR32" s="674"/>
      <c r="AS32" s="674"/>
      <c r="AT32" s="678"/>
      <c r="AU32" s="214" t="s">
        <v>315</v>
      </c>
      <c r="AX32" s="620" t="s">
        <v>316</v>
      </c>
      <c r="AY32" s="621"/>
      <c r="AZ32" s="621"/>
      <c r="BA32" s="621"/>
      <c r="BB32" s="621"/>
      <c r="BC32" s="621"/>
      <c r="BD32" s="621"/>
      <c r="BE32" s="621"/>
      <c r="BF32" s="622"/>
      <c r="BG32" s="680">
        <v>99.5</v>
      </c>
      <c r="BH32" s="656"/>
      <c r="BI32" s="656"/>
      <c r="BJ32" s="656"/>
      <c r="BK32" s="656"/>
      <c r="BL32" s="656"/>
      <c r="BM32" s="629">
        <v>99.1</v>
      </c>
      <c r="BN32" s="656"/>
      <c r="BO32" s="656"/>
      <c r="BP32" s="656"/>
      <c r="BQ32" s="669"/>
      <c r="BR32" s="680">
        <v>99.5</v>
      </c>
      <c r="BS32" s="656"/>
      <c r="BT32" s="656"/>
      <c r="BU32" s="656"/>
      <c r="BV32" s="656"/>
      <c r="BW32" s="656"/>
      <c r="BX32" s="629">
        <v>99.2</v>
      </c>
      <c r="BY32" s="656"/>
      <c r="BZ32" s="656"/>
      <c r="CA32" s="656"/>
      <c r="CB32" s="669"/>
      <c r="CD32" s="665"/>
      <c r="CE32" s="666"/>
      <c r="CF32" s="620" t="s">
        <v>317</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3"/>
      <c r="DB32" s="653"/>
      <c r="DC32" s="658"/>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1119</v>
      </c>
      <c r="S33" s="624"/>
      <c r="T33" s="624"/>
      <c r="U33" s="624"/>
      <c r="V33" s="624"/>
      <c r="W33" s="624"/>
      <c r="X33" s="624"/>
      <c r="Y33" s="625"/>
      <c r="Z33" s="626">
        <v>0</v>
      </c>
      <c r="AA33" s="626"/>
      <c r="AB33" s="626"/>
      <c r="AC33" s="626"/>
      <c r="AD33" s="627" t="s">
        <v>129</v>
      </c>
      <c r="AE33" s="627"/>
      <c r="AF33" s="627"/>
      <c r="AG33" s="627"/>
      <c r="AH33" s="627"/>
      <c r="AI33" s="627"/>
      <c r="AJ33" s="627"/>
      <c r="AK33" s="627"/>
      <c r="AL33" s="628" t="s">
        <v>129</v>
      </c>
      <c r="AM33" s="629"/>
      <c r="AN33" s="629"/>
      <c r="AO33" s="630"/>
      <c r="AP33" s="675"/>
      <c r="AQ33" s="676"/>
      <c r="AR33" s="676"/>
      <c r="AS33" s="676"/>
      <c r="AT33" s="679"/>
      <c r="AU33" s="219"/>
      <c r="AV33" s="219"/>
      <c r="AW33" s="219"/>
      <c r="AX33" s="644" t="s">
        <v>319</v>
      </c>
      <c r="AY33" s="645"/>
      <c r="AZ33" s="645"/>
      <c r="BA33" s="645"/>
      <c r="BB33" s="645"/>
      <c r="BC33" s="645"/>
      <c r="BD33" s="645"/>
      <c r="BE33" s="645"/>
      <c r="BF33" s="646"/>
      <c r="BG33" s="681">
        <v>98.5</v>
      </c>
      <c r="BH33" s="682"/>
      <c r="BI33" s="682"/>
      <c r="BJ33" s="682"/>
      <c r="BK33" s="682"/>
      <c r="BL33" s="682"/>
      <c r="BM33" s="683">
        <v>95.2</v>
      </c>
      <c r="BN33" s="682"/>
      <c r="BO33" s="682"/>
      <c r="BP33" s="682"/>
      <c r="BQ33" s="684"/>
      <c r="BR33" s="681">
        <v>98.2</v>
      </c>
      <c r="BS33" s="682"/>
      <c r="BT33" s="682"/>
      <c r="BU33" s="682"/>
      <c r="BV33" s="682"/>
      <c r="BW33" s="682"/>
      <c r="BX33" s="683">
        <v>95.8</v>
      </c>
      <c r="BY33" s="682"/>
      <c r="BZ33" s="682"/>
      <c r="CA33" s="682"/>
      <c r="CB33" s="684"/>
      <c r="CD33" s="620" t="s">
        <v>320</v>
      </c>
      <c r="CE33" s="621"/>
      <c r="CF33" s="621"/>
      <c r="CG33" s="621"/>
      <c r="CH33" s="621"/>
      <c r="CI33" s="621"/>
      <c r="CJ33" s="621"/>
      <c r="CK33" s="621"/>
      <c r="CL33" s="621"/>
      <c r="CM33" s="621"/>
      <c r="CN33" s="621"/>
      <c r="CO33" s="621"/>
      <c r="CP33" s="621"/>
      <c r="CQ33" s="622"/>
      <c r="CR33" s="623">
        <v>1232819</v>
      </c>
      <c r="CS33" s="656"/>
      <c r="CT33" s="656"/>
      <c r="CU33" s="656"/>
      <c r="CV33" s="656"/>
      <c r="CW33" s="656"/>
      <c r="CX33" s="656"/>
      <c r="CY33" s="657"/>
      <c r="CZ33" s="628">
        <v>47.8</v>
      </c>
      <c r="DA33" s="653"/>
      <c r="DB33" s="653"/>
      <c r="DC33" s="658"/>
      <c r="DD33" s="632">
        <v>958876</v>
      </c>
      <c r="DE33" s="656"/>
      <c r="DF33" s="656"/>
      <c r="DG33" s="656"/>
      <c r="DH33" s="656"/>
      <c r="DI33" s="656"/>
      <c r="DJ33" s="656"/>
      <c r="DK33" s="657"/>
      <c r="DL33" s="632">
        <v>504661</v>
      </c>
      <c r="DM33" s="656"/>
      <c r="DN33" s="656"/>
      <c r="DO33" s="656"/>
      <c r="DP33" s="656"/>
      <c r="DQ33" s="656"/>
      <c r="DR33" s="656"/>
      <c r="DS33" s="656"/>
      <c r="DT33" s="656"/>
      <c r="DU33" s="656"/>
      <c r="DV33" s="657"/>
      <c r="DW33" s="628">
        <v>34.6</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207372</v>
      </c>
      <c r="S34" s="624"/>
      <c r="T34" s="624"/>
      <c r="U34" s="624"/>
      <c r="V34" s="624"/>
      <c r="W34" s="624"/>
      <c r="X34" s="624"/>
      <c r="Y34" s="625"/>
      <c r="Z34" s="626">
        <v>7.7</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419675</v>
      </c>
      <c r="CS34" s="624"/>
      <c r="CT34" s="624"/>
      <c r="CU34" s="624"/>
      <c r="CV34" s="624"/>
      <c r="CW34" s="624"/>
      <c r="CX34" s="624"/>
      <c r="CY34" s="625"/>
      <c r="CZ34" s="628">
        <v>16.3</v>
      </c>
      <c r="DA34" s="653"/>
      <c r="DB34" s="653"/>
      <c r="DC34" s="658"/>
      <c r="DD34" s="632">
        <v>304007</v>
      </c>
      <c r="DE34" s="624"/>
      <c r="DF34" s="624"/>
      <c r="DG34" s="624"/>
      <c r="DH34" s="624"/>
      <c r="DI34" s="624"/>
      <c r="DJ34" s="624"/>
      <c r="DK34" s="625"/>
      <c r="DL34" s="632">
        <v>232280</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134087</v>
      </c>
      <c r="S35" s="624"/>
      <c r="T35" s="624"/>
      <c r="U35" s="624"/>
      <c r="V35" s="624"/>
      <c r="W35" s="624"/>
      <c r="X35" s="624"/>
      <c r="Y35" s="625"/>
      <c r="Z35" s="626">
        <v>5</v>
      </c>
      <c r="AA35" s="626"/>
      <c r="AB35" s="626"/>
      <c r="AC35" s="626"/>
      <c r="AD35" s="627" t="s">
        <v>234</v>
      </c>
      <c r="AE35" s="627"/>
      <c r="AF35" s="627"/>
      <c r="AG35" s="627"/>
      <c r="AH35" s="627"/>
      <c r="AI35" s="627"/>
      <c r="AJ35" s="627"/>
      <c r="AK35" s="627"/>
      <c r="AL35" s="628" t="s">
        <v>129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24563</v>
      </c>
      <c r="CS35" s="656"/>
      <c r="CT35" s="656"/>
      <c r="CU35" s="656"/>
      <c r="CV35" s="656"/>
      <c r="CW35" s="656"/>
      <c r="CX35" s="656"/>
      <c r="CY35" s="657"/>
      <c r="CZ35" s="628">
        <v>1</v>
      </c>
      <c r="DA35" s="653"/>
      <c r="DB35" s="653"/>
      <c r="DC35" s="658"/>
      <c r="DD35" s="632">
        <v>11451</v>
      </c>
      <c r="DE35" s="656"/>
      <c r="DF35" s="656"/>
      <c r="DG35" s="656"/>
      <c r="DH35" s="656"/>
      <c r="DI35" s="656"/>
      <c r="DJ35" s="656"/>
      <c r="DK35" s="657"/>
      <c r="DL35" s="632">
        <v>2974</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123916</v>
      </c>
      <c r="S36" s="624"/>
      <c r="T36" s="624"/>
      <c r="U36" s="624"/>
      <c r="V36" s="624"/>
      <c r="W36" s="624"/>
      <c r="X36" s="624"/>
      <c r="Y36" s="625"/>
      <c r="Z36" s="626">
        <v>4.5999999999999996</v>
      </c>
      <c r="AA36" s="626"/>
      <c r="AB36" s="626"/>
      <c r="AC36" s="626"/>
      <c r="AD36" s="627" t="s">
        <v>129</v>
      </c>
      <c r="AE36" s="627"/>
      <c r="AF36" s="627"/>
      <c r="AG36" s="627"/>
      <c r="AH36" s="627"/>
      <c r="AI36" s="627"/>
      <c r="AJ36" s="627"/>
      <c r="AK36" s="627"/>
      <c r="AL36" s="628" t="s">
        <v>129</v>
      </c>
      <c r="AM36" s="629"/>
      <c r="AN36" s="629"/>
      <c r="AO36" s="630"/>
      <c r="AP36" s="222"/>
      <c r="AQ36" s="689" t="s">
        <v>328</v>
      </c>
      <c r="AR36" s="690"/>
      <c r="AS36" s="690"/>
      <c r="AT36" s="690"/>
      <c r="AU36" s="690"/>
      <c r="AV36" s="690"/>
      <c r="AW36" s="690"/>
      <c r="AX36" s="690"/>
      <c r="AY36" s="691"/>
      <c r="AZ36" s="612">
        <v>226238</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6781</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281362</v>
      </c>
      <c r="CS36" s="624"/>
      <c r="CT36" s="624"/>
      <c r="CU36" s="624"/>
      <c r="CV36" s="624"/>
      <c r="CW36" s="624"/>
      <c r="CX36" s="624"/>
      <c r="CY36" s="625"/>
      <c r="CZ36" s="628">
        <v>10.9</v>
      </c>
      <c r="DA36" s="653"/>
      <c r="DB36" s="653"/>
      <c r="DC36" s="658"/>
      <c r="DD36" s="632">
        <v>215860</v>
      </c>
      <c r="DE36" s="624"/>
      <c r="DF36" s="624"/>
      <c r="DG36" s="624"/>
      <c r="DH36" s="624"/>
      <c r="DI36" s="624"/>
      <c r="DJ36" s="624"/>
      <c r="DK36" s="625"/>
      <c r="DL36" s="632">
        <v>152691</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9554</v>
      </c>
      <c r="S37" s="624"/>
      <c r="T37" s="624"/>
      <c r="U37" s="624"/>
      <c r="V37" s="624"/>
      <c r="W37" s="624"/>
      <c r="X37" s="624"/>
      <c r="Y37" s="625"/>
      <c r="Z37" s="626">
        <v>0.4</v>
      </c>
      <c r="AA37" s="626"/>
      <c r="AB37" s="626"/>
      <c r="AC37" s="626"/>
      <c r="AD37" s="627">
        <v>4</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70836</v>
      </c>
      <c r="BA37" s="624"/>
      <c r="BB37" s="624"/>
      <c r="BC37" s="624"/>
      <c r="BD37" s="656"/>
      <c r="BE37" s="656"/>
      <c r="BF37" s="669"/>
      <c r="BG37" s="620" t="s">
        <v>333</v>
      </c>
      <c r="BH37" s="621"/>
      <c r="BI37" s="621"/>
      <c r="BJ37" s="621"/>
      <c r="BK37" s="621"/>
      <c r="BL37" s="621"/>
      <c r="BM37" s="621"/>
      <c r="BN37" s="621"/>
      <c r="BO37" s="621"/>
      <c r="BP37" s="621"/>
      <c r="BQ37" s="621"/>
      <c r="BR37" s="621"/>
      <c r="BS37" s="621"/>
      <c r="BT37" s="621"/>
      <c r="BU37" s="622"/>
      <c r="BV37" s="623">
        <v>6781</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11003</v>
      </c>
      <c r="CS37" s="656"/>
      <c r="CT37" s="656"/>
      <c r="CU37" s="656"/>
      <c r="CV37" s="656"/>
      <c r="CW37" s="656"/>
      <c r="CX37" s="656"/>
      <c r="CY37" s="657"/>
      <c r="CZ37" s="628">
        <v>0.4</v>
      </c>
      <c r="DA37" s="653"/>
      <c r="DB37" s="653"/>
      <c r="DC37" s="658"/>
      <c r="DD37" s="632">
        <v>11003</v>
      </c>
      <c r="DE37" s="656"/>
      <c r="DF37" s="656"/>
      <c r="DG37" s="656"/>
      <c r="DH37" s="656"/>
      <c r="DI37" s="656"/>
      <c r="DJ37" s="656"/>
      <c r="DK37" s="657"/>
      <c r="DL37" s="632">
        <v>11003</v>
      </c>
      <c r="DM37" s="656"/>
      <c r="DN37" s="656"/>
      <c r="DO37" s="656"/>
      <c r="DP37" s="656"/>
      <c r="DQ37" s="656"/>
      <c r="DR37" s="656"/>
      <c r="DS37" s="656"/>
      <c r="DT37" s="656"/>
      <c r="DU37" s="656"/>
      <c r="DV37" s="657"/>
      <c r="DW37" s="628">
        <v>0.8</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395643</v>
      </c>
      <c r="S38" s="624"/>
      <c r="T38" s="624"/>
      <c r="U38" s="624"/>
      <c r="V38" s="624"/>
      <c r="W38" s="624"/>
      <c r="X38" s="624"/>
      <c r="Y38" s="625"/>
      <c r="Z38" s="626">
        <v>14.6</v>
      </c>
      <c r="AA38" s="626"/>
      <c r="AB38" s="626"/>
      <c r="AC38" s="626"/>
      <c r="AD38" s="627" t="s">
        <v>129</v>
      </c>
      <c r="AE38" s="627"/>
      <c r="AF38" s="627"/>
      <c r="AG38" s="627"/>
      <c r="AH38" s="627"/>
      <c r="AI38" s="627"/>
      <c r="AJ38" s="627"/>
      <c r="AK38" s="627"/>
      <c r="AL38" s="628" t="s">
        <v>175</v>
      </c>
      <c r="AM38" s="629"/>
      <c r="AN38" s="629"/>
      <c r="AO38" s="630"/>
      <c r="AQ38" s="686" t="s">
        <v>336</v>
      </c>
      <c r="AR38" s="687"/>
      <c r="AS38" s="687"/>
      <c r="AT38" s="687"/>
      <c r="AU38" s="687"/>
      <c r="AV38" s="687"/>
      <c r="AW38" s="687"/>
      <c r="AX38" s="687"/>
      <c r="AY38" s="688"/>
      <c r="AZ38" s="623">
        <v>46083</v>
      </c>
      <c r="BA38" s="624"/>
      <c r="BB38" s="624"/>
      <c r="BC38" s="624"/>
      <c r="BD38" s="656"/>
      <c r="BE38" s="656"/>
      <c r="BF38" s="669"/>
      <c r="BG38" s="620" t="s">
        <v>337</v>
      </c>
      <c r="BH38" s="621"/>
      <c r="BI38" s="621"/>
      <c r="BJ38" s="621"/>
      <c r="BK38" s="621"/>
      <c r="BL38" s="621"/>
      <c r="BM38" s="621"/>
      <c r="BN38" s="621"/>
      <c r="BO38" s="621"/>
      <c r="BP38" s="621"/>
      <c r="BQ38" s="621"/>
      <c r="BR38" s="621"/>
      <c r="BS38" s="621"/>
      <c r="BT38" s="621"/>
      <c r="BU38" s="622"/>
      <c r="BV38" s="623">
        <v>261</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226238</v>
      </c>
      <c r="CS38" s="624"/>
      <c r="CT38" s="624"/>
      <c r="CU38" s="624"/>
      <c r="CV38" s="624"/>
      <c r="CW38" s="624"/>
      <c r="CX38" s="624"/>
      <c r="CY38" s="625"/>
      <c r="CZ38" s="628">
        <v>8.8000000000000007</v>
      </c>
      <c r="DA38" s="653"/>
      <c r="DB38" s="653"/>
      <c r="DC38" s="658"/>
      <c r="DD38" s="632">
        <v>214728</v>
      </c>
      <c r="DE38" s="624"/>
      <c r="DF38" s="624"/>
      <c r="DG38" s="624"/>
      <c r="DH38" s="624"/>
      <c r="DI38" s="624"/>
      <c r="DJ38" s="624"/>
      <c r="DK38" s="625"/>
      <c r="DL38" s="632">
        <v>116716</v>
      </c>
      <c r="DM38" s="624"/>
      <c r="DN38" s="624"/>
      <c r="DO38" s="624"/>
      <c r="DP38" s="624"/>
      <c r="DQ38" s="624"/>
      <c r="DR38" s="624"/>
      <c r="DS38" s="624"/>
      <c r="DT38" s="624"/>
      <c r="DU38" s="624"/>
      <c r="DV38" s="625"/>
      <c r="DW38" s="628">
        <v>8</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175</v>
      </c>
      <c r="S39" s="624"/>
      <c r="T39" s="624"/>
      <c r="U39" s="624"/>
      <c r="V39" s="624"/>
      <c r="W39" s="624"/>
      <c r="X39" s="624"/>
      <c r="Y39" s="625"/>
      <c r="Z39" s="626" t="s">
        <v>175</v>
      </c>
      <c r="AA39" s="626"/>
      <c r="AB39" s="626"/>
      <c r="AC39" s="626"/>
      <c r="AD39" s="627" t="s">
        <v>234</v>
      </c>
      <c r="AE39" s="627"/>
      <c r="AF39" s="627"/>
      <c r="AG39" s="627"/>
      <c r="AH39" s="627"/>
      <c r="AI39" s="627"/>
      <c r="AJ39" s="627"/>
      <c r="AK39" s="627"/>
      <c r="AL39" s="628" t="s">
        <v>234</v>
      </c>
      <c r="AM39" s="629"/>
      <c r="AN39" s="629"/>
      <c r="AO39" s="630"/>
      <c r="AQ39" s="686" t="s">
        <v>340</v>
      </c>
      <c r="AR39" s="687"/>
      <c r="AS39" s="687"/>
      <c r="AT39" s="687"/>
      <c r="AU39" s="687"/>
      <c r="AV39" s="687"/>
      <c r="AW39" s="687"/>
      <c r="AX39" s="687"/>
      <c r="AY39" s="688"/>
      <c r="AZ39" s="623" t="s">
        <v>129</v>
      </c>
      <c r="BA39" s="624"/>
      <c r="BB39" s="624"/>
      <c r="BC39" s="624"/>
      <c r="BD39" s="656"/>
      <c r="BE39" s="656"/>
      <c r="BF39" s="669"/>
      <c r="BG39" s="620" t="s">
        <v>341</v>
      </c>
      <c r="BH39" s="621"/>
      <c r="BI39" s="621"/>
      <c r="BJ39" s="621"/>
      <c r="BK39" s="621"/>
      <c r="BL39" s="621"/>
      <c r="BM39" s="621"/>
      <c r="BN39" s="621"/>
      <c r="BO39" s="621"/>
      <c r="BP39" s="621"/>
      <c r="BQ39" s="621"/>
      <c r="BR39" s="621"/>
      <c r="BS39" s="621"/>
      <c r="BT39" s="621"/>
      <c r="BU39" s="622"/>
      <c r="BV39" s="623">
        <v>424</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280981</v>
      </c>
      <c r="CS39" s="656"/>
      <c r="CT39" s="656"/>
      <c r="CU39" s="656"/>
      <c r="CV39" s="656"/>
      <c r="CW39" s="656"/>
      <c r="CX39" s="656"/>
      <c r="CY39" s="657"/>
      <c r="CZ39" s="628">
        <v>10.9</v>
      </c>
      <c r="DA39" s="653"/>
      <c r="DB39" s="653"/>
      <c r="DC39" s="658"/>
      <c r="DD39" s="632">
        <v>212830</v>
      </c>
      <c r="DE39" s="656"/>
      <c r="DF39" s="656"/>
      <c r="DG39" s="656"/>
      <c r="DH39" s="656"/>
      <c r="DI39" s="656"/>
      <c r="DJ39" s="656"/>
      <c r="DK39" s="657"/>
      <c r="DL39" s="632" t="s">
        <v>234</v>
      </c>
      <c r="DM39" s="656"/>
      <c r="DN39" s="656"/>
      <c r="DO39" s="656"/>
      <c r="DP39" s="656"/>
      <c r="DQ39" s="656"/>
      <c r="DR39" s="656"/>
      <c r="DS39" s="656"/>
      <c r="DT39" s="656"/>
      <c r="DU39" s="656"/>
      <c r="DV39" s="657"/>
      <c r="DW39" s="628" t="s">
        <v>129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v>12043</v>
      </c>
      <c r="S40" s="624"/>
      <c r="T40" s="624"/>
      <c r="U40" s="624"/>
      <c r="V40" s="624"/>
      <c r="W40" s="624"/>
      <c r="X40" s="624"/>
      <c r="Y40" s="625"/>
      <c r="Z40" s="626">
        <v>0.4</v>
      </c>
      <c r="AA40" s="626"/>
      <c r="AB40" s="626"/>
      <c r="AC40" s="626"/>
      <c r="AD40" s="627" t="s">
        <v>129</v>
      </c>
      <c r="AE40" s="627"/>
      <c r="AF40" s="627"/>
      <c r="AG40" s="627"/>
      <c r="AH40" s="627"/>
      <c r="AI40" s="627"/>
      <c r="AJ40" s="627"/>
      <c r="AK40" s="627"/>
      <c r="AL40" s="628" t="s">
        <v>129</v>
      </c>
      <c r="AM40" s="629"/>
      <c r="AN40" s="629"/>
      <c r="AO40" s="630"/>
      <c r="AQ40" s="686" t="s">
        <v>344</v>
      </c>
      <c r="AR40" s="687"/>
      <c r="AS40" s="687"/>
      <c r="AT40" s="687"/>
      <c r="AU40" s="687"/>
      <c r="AV40" s="687"/>
      <c r="AW40" s="687"/>
      <c r="AX40" s="687"/>
      <c r="AY40" s="688"/>
      <c r="AZ40" s="623" t="s">
        <v>129</v>
      </c>
      <c r="BA40" s="624"/>
      <c r="BB40" s="624"/>
      <c r="BC40" s="624"/>
      <c r="BD40" s="656"/>
      <c r="BE40" s="656"/>
      <c r="BF40" s="669"/>
      <c r="BG40" s="673" t="s">
        <v>345</v>
      </c>
      <c r="BH40" s="674"/>
      <c r="BI40" s="674"/>
      <c r="BJ40" s="674"/>
      <c r="BK40" s="674"/>
      <c r="BL40" s="223"/>
      <c r="BM40" s="621" t="s">
        <v>346</v>
      </c>
      <c r="BN40" s="621"/>
      <c r="BO40" s="621"/>
      <c r="BP40" s="621"/>
      <c r="BQ40" s="621"/>
      <c r="BR40" s="621"/>
      <c r="BS40" s="621"/>
      <c r="BT40" s="621"/>
      <c r="BU40" s="622"/>
      <c r="BV40" s="623">
        <v>105</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t="s">
        <v>234</v>
      </c>
      <c r="CS40" s="624"/>
      <c r="CT40" s="624"/>
      <c r="CU40" s="624"/>
      <c r="CV40" s="624"/>
      <c r="CW40" s="624"/>
      <c r="CX40" s="624"/>
      <c r="CY40" s="625"/>
      <c r="CZ40" s="628" t="s">
        <v>129</v>
      </c>
      <c r="DA40" s="653"/>
      <c r="DB40" s="653"/>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175</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2708343</v>
      </c>
      <c r="S41" s="696"/>
      <c r="T41" s="696"/>
      <c r="U41" s="696"/>
      <c r="V41" s="696"/>
      <c r="W41" s="696"/>
      <c r="X41" s="696"/>
      <c r="Y41" s="700"/>
      <c r="Z41" s="701">
        <v>100</v>
      </c>
      <c r="AA41" s="701"/>
      <c r="AB41" s="701"/>
      <c r="AC41" s="701"/>
      <c r="AD41" s="702">
        <v>1444863</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50382</v>
      </c>
      <c r="BA41" s="624"/>
      <c r="BB41" s="624"/>
      <c r="BC41" s="624"/>
      <c r="BD41" s="656"/>
      <c r="BE41" s="656"/>
      <c r="BF41" s="669"/>
      <c r="BG41" s="673"/>
      <c r="BH41" s="674"/>
      <c r="BI41" s="674"/>
      <c r="BJ41" s="674"/>
      <c r="BK41" s="674"/>
      <c r="BL41" s="223"/>
      <c r="BM41" s="621" t="s">
        <v>350</v>
      </c>
      <c r="BN41" s="621"/>
      <c r="BO41" s="621"/>
      <c r="BP41" s="621"/>
      <c r="BQ41" s="621"/>
      <c r="BR41" s="621"/>
      <c r="BS41" s="621"/>
      <c r="BT41" s="621"/>
      <c r="BU41" s="622"/>
      <c r="BV41" s="623" t="s">
        <v>129</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129</v>
      </c>
      <c r="CS41" s="656"/>
      <c r="CT41" s="656"/>
      <c r="CU41" s="656"/>
      <c r="CV41" s="656"/>
      <c r="CW41" s="656"/>
      <c r="CX41" s="656"/>
      <c r="CY41" s="657"/>
      <c r="CZ41" s="628" t="s">
        <v>129</v>
      </c>
      <c r="DA41" s="653"/>
      <c r="DB41" s="653"/>
      <c r="DC41" s="658"/>
      <c r="DD41" s="632" t="s">
        <v>129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58937</v>
      </c>
      <c r="BA42" s="696"/>
      <c r="BB42" s="696"/>
      <c r="BC42" s="696"/>
      <c r="BD42" s="682"/>
      <c r="BE42" s="682"/>
      <c r="BF42" s="684"/>
      <c r="BG42" s="675"/>
      <c r="BH42" s="676"/>
      <c r="BI42" s="676"/>
      <c r="BJ42" s="676"/>
      <c r="BK42" s="676"/>
      <c r="BL42" s="224"/>
      <c r="BM42" s="645" t="s">
        <v>353</v>
      </c>
      <c r="BN42" s="645"/>
      <c r="BO42" s="645"/>
      <c r="BP42" s="645"/>
      <c r="BQ42" s="645"/>
      <c r="BR42" s="645"/>
      <c r="BS42" s="645"/>
      <c r="BT42" s="645"/>
      <c r="BU42" s="646"/>
      <c r="BV42" s="695">
        <v>280</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508781</v>
      </c>
      <c r="CS42" s="656"/>
      <c r="CT42" s="656"/>
      <c r="CU42" s="656"/>
      <c r="CV42" s="656"/>
      <c r="CW42" s="656"/>
      <c r="CX42" s="656"/>
      <c r="CY42" s="657"/>
      <c r="CZ42" s="628">
        <v>19.7</v>
      </c>
      <c r="DA42" s="653"/>
      <c r="DB42" s="653"/>
      <c r="DC42" s="658"/>
      <c r="DD42" s="632">
        <v>95570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t="s">
        <v>234</v>
      </c>
      <c r="CS43" s="656"/>
      <c r="CT43" s="656"/>
      <c r="CU43" s="656"/>
      <c r="CV43" s="656"/>
      <c r="CW43" s="656"/>
      <c r="CX43" s="656"/>
      <c r="CY43" s="657"/>
      <c r="CZ43" s="628" t="s">
        <v>129</v>
      </c>
      <c r="DA43" s="653"/>
      <c r="DB43" s="653"/>
      <c r="DC43" s="658"/>
      <c r="DD43" s="632" t="s">
        <v>129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358</v>
      </c>
      <c r="CG44" s="621"/>
      <c r="CH44" s="621"/>
      <c r="CI44" s="621"/>
      <c r="CJ44" s="621"/>
      <c r="CK44" s="621"/>
      <c r="CL44" s="621"/>
      <c r="CM44" s="621"/>
      <c r="CN44" s="621"/>
      <c r="CO44" s="621"/>
      <c r="CP44" s="621"/>
      <c r="CQ44" s="622"/>
      <c r="CR44" s="623">
        <v>468610</v>
      </c>
      <c r="CS44" s="624"/>
      <c r="CT44" s="624"/>
      <c r="CU44" s="624"/>
      <c r="CV44" s="624"/>
      <c r="CW44" s="624"/>
      <c r="CX44" s="624"/>
      <c r="CY44" s="625"/>
      <c r="CZ44" s="628">
        <v>18.2</v>
      </c>
      <c r="DA44" s="629"/>
      <c r="DB44" s="629"/>
      <c r="DC44" s="635"/>
      <c r="DD44" s="632">
        <v>81499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360</v>
      </c>
      <c r="CG45" s="621"/>
      <c r="CH45" s="621"/>
      <c r="CI45" s="621"/>
      <c r="CJ45" s="621"/>
      <c r="CK45" s="621"/>
      <c r="CL45" s="621"/>
      <c r="CM45" s="621"/>
      <c r="CN45" s="621"/>
      <c r="CO45" s="621"/>
      <c r="CP45" s="621"/>
      <c r="CQ45" s="622"/>
      <c r="CR45" s="623">
        <v>33284</v>
      </c>
      <c r="CS45" s="656"/>
      <c r="CT45" s="656"/>
      <c r="CU45" s="656"/>
      <c r="CV45" s="656"/>
      <c r="CW45" s="656"/>
      <c r="CX45" s="656"/>
      <c r="CY45" s="657"/>
      <c r="CZ45" s="628">
        <v>1.3</v>
      </c>
      <c r="DA45" s="653"/>
      <c r="DB45" s="653"/>
      <c r="DC45" s="658"/>
      <c r="DD45" s="632">
        <v>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361</v>
      </c>
      <c r="CG46" s="621"/>
      <c r="CH46" s="621"/>
      <c r="CI46" s="621"/>
      <c r="CJ46" s="621"/>
      <c r="CK46" s="621"/>
      <c r="CL46" s="621"/>
      <c r="CM46" s="621"/>
      <c r="CN46" s="621"/>
      <c r="CO46" s="621"/>
      <c r="CP46" s="621"/>
      <c r="CQ46" s="622"/>
      <c r="CR46" s="623">
        <v>408958</v>
      </c>
      <c r="CS46" s="624"/>
      <c r="CT46" s="624"/>
      <c r="CU46" s="624"/>
      <c r="CV46" s="624"/>
      <c r="CW46" s="624"/>
      <c r="CX46" s="624"/>
      <c r="CY46" s="625"/>
      <c r="CZ46" s="628">
        <v>15.9</v>
      </c>
      <c r="DA46" s="629"/>
      <c r="DB46" s="629"/>
      <c r="DC46" s="635"/>
      <c r="DD46" s="632">
        <v>70204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362</v>
      </c>
      <c r="CG47" s="621"/>
      <c r="CH47" s="621"/>
      <c r="CI47" s="621"/>
      <c r="CJ47" s="621"/>
      <c r="CK47" s="621"/>
      <c r="CL47" s="621"/>
      <c r="CM47" s="621"/>
      <c r="CN47" s="621"/>
      <c r="CO47" s="621"/>
      <c r="CP47" s="621"/>
      <c r="CQ47" s="622"/>
      <c r="CR47" s="623">
        <v>40171</v>
      </c>
      <c r="CS47" s="656"/>
      <c r="CT47" s="656"/>
      <c r="CU47" s="656"/>
      <c r="CV47" s="656"/>
      <c r="CW47" s="656"/>
      <c r="CX47" s="656"/>
      <c r="CY47" s="657"/>
      <c r="CZ47" s="628">
        <v>1.6</v>
      </c>
      <c r="DA47" s="653"/>
      <c r="DB47" s="653"/>
      <c r="DC47" s="658"/>
      <c r="DD47" s="632">
        <v>14071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363</v>
      </c>
      <c r="CG48" s="621"/>
      <c r="CH48" s="621"/>
      <c r="CI48" s="621"/>
      <c r="CJ48" s="621"/>
      <c r="CK48" s="621"/>
      <c r="CL48" s="621"/>
      <c r="CM48" s="621"/>
      <c r="CN48" s="621"/>
      <c r="CO48" s="621"/>
      <c r="CP48" s="621"/>
      <c r="CQ48" s="622"/>
      <c r="CR48" s="623" t="s">
        <v>129</v>
      </c>
      <c r="CS48" s="624"/>
      <c r="CT48" s="624"/>
      <c r="CU48" s="624"/>
      <c r="CV48" s="624"/>
      <c r="CW48" s="624"/>
      <c r="CX48" s="624"/>
      <c r="CY48" s="625"/>
      <c r="CZ48" s="628" t="s">
        <v>234</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2579867</v>
      </c>
      <c r="CS49" s="682"/>
      <c r="CT49" s="682"/>
      <c r="CU49" s="682"/>
      <c r="CV49" s="682"/>
      <c r="CW49" s="682"/>
      <c r="CX49" s="682"/>
      <c r="CY49" s="711"/>
      <c r="CZ49" s="703">
        <v>100</v>
      </c>
      <c r="DA49" s="712"/>
      <c r="DB49" s="712"/>
      <c r="DC49" s="713"/>
      <c r="DD49" s="714">
        <v>1836189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AKO8/jd7daPvI7qC65lPoBlceo2+8OmrRBhdgFRbbYkzOqmj9bHJO6ZLiarOPKumyrsF00BCu6jNSJC3Ne32Q==" saltValue="H0sqdmKB8xmbwBOgo+NG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2708</v>
      </c>
      <c r="R7" s="753"/>
      <c r="S7" s="753"/>
      <c r="T7" s="753"/>
      <c r="U7" s="753"/>
      <c r="V7" s="753">
        <v>2580</v>
      </c>
      <c r="W7" s="753"/>
      <c r="X7" s="753"/>
      <c r="Y7" s="753"/>
      <c r="Z7" s="753"/>
      <c r="AA7" s="753">
        <v>128</v>
      </c>
      <c r="AB7" s="753"/>
      <c r="AC7" s="753"/>
      <c r="AD7" s="753"/>
      <c r="AE7" s="754"/>
      <c r="AF7" s="755">
        <v>85</v>
      </c>
      <c r="AG7" s="756"/>
      <c r="AH7" s="756"/>
      <c r="AI7" s="756"/>
      <c r="AJ7" s="757"/>
      <c r="AK7" s="758">
        <v>134</v>
      </c>
      <c r="AL7" s="759"/>
      <c r="AM7" s="759"/>
      <c r="AN7" s="759"/>
      <c r="AO7" s="759"/>
      <c r="AP7" s="759">
        <v>2900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588</v>
      </c>
      <c r="BT7" s="747"/>
      <c r="BU7" s="747"/>
      <c r="BV7" s="747"/>
      <c r="BW7" s="747"/>
      <c r="BX7" s="747"/>
      <c r="BY7" s="747"/>
      <c r="BZ7" s="747"/>
      <c r="CA7" s="747"/>
      <c r="CB7" s="747"/>
      <c r="CC7" s="747"/>
      <c r="CD7" s="747"/>
      <c r="CE7" s="747"/>
      <c r="CF7" s="747"/>
      <c r="CG7" s="762"/>
      <c r="CH7" s="743">
        <v>0</v>
      </c>
      <c r="CI7" s="744"/>
      <c r="CJ7" s="744"/>
      <c r="CK7" s="744"/>
      <c r="CL7" s="745"/>
      <c r="CM7" s="743">
        <v>5</v>
      </c>
      <c r="CN7" s="744"/>
      <c r="CO7" s="744"/>
      <c r="CP7" s="744"/>
      <c r="CQ7" s="745"/>
      <c r="CR7" s="743">
        <v>5</v>
      </c>
      <c r="CS7" s="744"/>
      <c r="CT7" s="744"/>
      <c r="CU7" s="744"/>
      <c r="CV7" s="745"/>
      <c r="CW7" s="743">
        <v>15</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2708</v>
      </c>
      <c r="R23" s="793"/>
      <c r="S23" s="793"/>
      <c r="T23" s="793"/>
      <c r="U23" s="793"/>
      <c r="V23" s="793">
        <v>2580</v>
      </c>
      <c r="W23" s="793"/>
      <c r="X23" s="793"/>
      <c r="Y23" s="793"/>
      <c r="Z23" s="793"/>
      <c r="AA23" s="793">
        <v>128</v>
      </c>
      <c r="AB23" s="793"/>
      <c r="AC23" s="793"/>
      <c r="AD23" s="793"/>
      <c r="AE23" s="794"/>
      <c r="AF23" s="795">
        <v>85</v>
      </c>
      <c r="AG23" s="793"/>
      <c r="AH23" s="793"/>
      <c r="AI23" s="793"/>
      <c r="AJ23" s="796"/>
      <c r="AK23" s="797"/>
      <c r="AL23" s="798"/>
      <c r="AM23" s="798"/>
      <c r="AN23" s="798"/>
      <c r="AO23" s="798"/>
      <c r="AP23" s="793">
        <v>2900</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310</v>
      </c>
      <c r="R28" s="823"/>
      <c r="S28" s="823"/>
      <c r="T28" s="823"/>
      <c r="U28" s="823"/>
      <c r="V28" s="823">
        <v>303</v>
      </c>
      <c r="W28" s="823"/>
      <c r="X28" s="823"/>
      <c r="Y28" s="823"/>
      <c r="Z28" s="823"/>
      <c r="AA28" s="823">
        <v>7</v>
      </c>
      <c r="AB28" s="823"/>
      <c r="AC28" s="823"/>
      <c r="AD28" s="823"/>
      <c r="AE28" s="824"/>
      <c r="AF28" s="825">
        <v>7</v>
      </c>
      <c r="AG28" s="823"/>
      <c r="AH28" s="823"/>
      <c r="AI28" s="823"/>
      <c r="AJ28" s="826"/>
      <c r="AK28" s="827">
        <v>50</v>
      </c>
      <c r="AL28" s="828"/>
      <c r="AM28" s="828"/>
      <c r="AN28" s="828"/>
      <c r="AO28" s="828"/>
      <c r="AP28" s="828">
        <v>18</v>
      </c>
      <c r="AQ28" s="828"/>
      <c r="AR28" s="828"/>
      <c r="AS28" s="828"/>
      <c r="AT28" s="828"/>
      <c r="AU28" s="828">
        <v>3</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225</v>
      </c>
      <c r="R29" s="784"/>
      <c r="S29" s="784"/>
      <c r="T29" s="784"/>
      <c r="U29" s="784"/>
      <c r="V29" s="784">
        <v>209</v>
      </c>
      <c r="W29" s="784"/>
      <c r="X29" s="784"/>
      <c r="Y29" s="784"/>
      <c r="Z29" s="784"/>
      <c r="AA29" s="784">
        <v>16</v>
      </c>
      <c r="AB29" s="784"/>
      <c r="AC29" s="784"/>
      <c r="AD29" s="784"/>
      <c r="AE29" s="785"/>
      <c r="AF29" s="786">
        <v>16</v>
      </c>
      <c r="AG29" s="787"/>
      <c r="AH29" s="787"/>
      <c r="AI29" s="787"/>
      <c r="AJ29" s="788"/>
      <c r="AK29" s="834">
        <v>34</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47</v>
      </c>
      <c r="R30" s="784"/>
      <c r="S30" s="784"/>
      <c r="T30" s="784"/>
      <c r="U30" s="784"/>
      <c r="V30" s="784">
        <v>47</v>
      </c>
      <c r="W30" s="784"/>
      <c r="X30" s="784"/>
      <c r="Y30" s="784"/>
      <c r="Z30" s="784"/>
      <c r="AA30" s="784">
        <v>0</v>
      </c>
      <c r="AB30" s="784"/>
      <c r="AC30" s="784"/>
      <c r="AD30" s="784"/>
      <c r="AE30" s="785"/>
      <c r="AF30" s="786" t="s">
        <v>405</v>
      </c>
      <c r="AG30" s="787"/>
      <c r="AH30" s="787"/>
      <c r="AI30" s="787"/>
      <c r="AJ30" s="788"/>
      <c r="AK30" s="834">
        <v>24</v>
      </c>
      <c r="AL30" s="830"/>
      <c r="AM30" s="830"/>
      <c r="AN30" s="830"/>
      <c r="AO30" s="830"/>
      <c r="AP30" s="830" t="s">
        <v>589</v>
      </c>
      <c r="AQ30" s="830"/>
      <c r="AR30" s="830"/>
      <c r="AS30" s="830"/>
      <c r="AT30" s="830"/>
      <c r="AU30" s="830" t="s">
        <v>589</v>
      </c>
      <c r="AV30" s="830"/>
      <c r="AW30" s="830"/>
      <c r="AX30" s="830"/>
      <c r="AY30" s="830"/>
      <c r="AZ30" s="831" t="s">
        <v>589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1</v>
      </c>
      <c r="R31" s="784"/>
      <c r="S31" s="784"/>
      <c r="T31" s="784"/>
      <c r="U31" s="784"/>
      <c r="V31" s="784">
        <v>1</v>
      </c>
      <c r="W31" s="784"/>
      <c r="X31" s="784"/>
      <c r="Y31" s="784"/>
      <c r="Z31" s="784"/>
      <c r="AA31" s="784">
        <v>0</v>
      </c>
      <c r="AB31" s="784"/>
      <c r="AC31" s="784"/>
      <c r="AD31" s="784"/>
      <c r="AE31" s="785"/>
      <c r="AF31" s="786" t="s">
        <v>391</v>
      </c>
      <c r="AG31" s="787"/>
      <c r="AH31" s="787"/>
      <c r="AI31" s="787"/>
      <c r="AJ31" s="788"/>
      <c r="AK31" s="834">
        <v>0</v>
      </c>
      <c r="AL31" s="830"/>
      <c r="AM31" s="830"/>
      <c r="AN31" s="830"/>
      <c r="AO31" s="830"/>
      <c r="AP31" s="830" t="s">
        <v>589</v>
      </c>
      <c r="AQ31" s="830"/>
      <c r="AR31" s="830"/>
      <c r="AS31" s="830"/>
      <c r="AT31" s="830"/>
      <c r="AU31" s="830" t="s">
        <v>589</v>
      </c>
      <c r="AV31" s="830"/>
      <c r="AW31" s="830"/>
      <c r="AX31" s="830"/>
      <c r="AY31" s="830"/>
      <c r="AZ31" s="831" t="s">
        <v>589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97</v>
      </c>
      <c r="R32" s="784"/>
      <c r="S32" s="784"/>
      <c r="T32" s="784"/>
      <c r="U32" s="784"/>
      <c r="V32" s="784">
        <v>97</v>
      </c>
      <c r="W32" s="784"/>
      <c r="X32" s="784"/>
      <c r="Y32" s="784"/>
      <c r="Z32" s="784"/>
      <c r="AA32" s="784">
        <v>0</v>
      </c>
      <c r="AB32" s="784"/>
      <c r="AC32" s="784"/>
      <c r="AD32" s="784"/>
      <c r="AE32" s="785"/>
      <c r="AF32" s="786">
        <v>0</v>
      </c>
      <c r="AG32" s="787"/>
      <c r="AH32" s="787"/>
      <c r="AI32" s="787"/>
      <c r="AJ32" s="788"/>
      <c r="AK32" s="834">
        <v>46</v>
      </c>
      <c r="AL32" s="830"/>
      <c r="AM32" s="830"/>
      <c r="AN32" s="830"/>
      <c r="AO32" s="830"/>
      <c r="AP32" s="830">
        <v>334</v>
      </c>
      <c r="AQ32" s="830"/>
      <c r="AR32" s="830"/>
      <c r="AS32" s="830"/>
      <c r="AT32" s="830"/>
      <c r="AU32" s="830">
        <v>277</v>
      </c>
      <c r="AV32" s="830"/>
      <c r="AW32" s="830"/>
      <c r="AX32" s="830"/>
      <c r="AY32" s="830"/>
      <c r="AZ32" s="831" t="s">
        <v>589</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126</v>
      </c>
      <c r="R33" s="784"/>
      <c r="S33" s="784"/>
      <c r="T33" s="784"/>
      <c r="U33" s="784"/>
      <c r="V33" s="784">
        <v>126</v>
      </c>
      <c r="W33" s="784"/>
      <c r="X33" s="784"/>
      <c r="Y33" s="784"/>
      <c r="Z33" s="784"/>
      <c r="AA33" s="784">
        <v>0</v>
      </c>
      <c r="AB33" s="784"/>
      <c r="AC33" s="784"/>
      <c r="AD33" s="784"/>
      <c r="AE33" s="785"/>
      <c r="AF33" s="786">
        <v>0</v>
      </c>
      <c r="AG33" s="787"/>
      <c r="AH33" s="787"/>
      <c r="AI33" s="787"/>
      <c r="AJ33" s="788"/>
      <c r="AK33" s="834">
        <v>71</v>
      </c>
      <c r="AL33" s="830"/>
      <c r="AM33" s="830"/>
      <c r="AN33" s="830"/>
      <c r="AO33" s="830"/>
      <c r="AP33" s="830">
        <v>491</v>
      </c>
      <c r="AQ33" s="830"/>
      <c r="AR33" s="830"/>
      <c r="AS33" s="830"/>
      <c r="AT33" s="830"/>
      <c r="AU33" s="830">
        <v>238</v>
      </c>
      <c r="AV33" s="830"/>
      <c r="AW33" s="830"/>
      <c r="AX33" s="830"/>
      <c r="AY33" s="830"/>
      <c r="AZ33" s="831" t="s">
        <v>589</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v>
      </c>
      <c r="AG63" s="844"/>
      <c r="AH63" s="844"/>
      <c r="AI63" s="844"/>
      <c r="AJ63" s="845"/>
      <c r="AK63" s="846"/>
      <c r="AL63" s="841"/>
      <c r="AM63" s="841"/>
      <c r="AN63" s="841"/>
      <c r="AO63" s="841"/>
      <c r="AP63" s="844">
        <v>843</v>
      </c>
      <c r="AQ63" s="844"/>
      <c r="AR63" s="844"/>
      <c r="AS63" s="844"/>
      <c r="AT63" s="844"/>
      <c r="AU63" s="844">
        <v>518</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395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590</v>
      </c>
      <c r="C68" s="870"/>
      <c r="D68" s="870"/>
      <c r="E68" s="870"/>
      <c r="F68" s="870"/>
      <c r="G68" s="870"/>
      <c r="H68" s="870"/>
      <c r="I68" s="870"/>
      <c r="J68" s="870"/>
      <c r="K68" s="870"/>
      <c r="L68" s="870"/>
      <c r="M68" s="870"/>
      <c r="N68" s="870"/>
      <c r="O68" s="870"/>
      <c r="P68" s="871"/>
      <c r="Q68" s="872">
        <v>189</v>
      </c>
      <c r="R68" s="866"/>
      <c r="S68" s="866"/>
      <c r="T68" s="866"/>
      <c r="U68" s="866"/>
      <c r="V68" s="866">
        <v>174</v>
      </c>
      <c r="W68" s="866"/>
      <c r="X68" s="866"/>
      <c r="Y68" s="866"/>
      <c r="Z68" s="866"/>
      <c r="AA68" s="866">
        <v>15</v>
      </c>
      <c r="AB68" s="866"/>
      <c r="AC68" s="866"/>
      <c r="AD68" s="866"/>
      <c r="AE68" s="866"/>
      <c r="AF68" s="866">
        <v>15</v>
      </c>
      <c r="AG68" s="866"/>
      <c r="AH68" s="866"/>
      <c r="AI68" s="866"/>
      <c r="AJ68" s="866"/>
      <c r="AK68" s="866">
        <v>0</v>
      </c>
      <c r="AL68" s="866"/>
      <c r="AM68" s="866"/>
      <c r="AN68" s="866"/>
      <c r="AO68" s="866"/>
      <c r="AP68" s="866">
        <v>0</v>
      </c>
      <c r="AQ68" s="866"/>
      <c r="AR68" s="866"/>
      <c r="AS68" s="866"/>
      <c r="AT68" s="866"/>
      <c r="AU68" s="866" t="s">
        <v>589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591</v>
      </c>
      <c r="C69" s="874"/>
      <c r="D69" s="874"/>
      <c r="E69" s="874"/>
      <c r="F69" s="874"/>
      <c r="G69" s="874"/>
      <c r="H69" s="874"/>
      <c r="I69" s="874"/>
      <c r="J69" s="874"/>
      <c r="K69" s="874"/>
      <c r="L69" s="874"/>
      <c r="M69" s="874"/>
      <c r="N69" s="874"/>
      <c r="O69" s="874"/>
      <c r="P69" s="875"/>
      <c r="Q69" s="876">
        <v>4645</v>
      </c>
      <c r="R69" s="830"/>
      <c r="S69" s="830"/>
      <c r="T69" s="830"/>
      <c r="U69" s="830"/>
      <c r="V69" s="830">
        <v>4355</v>
      </c>
      <c r="W69" s="830"/>
      <c r="X69" s="830"/>
      <c r="Y69" s="830"/>
      <c r="Z69" s="830"/>
      <c r="AA69" s="830">
        <v>290</v>
      </c>
      <c r="AB69" s="830"/>
      <c r="AC69" s="830"/>
      <c r="AD69" s="830"/>
      <c r="AE69" s="830"/>
      <c r="AF69" s="830">
        <v>290</v>
      </c>
      <c r="AG69" s="830"/>
      <c r="AH69" s="830"/>
      <c r="AI69" s="830"/>
      <c r="AJ69" s="830"/>
      <c r="AK69" s="830">
        <v>65</v>
      </c>
      <c r="AL69" s="830"/>
      <c r="AM69" s="830"/>
      <c r="AN69" s="830"/>
      <c r="AO69" s="830"/>
      <c r="AP69" s="830">
        <v>0</v>
      </c>
      <c r="AQ69" s="830"/>
      <c r="AR69" s="830"/>
      <c r="AS69" s="830"/>
      <c r="AT69" s="830"/>
      <c r="AU69" s="830" t="s">
        <v>589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592</v>
      </c>
      <c r="C70" s="874"/>
      <c r="D70" s="874"/>
      <c r="E70" s="874"/>
      <c r="F70" s="874"/>
      <c r="G70" s="874"/>
      <c r="H70" s="874"/>
      <c r="I70" s="874"/>
      <c r="J70" s="874"/>
      <c r="K70" s="874"/>
      <c r="L70" s="874"/>
      <c r="M70" s="874"/>
      <c r="N70" s="874"/>
      <c r="O70" s="874"/>
      <c r="P70" s="875"/>
      <c r="Q70" s="876">
        <v>763</v>
      </c>
      <c r="R70" s="830"/>
      <c r="S70" s="830"/>
      <c r="T70" s="830"/>
      <c r="U70" s="830"/>
      <c r="V70" s="830">
        <v>760</v>
      </c>
      <c r="W70" s="830"/>
      <c r="X70" s="830"/>
      <c r="Y70" s="830"/>
      <c r="Z70" s="830"/>
      <c r="AA70" s="830">
        <v>3</v>
      </c>
      <c r="AB70" s="830"/>
      <c r="AC70" s="830"/>
      <c r="AD70" s="830"/>
      <c r="AE70" s="830"/>
      <c r="AF70" s="830">
        <v>3</v>
      </c>
      <c r="AG70" s="830"/>
      <c r="AH70" s="830"/>
      <c r="AI70" s="830"/>
      <c r="AJ70" s="830"/>
      <c r="AK70" s="830">
        <v>10</v>
      </c>
      <c r="AL70" s="830"/>
      <c r="AM70" s="830"/>
      <c r="AN70" s="830"/>
      <c r="AO70" s="830"/>
      <c r="AP70" s="830">
        <v>0</v>
      </c>
      <c r="AQ70" s="830"/>
      <c r="AR70" s="830"/>
      <c r="AS70" s="830"/>
      <c r="AT70" s="830"/>
      <c r="AU70" s="830" t="s">
        <v>589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593</v>
      </c>
      <c r="C71" s="874"/>
      <c r="D71" s="874"/>
      <c r="E71" s="874"/>
      <c r="F71" s="874"/>
      <c r="G71" s="874"/>
      <c r="H71" s="874"/>
      <c r="I71" s="874"/>
      <c r="J71" s="874"/>
      <c r="K71" s="874"/>
      <c r="L71" s="874"/>
      <c r="M71" s="874"/>
      <c r="N71" s="874"/>
      <c r="O71" s="874"/>
      <c r="P71" s="875"/>
      <c r="Q71" s="876">
        <v>460</v>
      </c>
      <c r="R71" s="830"/>
      <c r="S71" s="830"/>
      <c r="T71" s="830"/>
      <c r="U71" s="830"/>
      <c r="V71" s="830">
        <v>439</v>
      </c>
      <c r="W71" s="830"/>
      <c r="X71" s="830"/>
      <c r="Y71" s="830"/>
      <c r="Z71" s="830"/>
      <c r="AA71" s="830">
        <v>21</v>
      </c>
      <c r="AB71" s="830"/>
      <c r="AC71" s="830"/>
      <c r="AD71" s="830"/>
      <c r="AE71" s="830"/>
      <c r="AF71" s="830">
        <v>21</v>
      </c>
      <c r="AG71" s="830"/>
      <c r="AH71" s="830"/>
      <c r="AI71" s="830"/>
      <c r="AJ71" s="830"/>
      <c r="AK71" s="830">
        <v>0</v>
      </c>
      <c r="AL71" s="830"/>
      <c r="AM71" s="830"/>
      <c r="AN71" s="830"/>
      <c r="AO71" s="830"/>
      <c r="AP71" s="830">
        <v>3345</v>
      </c>
      <c r="AQ71" s="830"/>
      <c r="AR71" s="830"/>
      <c r="AS71" s="830"/>
      <c r="AT71" s="830"/>
      <c r="AU71" s="830">
        <v>12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594</v>
      </c>
      <c r="C72" s="874"/>
      <c r="D72" s="874"/>
      <c r="E72" s="874"/>
      <c r="F72" s="874"/>
      <c r="G72" s="874"/>
      <c r="H72" s="874"/>
      <c r="I72" s="874"/>
      <c r="J72" s="874"/>
      <c r="K72" s="874"/>
      <c r="L72" s="874"/>
      <c r="M72" s="874"/>
      <c r="N72" s="874"/>
      <c r="O72" s="874"/>
      <c r="P72" s="875"/>
      <c r="Q72" s="876">
        <v>13</v>
      </c>
      <c r="R72" s="830"/>
      <c r="S72" s="830"/>
      <c r="T72" s="830"/>
      <c r="U72" s="830"/>
      <c r="V72" s="830">
        <v>11</v>
      </c>
      <c r="W72" s="830"/>
      <c r="X72" s="830"/>
      <c r="Y72" s="830"/>
      <c r="Z72" s="830"/>
      <c r="AA72" s="830">
        <v>2</v>
      </c>
      <c r="AB72" s="830"/>
      <c r="AC72" s="830"/>
      <c r="AD72" s="830"/>
      <c r="AE72" s="830"/>
      <c r="AF72" s="830">
        <v>2</v>
      </c>
      <c r="AG72" s="830"/>
      <c r="AH72" s="830"/>
      <c r="AI72" s="830"/>
      <c r="AJ72" s="830"/>
      <c r="AK72" s="830">
        <v>0</v>
      </c>
      <c r="AL72" s="830"/>
      <c r="AM72" s="830"/>
      <c r="AN72" s="830"/>
      <c r="AO72" s="830"/>
      <c r="AP72" s="830">
        <v>0</v>
      </c>
      <c r="AQ72" s="830"/>
      <c r="AR72" s="830"/>
      <c r="AS72" s="830"/>
      <c r="AT72" s="830"/>
      <c r="AU72" s="830" t="s">
        <v>589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595</v>
      </c>
      <c r="C73" s="874"/>
      <c r="D73" s="874"/>
      <c r="E73" s="874"/>
      <c r="F73" s="874"/>
      <c r="G73" s="874"/>
      <c r="H73" s="874"/>
      <c r="I73" s="874"/>
      <c r="J73" s="874"/>
      <c r="K73" s="874"/>
      <c r="L73" s="874"/>
      <c r="M73" s="874"/>
      <c r="N73" s="874"/>
      <c r="O73" s="874"/>
      <c r="P73" s="875"/>
      <c r="Q73" s="876">
        <v>52</v>
      </c>
      <c r="R73" s="830"/>
      <c r="S73" s="830"/>
      <c r="T73" s="830"/>
      <c r="U73" s="830"/>
      <c r="V73" s="830">
        <v>51</v>
      </c>
      <c r="W73" s="830"/>
      <c r="X73" s="830"/>
      <c r="Y73" s="830"/>
      <c r="Z73" s="830"/>
      <c r="AA73" s="830">
        <v>1</v>
      </c>
      <c r="AB73" s="830"/>
      <c r="AC73" s="830"/>
      <c r="AD73" s="830"/>
      <c r="AE73" s="830"/>
      <c r="AF73" s="830">
        <v>1</v>
      </c>
      <c r="AG73" s="830"/>
      <c r="AH73" s="830"/>
      <c r="AI73" s="830"/>
      <c r="AJ73" s="830"/>
      <c r="AK73" s="830">
        <v>0</v>
      </c>
      <c r="AL73" s="830"/>
      <c r="AM73" s="830"/>
      <c r="AN73" s="830"/>
      <c r="AO73" s="830"/>
      <c r="AP73" s="830">
        <v>0</v>
      </c>
      <c r="AQ73" s="830"/>
      <c r="AR73" s="830"/>
      <c r="AS73" s="830"/>
      <c r="AT73" s="830"/>
      <c r="AU73" s="830" t="s">
        <v>589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596</v>
      </c>
      <c r="C74" s="874"/>
      <c r="D74" s="874"/>
      <c r="E74" s="874"/>
      <c r="F74" s="874"/>
      <c r="G74" s="874"/>
      <c r="H74" s="874"/>
      <c r="I74" s="874"/>
      <c r="J74" s="874"/>
      <c r="K74" s="874"/>
      <c r="L74" s="874"/>
      <c r="M74" s="874"/>
      <c r="N74" s="874"/>
      <c r="O74" s="874"/>
      <c r="P74" s="875"/>
      <c r="Q74" s="876">
        <v>564</v>
      </c>
      <c r="R74" s="830"/>
      <c r="S74" s="830"/>
      <c r="T74" s="830"/>
      <c r="U74" s="830"/>
      <c r="V74" s="830">
        <v>542</v>
      </c>
      <c r="W74" s="830"/>
      <c r="X74" s="830"/>
      <c r="Y74" s="830"/>
      <c r="Z74" s="830"/>
      <c r="AA74" s="830">
        <v>22</v>
      </c>
      <c r="AB74" s="830"/>
      <c r="AC74" s="830"/>
      <c r="AD74" s="830"/>
      <c r="AE74" s="830"/>
      <c r="AF74" s="830">
        <v>20</v>
      </c>
      <c r="AG74" s="830"/>
      <c r="AH74" s="830"/>
      <c r="AI74" s="830"/>
      <c r="AJ74" s="830"/>
      <c r="AK74" s="830">
        <v>0</v>
      </c>
      <c r="AL74" s="830"/>
      <c r="AM74" s="830"/>
      <c r="AN74" s="830"/>
      <c r="AO74" s="830"/>
      <c r="AP74" s="830">
        <v>0</v>
      </c>
      <c r="AQ74" s="830"/>
      <c r="AR74" s="830"/>
      <c r="AS74" s="830"/>
      <c r="AT74" s="830"/>
      <c r="AU74" s="830" t="s">
        <v>589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597</v>
      </c>
      <c r="C75" s="874"/>
      <c r="D75" s="874"/>
      <c r="E75" s="874"/>
      <c r="F75" s="874"/>
      <c r="G75" s="874"/>
      <c r="H75" s="874"/>
      <c r="I75" s="874"/>
      <c r="J75" s="874"/>
      <c r="K75" s="874"/>
      <c r="L75" s="874"/>
      <c r="M75" s="874"/>
      <c r="N75" s="874"/>
      <c r="O75" s="874"/>
      <c r="P75" s="875"/>
      <c r="Q75" s="877">
        <v>111158</v>
      </c>
      <c r="R75" s="878"/>
      <c r="S75" s="878"/>
      <c r="T75" s="878"/>
      <c r="U75" s="834"/>
      <c r="V75" s="879">
        <v>110497</v>
      </c>
      <c r="W75" s="878"/>
      <c r="X75" s="878"/>
      <c r="Y75" s="878"/>
      <c r="Z75" s="834"/>
      <c r="AA75" s="879">
        <v>661</v>
      </c>
      <c r="AB75" s="878"/>
      <c r="AC75" s="878"/>
      <c r="AD75" s="878"/>
      <c r="AE75" s="834"/>
      <c r="AF75" s="879">
        <v>661</v>
      </c>
      <c r="AG75" s="878"/>
      <c r="AH75" s="878"/>
      <c r="AI75" s="878"/>
      <c r="AJ75" s="834"/>
      <c r="AK75" s="879">
        <v>704</v>
      </c>
      <c r="AL75" s="878"/>
      <c r="AM75" s="878"/>
      <c r="AN75" s="878"/>
      <c r="AO75" s="834"/>
      <c r="AP75" s="879">
        <v>0</v>
      </c>
      <c r="AQ75" s="878"/>
      <c r="AR75" s="878"/>
      <c r="AS75" s="878"/>
      <c r="AT75" s="834"/>
      <c r="AU75" s="879" t="s">
        <v>589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1013</v>
      </c>
      <c r="AG88" s="844"/>
      <c r="AH88" s="844"/>
      <c r="AI88" s="844"/>
      <c r="AJ88" s="844"/>
      <c r="AK88" s="841"/>
      <c r="AL88" s="841"/>
      <c r="AM88" s="841"/>
      <c r="AN88" s="841"/>
      <c r="AO88" s="841"/>
      <c r="AP88" s="844">
        <v>3345</v>
      </c>
      <c r="AQ88" s="844"/>
      <c r="AR88" s="844"/>
      <c r="AS88" s="844"/>
      <c r="AT88" s="844"/>
      <c r="AU88" s="844">
        <v>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v>15</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307</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307</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307</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400691</v>
      </c>
      <c r="AB110" s="900"/>
      <c r="AC110" s="900"/>
      <c r="AD110" s="900"/>
      <c r="AE110" s="901"/>
      <c r="AF110" s="902">
        <v>385953</v>
      </c>
      <c r="AG110" s="900"/>
      <c r="AH110" s="900"/>
      <c r="AI110" s="900"/>
      <c r="AJ110" s="901"/>
      <c r="AK110" s="902">
        <v>362078</v>
      </c>
      <c r="AL110" s="900"/>
      <c r="AM110" s="900"/>
      <c r="AN110" s="900"/>
      <c r="AO110" s="901"/>
      <c r="AP110" s="903">
        <v>31.3</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3027571</v>
      </c>
      <c r="BR110" s="931"/>
      <c r="BS110" s="931"/>
      <c r="BT110" s="931"/>
      <c r="BU110" s="931"/>
      <c r="BV110" s="931">
        <v>2859078</v>
      </c>
      <c r="BW110" s="931"/>
      <c r="BX110" s="931"/>
      <c r="BY110" s="931"/>
      <c r="BZ110" s="931"/>
      <c r="CA110" s="931">
        <v>2899769</v>
      </c>
      <c r="CB110" s="931"/>
      <c r="CC110" s="931"/>
      <c r="CD110" s="931"/>
      <c r="CE110" s="931"/>
      <c r="CF110" s="944">
        <v>251</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412</v>
      </c>
      <c r="DH110" s="931"/>
      <c r="DI110" s="931"/>
      <c r="DJ110" s="931"/>
      <c r="DK110" s="931"/>
      <c r="DL110" s="931" t="s">
        <v>391</v>
      </c>
      <c r="DM110" s="931"/>
      <c r="DN110" s="931"/>
      <c r="DO110" s="931"/>
      <c r="DP110" s="931"/>
      <c r="DQ110" s="931" t="s">
        <v>438</v>
      </c>
      <c r="DR110" s="931"/>
      <c r="DS110" s="931"/>
      <c r="DT110" s="931"/>
      <c r="DU110" s="931"/>
      <c r="DV110" s="932" t="s">
        <v>391</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391</v>
      </c>
      <c r="AB111" s="938"/>
      <c r="AC111" s="938"/>
      <c r="AD111" s="938"/>
      <c r="AE111" s="939"/>
      <c r="AF111" s="940" t="s">
        <v>391</v>
      </c>
      <c r="AG111" s="938"/>
      <c r="AH111" s="938"/>
      <c r="AI111" s="938"/>
      <c r="AJ111" s="939"/>
      <c r="AK111" s="940" t="s">
        <v>391</v>
      </c>
      <c r="AL111" s="938"/>
      <c r="AM111" s="938"/>
      <c r="AN111" s="938"/>
      <c r="AO111" s="939"/>
      <c r="AP111" s="941" t="s">
        <v>391</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t="s">
        <v>412</v>
      </c>
      <c r="BR111" s="926"/>
      <c r="BS111" s="926"/>
      <c r="BT111" s="926"/>
      <c r="BU111" s="926"/>
      <c r="BV111" s="926" t="s">
        <v>412</v>
      </c>
      <c r="BW111" s="926"/>
      <c r="BX111" s="926"/>
      <c r="BY111" s="926"/>
      <c r="BZ111" s="926"/>
      <c r="CA111" s="926" t="s">
        <v>412</v>
      </c>
      <c r="CB111" s="926"/>
      <c r="CC111" s="926"/>
      <c r="CD111" s="926"/>
      <c r="CE111" s="926"/>
      <c r="CF111" s="920" t="s">
        <v>412</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412</v>
      </c>
      <c r="DH111" s="926"/>
      <c r="DI111" s="926"/>
      <c r="DJ111" s="926"/>
      <c r="DK111" s="926"/>
      <c r="DL111" s="926" t="s">
        <v>412</v>
      </c>
      <c r="DM111" s="926"/>
      <c r="DN111" s="926"/>
      <c r="DO111" s="926"/>
      <c r="DP111" s="926"/>
      <c r="DQ111" s="926" t="s">
        <v>412</v>
      </c>
      <c r="DR111" s="926"/>
      <c r="DS111" s="926"/>
      <c r="DT111" s="926"/>
      <c r="DU111" s="926"/>
      <c r="DV111" s="927" t="s">
        <v>412</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412</v>
      </c>
      <c r="AB112" s="959"/>
      <c r="AC112" s="959"/>
      <c r="AD112" s="959"/>
      <c r="AE112" s="960"/>
      <c r="AF112" s="961" t="s">
        <v>412</v>
      </c>
      <c r="AG112" s="959"/>
      <c r="AH112" s="959"/>
      <c r="AI112" s="959"/>
      <c r="AJ112" s="960"/>
      <c r="AK112" s="961" t="s">
        <v>412</v>
      </c>
      <c r="AL112" s="959"/>
      <c r="AM112" s="959"/>
      <c r="AN112" s="959"/>
      <c r="AO112" s="960"/>
      <c r="AP112" s="962" t="s">
        <v>412</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505236</v>
      </c>
      <c r="BR112" s="926"/>
      <c r="BS112" s="926"/>
      <c r="BT112" s="926"/>
      <c r="BU112" s="926"/>
      <c r="BV112" s="926">
        <v>502227</v>
      </c>
      <c r="BW112" s="926"/>
      <c r="BX112" s="926"/>
      <c r="BY112" s="926"/>
      <c r="BZ112" s="926"/>
      <c r="CA112" s="926">
        <v>518064</v>
      </c>
      <c r="CB112" s="926"/>
      <c r="CC112" s="926"/>
      <c r="CD112" s="926"/>
      <c r="CE112" s="926"/>
      <c r="CF112" s="920">
        <v>44.8</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412</v>
      </c>
      <c r="DH112" s="926"/>
      <c r="DI112" s="926"/>
      <c r="DJ112" s="926"/>
      <c r="DK112" s="926"/>
      <c r="DL112" s="926" t="s">
        <v>412</v>
      </c>
      <c r="DM112" s="926"/>
      <c r="DN112" s="926"/>
      <c r="DO112" s="926"/>
      <c r="DP112" s="926"/>
      <c r="DQ112" s="926" t="s">
        <v>412</v>
      </c>
      <c r="DR112" s="926"/>
      <c r="DS112" s="926"/>
      <c r="DT112" s="926"/>
      <c r="DU112" s="926"/>
      <c r="DV112" s="927" t="s">
        <v>412</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41624</v>
      </c>
      <c r="AB113" s="938"/>
      <c r="AC113" s="938"/>
      <c r="AD113" s="938"/>
      <c r="AE113" s="939"/>
      <c r="AF113" s="940">
        <v>44703</v>
      </c>
      <c r="AG113" s="938"/>
      <c r="AH113" s="938"/>
      <c r="AI113" s="938"/>
      <c r="AJ113" s="939"/>
      <c r="AK113" s="940">
        <v>39931</v>
      </c>
      <c r="AL113" s="938"/>
      <c r="AM113" s="938"/>
      <c r="AN113" s="938"/>
      <c r="AO113" s="939"/>
      <c r="AP113" s="941">
        <v>3.5</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3970</v>
      </c>
      <c r="BR113" s="926"/>
      <c r="BS113" s="926"/>
      <c r="BT113" s="926"/>
      <c r="BU113" s="926"/>
      <c r="BV113" s="926">
        <v>10494</v>
      </c>
      <c r="BW113" s="926"/>
      <c r="BX113" s="926"/>
      <c r="BY113" s="926"/>
      <c r="BZ113" s="926"/>
      <c r="CA113" s="926">
        <v>11727</v>
      </c>
      <c r="CB113" s="926"/>
      <c r="CC113" s="926"/>
      <c r="CD113" s="926"/>
      <c r="CE113" s="926"/>
      <c r="CF113" s="920">
        <v>1</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412</v>
      </c>
      <c r="DH113" s="959"/>
      <c r="DI113" s="959"/>
      <c r="DJ113" s="959"/>
      <c r="DK113" s="960"/>
      <c r="DL113" s="961" t="s">
        <v>412</v>
      </c>
      <c r="DM113" s="959"/>
      <c r="DN113" s="959"/>
      <c r="DO113" s="959"/>
      <c r="DP113" s="960"/>
      <c r="DQ113" s="961" t="s">
        <v>412</v>
      </c>
      <c r="DR113" s="959"/>
      <c r="DS113" s="959"/>
      <c r="DT113" s="959"/>
      <c r="DU113" s="960"/>
      <c r="DV113" s="962" t="s">
        <v>412</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412</v>
      </c>
      <c r="AB114" s="959"/>
      <c r="AC114" s="959"/>
      <c r="AD114" s="959"/>
      <c r="AE114" s="960"/>
      <c r="AF114" s="961" t="s">
        <v>438</v>
      </c>
      <c r="AG114" s="959"/>
      <c r="AH114" s="959"/>
      <c r="AI114" s="959"/>
      <c r="AJ114" s="960"/>
      <c r="AK114" s="961" t="s">
        <v>412</v>
      </c>
      <c r="AL114" s="959"/>
      <c r="AM114" s="959"/>
      <c r="AN114" s="959"/>
      <c r="AO114" s="960"/>
      <c r="AP114" s="962" t="s">
        <v>412</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403714</v>
      </c>
      <c r="BR114" s="926"/>
      <c r="BS114" s="926"/>
      <c r="BT114" s="926"/>
      <c r="BU114" s="926"/>
      <c r="BV114" s="926">
        <v>368292</v>
      </c>
      <c r="BW114" s="926"/>
      <c r="BX114" s="926"/>
      <c r="BY114" s="926"/>
      <c r="BZ114" s="926"/>
      <c r="CA114" s="926">
        <v>353231</v>
      </c>
      <c r="CB114" s="926"/>
      <c r="CC114" s="926"/>
      <c r="CD114" s="926"/>
      <c r="CE114" s="926"/>
      <c r="CF114" s="920">
        <v>30.6</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412</v>
      </c>
      <c r="DH114" s="959"/>
      <c r="DI114" s="959"/>
      <c r="DJ114" s="959"/>
      <c r="DK114" s="960"/>
      <c r="DL114" s="961" t="s">
        <v>412</v>
      </c>
      <c r="DM114" s="959"/>
      <c r="DN114" s="959"/>
      <c r="DO114" s="959"/>
      <c r="DP114" s="960"/>
      <c r="DQ114" s="961" t="s">
        <v>412</v>
      </c>
      <c r="DR114" s="959"/>
      <c r="DS114" s="959"/>
      <c r="DT114" s="959"/>
      <c r="DU114" s="960"/>
      <c r="DV114" s="962" t="s">
        <v>412</v>
      </c>
      <c r="DW114" s="963"/>
      <c r="DX114" s="963"/>
      <c r="DY114" s="963"/>
      <c r="DZ114" s="964"/>
    </row>
    <row r="115" spans="1:130" s="230" customFormat="1" ht="26.25" customHeight="1" x14ac:dyDescent="0.15">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412</v>
      </c>
      <c r="AB115" s="938"/>
      <c r="AC115" s="938"/>
      <c r="AD115" s="938"/>
      <c r="AE115" s="939"/>
      <c r="AF115" s="940" t="s">
        <v>412</v>
      </c>
      <c r="AG115" s="938"/>
      <c r="AH115" s="938"/>
      <c r="AI115" s="938"/>
      <c r="AJ115" s="939"/>
      <c r="AK115" s="940" t="s">
        <v>412</v>
      </c>
      <c r="AL115" s="938"/>
      <c r="AM115" s="938"/>
      <c r="AN115" s="938"/>
      <c r="AO115" s="939"/>
      <c r="AP115" s="941" t="s">
        <v>438</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412</v>
      </c>
      <c r="BR115" s="926"/>
      <c r="BS115" s="926"/>
      <c r="BT115" s="926"/>
      <c r="BU115" s="926"/>
      <c r="BV115" s="926" t="s">
        <v>412</v>
      </c>
      <c r="BW115" s="926"/>
      <c r="BX115" s="926"/>
      <c r="BY115" s="926"/>
      <c r="BZ115" s="926"/>
      <c r="CA115" s="926" t="s">
        <v>412</v>
      </c>
      <c r="CB115" s="926"/>
      <c r="CC115" s="926"/>
      <c r="CD115" s="926"/>
      <c r="CE115" s="926"/>
      <c r="CF115" s="920" t="s">
        <v>438</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412</v>
      </c>
      <c r="DH115" s="959"/>
      <c r="DI115" s="959"/>
      <c r="DJ115" s="959"/>
      <c r="DK115" s="960"/>
      <c r="DL115" s="961" t="s">
        <v>412</v>
      </c>
      <c r="DM115" s="959"/>
      <c r="DN115" s="959"/>
      <c r="DO115" s="959"/>
      <c r="DP115" s="960"/>
      <c r="DQ115" s="961" t="s">
        <v>412</v>
      </c>
      <c r="DR115" s="959"/>
      <c r="DS115" s="959"/>
      <c r="DT115" s="959"/>
      <c r="DU115" s="960"/>
      <c r="DV115" s="962" t="s">
        <v>412</v>
      </c>
      <c r="DW115" s="963"/>
      <c r="DX115" s="963"/>
      <c r="DY115" s="963"/>
      <c r="DZ115" s="964"/>
    </row>
    <row r="116" spans="1:130" s="230" customFormat="1" ht="26.25" customHeight="1" x14ac:dyDescent="0.15">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10</v>
      </c>
      <c r="AB116" s="959"/>
      <c r="AC116" s="959"/>
      <c r="AD116" s="959"/>
      <c r="AE116" s="960"/>
      <c r="AF116" s="961">
        <v>1</v>
      </c>
      <c r="AG116" s="959"/>
      <c r="AH116" s="959"/>
      <c r="AI116" s="959"/>
      <c r="AJ116" s="960"/>
      <c r="AK116" s="961">
        <v>3</v>
      </c>
      <c r="AL116" s="959"/>
      <c r="AM116" s="959"/>
      <c r="AN116" s="959"/>
      <c r="AO116" s="960"/>
      <c r="AP116" s="962">
        <v>0</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412</v>
      </c>
      <c r="BR116" s="926"/>
      <c r="BS116" s="926"/>
      <c r="BT116" s="926"/>
      <c r="BU116" s="926"/>
      <c r="BV116" s="926" t="s">
        <v>412</v>
      </c>
      <c r="BW116" s="926"/>
      <c r="BX116" s="926"/>
      <c r="BY116" s="926"/>
      <c r="BZ116" s="926"/>
      <c r="CA116" s="926" t="s">
        <v>412</v>
      </c>
      <c r="CB116" s="926"/>
      <c r="CC116" s="926"/>
      <c r="CD116" s="926"/>
      <c r="CE116" s="926"/>
      <c r="CF116" s="920" t="s">
        <v>412</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412</v>
      </c>
      <c r="DH116" s="959"/>
      <c r="DI116" s="959"/>
      <c r="DJ116" s="959"/>
      <c r="DK116" s="960"/>
      <c r="DL116" s="961" t="s">
        <v>412</v>
      </c>
      <c r="DM116" s="959"/>
      <c r="DN116" s="959"/>
      <c r="DO116" s="959"/>
      <c r="DP116" s="960"/>
      <c r="DQ116" s="961" t="s">
        <v>412</v>
      </c>
      <c r="DR116" s="959"/>
      <c r="DS116" s="959"/>
      <c r="DT116" s="959"/>
      <c r="DU116" s="960"/>
      <c r="DV116" s="962" t="s">
        <v>412</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442325</v>
      </c>
      <c r="AB117" s="979"/>
      <c r="AC117" s="979"/>
      <c r="AD117" s="979"/>
      <c r="AE117" s="980"/>
      <c r="AF117" s="981">
        <v>430657</v>
      </c>
      <c r="AG117" s="979"/>
      <c r="AH117" s="979"/>
      <c r="AI117" s="979"/>
      <c r="AJ117" s="980"/>
      <c r="AK117" s="981">
        <v>402012</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391</v>
      </c>
      <c r="BR117" s="926"/>
      <c r="BS117" s="926"/>
      <c r="BT117" s="926"/>
      <c r="BU117" s="926"/>
      <c r="BV117" s="926" t="s">
        <v>391</v>
      </c>
      <c r="BW117" s="926"/>
      <c r="BX117" s="926"/>
      <c r="BY117" s="926"/>
      <c r="BZ117" s="926"/>
      <c r="CA117" s="926" t="s">
        <v>391</v>
      </c>
      <c r="CB117" s="926"/>
      <c r="CC117" s="926"/>
      <c r="CD117" s="926"/>
      <c r="CE117" s="926"/>
      <c r="CF117" s="920" t="s">
        <v>391</v>
      </c>
      <c r="CG117" s="921"/>
      <c r="CH117" s="921"/>
      <c r="CI117" s="921"/>
      <c r="CJ117" s="921"/>
      <c r="CK117" s="948"/>
      <c r="CL117" s="949"/>
      <c r="CM117" s="922" t="s">
        <v>460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461</v>
      </c>
      <c r="DH117" s="959"/>
      <c r="DI117" s="959"/>
      <c r="DJ117" s="959"/>
      <c r="DK117" s="960"/>
      <c r="DL117" s="961" t="s">
        <v>391</v>
      </c>
      <c r="DM117" s="959"/>
      <c r="DN117" s="959"/>
      <c r="DO117" s="959"/>
      <c r="DP117" s="960"/>
      <c r="DQ117" s="961" t="s">
        <v>391</v>
      </c>
      <c r="DR117" s="959"/>
      <c r="DS117" s="959"/>
      <c r="DT117" s="959"/>
      <c r="DU117" s="960"/>
      <c r="DV117" s="962" t="s">
        <v>391</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307</v>
      </c>
      <c r="AL118" s="893"/>
      <c r="AM118" s="893"/>
      <c r="AN118" s="893"/>
      <c r="AO118" s="894"/>
      <c r="AP118" s="970" t="s">
        <v>432</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391</v>
      </c>
      <c r="BR118" s="1000"/>
      <c r="BS118" s="1000"/>
      <c r="BT118" s="1000"/>
      <c r="BU118" s="1000"/>
      <c r="BV118" s="1000" t="s">
        <v>391</v>
      </c>
      <c r="BW118" s="1000"/>
      <c r="BX118" s="1000"/>
      <c r="BY118" s="1000"/>
      <c r="BZ118" s="1000"/>
      <c r="CA118" s="1000" t="s">
        <v>461</v>
      </c>
      <c r="CB118" s="1000"/>
      <c r="CC118" s="1000"/>
      <c r="CD118" s="1000"/>
      <c r="CE118" s="1000"/>
      <c r="CF118" s="920" t="s">
        <v>391</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464</v>
      </c>
      <c r="DH118" s="959"/>
      <c r="DI118" s="959"/>
      <c r="DJ118" s="959"/>
      <c r="DK118" s="960"/>
      <c r="DL118" s="961" t="s">
        <v>391</v>
      </c>
      <c r="DM118" s="959"/>
      <c r="DN118" s="959"/>
      <c r="DO118" s="959"/>
      <c r="DP118" s="960"/>
      <c r="DQ118" s="961" t="s">
        <v>465</v>
      </c>
      <c r="DR118" s="959"/>
      <c r="DS118" s="959"/>
      <c r="DT118" s="959"/>
      <c r="DU118" s="960"/>
      <c r="DV118" s="962" t="s">
        <v>391</v>
      </c>
      <c r="DW118" s="963"/>
      <c r="DX118" s="963"/>
      <c r="DY118" s="963"/>
      <c r="DZ118" s="964"/>
    </row>
    <row r="119" spans="1:130" s="230" customFormat="1" ht="26.25" customHeight="1" x14ac:dyDescent="0.15">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391</v>
      </c>
      <c r="AB119" s="900"/>
      <c r="AC119" s="900"/>
      <c r="AD119" s="900"/>
      <c r="AE119" s="901"/>
      <c r="AF119" s="902" t="s">
        <v>466</v>
      </c>
      <c r="AG119" s="900"/>
      <c r="AH119" s="900"/>
      <c r="AI119" s="900"/>
      <c r="AJ119" s="901"/>
      <c r="AK119" s="902" t="s">
        <v>391</v>
      </c>
      <c r="AL119" s="900"/>
      <c r="AM119" s="900"/>
      <c r="AN119" s="900"/>
      <c r="AO119" s="901"/>
      <c r="AP119" s="903" t="s">
        <v>391</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467</v>
      </c>
      <c r="BP119" s="1005"/>
      <c r="BQ119" s="999">
        <v>3940491</v>
      </c>
      <c r="BR119" s="1000"/>
      <c r="BS119" s="1000"/>
      <c r="BT119" s="1000"/>
      <c r="BU119" s="1000"/>
      <c r="BV119" s="1000">
        <v>3740091</v>
      </c>
      <c r="BW119" s="1000"/>
      <c r="BX119" s="1000"/>
      <c r="BY119" s="1000"/>
      <c r="BZ119" s="1000"/>
      <c r="CA119" s="1000">
        <v>3782791</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469</v>
      </c>
      <c r="DH119" s="986"/>
      <c r="DI119" s="986"/>
      <c r="DJ119" s="986"/>
      <c r="DK119" s="987"/>
      <c r="DL119" s="985" t="s">
        <v>470</v>
      </c>
      <c r="DM119" s="986"/>
      <c r="DN119" s="986"/>
      <c r="DO119" s="986"/>
      <c r="DP119" s="987"/>
      <c r="DQ119" s="985" t="s">
        <v>464</v>
      </c>
      <c r="DR119" s="986"/>
      <c r="DS119" s="986"/>
      <c r="DT119" s="986"/>
      <c r="DU119" s="987"/>
      <c r="DV119" s="988" t="s">
        <v>391</v>
      </c>
      <c r="DW119" s="989"/>
      <c r="DX119" s="989"/>
      <c r="DY119" s="989"/>
      <c r="DZ119" s="990"/>
    </row>
    <row r="120" spans="1:130" s="230" customFormat="1" ht="26.25" customHeight="1" x14ac:dyDescent="0.15">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391</v>
      </c>
      <c r="AB120" s="959"/>
      <c r="AC120" s="959"/>
      <c r="AD120" s="959"/>
      <c r="AE120" s="960"/>
      <c r="AF120" s="961" t="s">
        <v>391</v>
      </c>
      <c r="AG120" s="959"/>
      <c r="AH120" s="959"/>
      <c r="AI120" s="959"/>
      <c r="AJ120" s="960"/>
      <c r="AK120" s="961" t="s">
        <v>391</v>
      </c>
      <c r="AL120" s="959"/>
      <c r="AM120" s="959"/>
      <c r="AN120" s="959"/>
      <c r="AO120" s="960"/>
      <c r="AP120" s="962" t="s">
        <v>461</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2107234</v>
      </c>
      <c r="BR120" s="931"/>
      <c r="BS120" s="931"/>
      <c r="BT120" s="931"/>
      <c r="BU120" s="931"/>
      <c r="BV120" s="931">
        <v>2457715</v>
      </c>
      <c r="BW120" s="931"/>
      <c r="BX120" s="931"/>
      <c r="BY120" s="931"/>
      <c r="BZ120" s="931"/>
      <c r="CA120" s="931">
        <v>2617883</v>
      </c>
      <c r="CB120" s="931"/>
      <c r="CC120" s="931"/>
      <c r="CD120" s="931"/>
      <c r="CE120" s="931"/>
      <c r="CF120" s="944">
        <v>226.6</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269390</v>
      </c>
      <c r="DH120" s="931"/>
      <c r="DI120" s="931"/>
      <c r="DJ120" s="931"/>
      <c r="DK120" s="931"/>
      <c r="DL120" s="931">
        <v>258914</v>
      </c>
      <c r="DM120" s="931"/>
      <c r="DN120" s="931"/>
      <c r="DO120" s="931"/>
      <c r="DP120" s="931"/>
      <c r="DQ120" s="931">
        <v>276660</v>
      </c>
      <c r="DR120" s="931"/>
      <c r="DS120" s="931"/>
      <c r="DT120" s="931"/>
      <c r="DU120" s="931"/>
      <c r="DV120" s="932">
        <v>23.9</v>
      </c>
      <c r="DW120" s="932"/>
      <c r="DX120" s="932"/>
      <c r="DY120" s="932"/>
      <c r="DZ120" s="933"/>
    </row>
    <row r="121" spans="1:130" s="230" customFormat="1" ht="26.25" customHeight="1" x14ac:dyDescent="0.15">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391</v>
      </c>
      <c r="AB121" s="959"/>
      <c r="AC121" s="959"/>
      <c r="AD121" s="959"/>
      <c r="AE121" s="960"/>
      <c r="AF121" s="961" t="s">
        <v>461</v>
      </c>
      <c r="AG121" s="959"/>
      <c r="AH121" s="959"/>
      <c r="AI121" s="959"/>
      <c r="AJ121" s="960"/>
      <c r="AK121" s="961" t="s">
        <v>391</v>
      </c>
      <c r="AL121" s="959"/>
      <c r="AM121" s="959"/>
      <c r="AN121" s="959"/>
      <c r="AO121" s="960"/>
      <c r="AP121" s="962" t="s">
        <v>391</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274113</v>
      </c>
      <c r="BR121" s="926"/>
      <c r="BS121" s="926"/>
      <c r="BT121" s="926"/>
      <c r="BU121" s="926"/>
      <c r="BV121" s="926">
        <v>276139</v>
      </c>
      <c r="BW121" s="926"/>
      <c r="BX121" s="926"/>
      <c r="BY121" s="926"/>
      <c r="BZ121" s="926"/>
      <c r="CA121" s="926">
        <v>201177</v>
      </c>
      <c r="CB121" s="926"/>
      <c r="CC121" s="926"/>
      <c r="CD121" s="926"/>
      <c r="CE121" s="926"/>
      <c r="CF121" s="920">
        <v>17.399999999999999</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v>229750</v>
      </c>
      <c r="DH121" s="926"/>
      <c r="DI121" s="926"/>
      <c r="DJ121" s="926"/>
      <c r="DK121" s="926"/>
      <c r="DL121" s="926">
        <v>239018</v>
      </c>
      <c r="DM121" s="926"/>
      <c r="DN121" s="926"/>
      <c r="DO121" s="926"/>
      <c r="DP121" s="926"/>
      <c r="DQ121" s="926">
        <v>238389</v>
      </c>
      <c r="DR121" s="926"/>
      <c r="DS121" s="926"/>
      <c r="DT121" s="926"/>
      <c r="DU121" s="926"/>
      <c r="DV121" s="927">
        <v>20.6</v>
      </c>
      <c r="DW121" s="927"/>
      <c r="DX121" s="927"/>
      <c r="DY121" s="927"/>
      <c r="DZ121" s="928"/>
    </row>
    <row r="122" spans="1:130" s="230" customFormat="1" ht="26.25" customHeight="1" x14ac:dyDescent="0.15">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470</v>
      </c>
      <c r="AB122" s="959"/>
      <c r="AC122" s="959"/>
      <c r="AD122" s="959"/>
      <c r="AE122" s="960"/>
      <c r="AF122" s="961" t="s">
        <v>391</v>
      </c>
      <c r="AG122" s="959"/>
      <c r="AH122" s="959"/>
      <c r="AI122" s="959"/>
      <c r="AJ122" s="960"/>
      <c r="AK122" s="961" t="s">
        <v>478</v>
      </c>
      <c r="AL122" s="959"/>
      <c r="AM122" s="959"/>
      <c r="AN122" s="959"/>
      <c r="AO122" s="960"/>
      <c r="AP122" s="962" t="s">
        <v>391</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2666440</v>
      </c>
      <c r="BR122" s="1000"/>
      <c r="BS122" s="1000"/>
      <c r="BT122" s="1000"/>
      <c r="BU122" s="1000"/>
      <c r="BV122" s="1000">
        <v>2532578</v>
      </c>
      <c r="BW122" s="1000"/>
      <c r="BX122" s="1000"/>
      <c r="BY122" s="1000"/>
      <c r="BZ122" s="1000"/>
      <c r="CA122" s="1000">
        <v>2550310</v>
      </c>
      <c r="CB122" s="1000"/>
      <c r="CC122" s="1000"/>
      <c r="CD122" s="1000"/>
      <c r="CE122" s="1000"/>
      <c r="CF122" s="1017">
        <v>220.7</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v>6096</v>
      </c>
      <c r="DH122" s="926"/>
      <c r="DI122" s="926"/>
      <c r="DJ122" s="926"/>
      <c r="DK122" s="926"/>
      <c r="DL122" s="926">
        <v>4295</v>
      </c>
      <c r="DM122" s="926"/>
      <c r="DN122" s="926"/>
      <c r="DO122" s="926"/>
      <c r="DP122" s="926"/>
      <c r="DQ122" s="926">
        <v>3015</v>
      </c>
      <c r="DR122" s="926"/>
      <c r="DS122" s="926"/>
      <c r="DT122" s="926"/>
      <c r="DU122" s="926"/>
      <c r="DV122" s="927">
        <v>0.3</v>
      </c>
      <c r="DW122" s="927"/>
      <c r="DX122" s="927"/>
      <c r="DY122" s="927"/>
      <c r="DZ122" s="928"/>
    </row>
    <row r="123" spans="1:130" s="230" customFormat="1" ht="26.25" customHeight="1" x14ac:dyDescent="0.15">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391</v>
      </c>
      <c r="AB123" s="959"/>
      <c r="AC123" s="959"/>
      <c r="AD123" s="959"/>
      <c r="AE123" s="960"/>
      <c r="AF123" s="961" t="s">
        <v>391</v>
      </c>
      <c r="AG123" s="959"/>
      <c r="AH123" s="959"/>
      <c r="AI123" s="959"/>
      <c r="AJ123" s="960"/>
      <c r="AK123" s="961" t="s">
        <v>391</v>
      </c>
      <c r="AL123" s="959"/>
      <c r="AM123" s="959"/>
      <c r="AN123" s="959"/>
      <c r="AO123" s="960"/>
      <c r="AP123" s="962" t="s">
        <v>478</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480</v>
      </c>
      <c r="BP123" s="1005"/>
      <c r="BQ123" s="1063">
        <v>5047787</v>
      </c>
      <c r="BR123" s="1064"/>
      <c r="BS123" s="1064"/>
      <c r="BT123" s="1064"/>
      <c r="BU123" s="1064"/>
      <c r="BV123" s="1064">
        <v>5266432</v>
      </c>
      <c r="BW123" s="1064"/>
      <c r="BX123" s="1064"/>
      <c r="BY123" s="1064"/>
      <c r="BZ123" s="1064"/>
      <c r="CA123" s="1064">
        <v>5369370</v>
      </c>
      <c r="CB123" s="1064"/>
      <c r="CC123" s="1064"/>
      <c r="CD123" s="1064"/>
      <c r="CE123" s="1064"/>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391</v>
      </c>
      <c r="DH123" s="959"/>
      <c r="DI123" s="959"/>
      <c r="DJ123" s="959"/>
      <c r="DK123" s="960"/>
      <c r="DL123" s="961" t="s">
        <v>461</v>
      </c>
      <c r="DM123" s="959"/>
      <c r="DN123" s="959"/>
      <c r="DO123" s="959"/>
      <c r="DP123" s="960"/>
      <c r="DQ123" s="961" t="s">
        <v>391</v>
      </c>
      <c r="DR123" s="959"/>
      <c r="DS123" s="959"/>
      <c r="DT123" s="959"/>
      <c r="DU123" s="960"/>
      <c r="DV123" s="962" t="s">
        <v>465</v>
      </c>
      <c r="DW123" s="963"/>
      <c r="DX123" s="963"/>
      <c r="DY123" s="963"/>
      <c r="DZ123" s="964"/>
    </row>
    <row r="124" spans="1:130" s="230" customFormat="1" ht="26.25" customHeight="1" thickBot="1" x14ac:dyDescent="0.2">
      <c r="A124" s="1057"/>
      <c r="B124" s="949"/>
      <c r="C124" s="922" t="s">
        <v>460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391</v>
      </c>
      <c r="AB124" s="959"/>
      <c r="AC124" s="959"/>
      <c r="AD124" s="959"/>
      <c r="AE124" s="960"/>
      <c r="AF124" s="961" t="s">
        <v>391</v>
      </c>
      <c r="AG124" s="959"/>
      <c r="AH124" s="959"/>
      <c r="AI124" s="959"/>
      <c r="AJ124" s="960"/>
      <c r="AK124" s="961" t="s">
        <v>391</v>
      </c>
      <c r="AL124" s="959"/>
      <c r="AM124" s="959"/>
      <c r="AN124" s="959"/>
      <c r="AO124" s="960"/>
      <c r="AP124" s="962" t="s">
        <v>391</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391</v>
      </c>
      <c r="BR124" s="1027"/>
      <c r="BS124" s="1027"/>
      <c r="BT124" s="1027"/>
      <c r="BU124" s="1027"/>
      <c r="BV124" s="1027" t="s">
        <v>391</v>
      </c>
      <c r="BW124" s="1027"/>
      <c r="BX124" s="1027"/>
      <c r="BY124" s="1027"/>
      <c r="BZ124" s="1027"/>
      <c r="CA124" s="1027" t="s">
        <v>466</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391</v>
      </c>
      <c r="DH124" s="986"/>
      <c r="DI124" s="986"/>
      <c r="DJ124" s="986"/>
      <c r="DK124" s="987"/>
      <c r="DL124" s="985" t="s">
        <v>391</v>
      </c>
      <c r="DM124" s="986"/>
      <c r="DN124" s="986"/>
      <c r="DO124" s="986"/>
      <c r="DP124" s="987"/>
      <c r="DQ124" s="985" t="s">
        <v>391</v>
      </c>
      <c r="DR124" s="986"/>
      <c r="DS124" s="986"/>
      <c r="DT124" s="986"/>
      <c r="DU124" s="987"/>
      <c r="DV124" s="988" t="s">
        <v>470</v>
      </c>
      <c r="DW124" s="989"/>
      <c r="DX124" s="989"/>
      <c r="DY124" s="989"/>
      <c r="DZ124" s="990"/>
    </row>
    <row r="125" spans="1:130" s="230" customFormat="1" ht="26.25" customHeight="1" x14ac:dyDescent="0.15">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391</v>
      </c>
      <c r="AB125" s="959"/>
      <c r="AC125" s="959"/>
      <c r="AD125" s="959"/>
      <c r="AE125" s="960"/>
      <c r="AF125" s="961" t="s">
        <v>391</v>
      </c>
      <c r="AG125" s="959"/>
      <c r="AH125" s="959"/>
      <c r="AI125" s="959"/>
      <c r="AJ125" s="960"/>
      <c r="AK125" s="961" t="s">
        <v>391</v>
      </c>
      <c r="AL125" s="959"/>
      <c r="AM125" s="959"/>
      <c r="AN125" s="959"/>
      <c r="AO125" s="960"/>
      <c r="AP125" s="962" t="s">
        <v>391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478</v>
      </c>
      <c r="DH125" s="931"/>
      <c r="DI125" s="931"/>
      <c r="DJ125" s="931"/>
      <c r="DK125" s="931"/>
      <c r="DL125" s="931" t="s">
        <v>478</v>
      </c>
      <c r="DM125" s="931"/>
      <c r="DN125" s="931"/>
      <c r="DO125" s="931"/>
      <c r="DP125" s="931"/>
      <c r="DQ125" s="931" t="s">
        <v>391</v>
      </c>
      <c r="DR125" s="931"/>
      <c r="DS125" s="931"/>
      <c r="DT125" s="931"/>
      <c r="DU125" s="931"/>
      <c r="DV125" s="932" t="s">
        <v>391</v>
      </c>
      <c r="DW125" s="932"/>
      <c r="DX125" s="932"/>
      <c r="DY125" s="932"/>
      <c r="DZ125" s="933"/>
    </row>
    <row r="126" spans="1:130" s="230" customFormat="1" ht="26.25" customHeight="1" thickBot="1" x14ac:dyDescent="0.2">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391</v>
      </c>
      <c r="AB126" s="959"/>
      <c r="AC126" s="959"/>
      <c r="AD126" s="959"/>
      <c r="AE126" s="960"/>
      <c r="AF126" s="961" t="s">
        <v>478</v>
      </c>
      <c r="AG126" s="959"/>
      <c r="AH126" s="959"/>
      <c r="AI126" s="959"/>
      <c r="AJ126" s="960"/>
      <c r="AK126" s="961" t="s">
        <v>391</v>
      </c>
      <c r="AL126" s="959"/>
      <c r="AM126" s="959"/>
      <c r="AN126" s="959"/>
      <c r="AO126" s="960"/>
      <c r="AP126" s="962" t="s">
        <v>464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461</v>
      </c>
      <c r="DH126" s="926"/>
      <c r="DI126" s="926"/>
      <c r="DJ126" s="926"/>
      <c r="DK126" s="926"/>
      <c r="DL126" s="926" t="s">
        <v>391</v>
      </c>
      <c r="DM126" s="926"/>
      <c r="DN126" s="926"/>
      <c r="DO126" s="926"/>
      <c r="DP126" s="926"/>
      <c r="DQ126" s="926" t="s">
        <v>391</v>
      </c>
      <c r="DR126" s="926"/>
      <c r="DS126" s="926"/>
      <c r="DT126" s="926"/>
      <c r="DU126" s="926"/>
      <c r="DV126" s="927" t="s">
        <v>461</v>
      </c>
      <c r="DW126" s="927"/>
      <c r="DX126" s="927"/>
      <c r="DY126" s="927"/>
      <c r="DZ126" s="928"/>
    </row>
    <row r="127" spans="1:130" s="230" customFormat="1" ht="26.25" customHeight="1" x14ac:dyDescent="0.15">
      <c r="A127" s="1058"/>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391</v>
      </c>
      <c r="AB127" s="959"/>
      <c r="AC127" s="959"/>
      <c r="AD127" s="959"/>
      <c r="AE127" s="960"/>
      <c r="AF127" s="961" t="s">
        <v>391</v>
      </c>
      <c r="AG127" s="959"/>
      <c r="AH127" s="959"/>
      <c r="AI127" s="959"/>
      <c r="AJ127" s="960"/>
      <c r="AK127" s="961" t="s">
        <v>391</v>
      </c>
      <c r="AL127" s="959"/>
      <c r="AM127" s="959"/>
      <c r="AN127" s="959"/>
      <c r="AO127" s="960"/>
      <c r="AP127" s="962" t="s">
        <v>465</v>
      </c>
      <c r="AQ127" s="963"/>
      <c r="AR127" s="963"/>
      <c r="AS127" s="963"/>
      <c r="AT127" s="964"/>
      <c r="AU127" s="232"/>
      <c r="AV127" s="232"/>
      <c r="AW127" s="232"/>
      <c r="AX127" s="1031" t="s">
        <v>488</v>
      </c>
      <c r="AY127" s="1032"/>
      <c r="AZ127" s="1032"/>
      <c r="BA127" s="1032"/>
      <c r="BB127" s="1032"/>
      <c r="BC127" s="1032"/>
      <c r="BD127" s="1032"/>
      <c r="BE127" s="1033"/>
      <c r="BF127" s="1034" t="s">
        <v>489</v>
      </c>
      <c r="BG127" s="1032"/>
      <c r="BH127" s="1032"/>
      <c r="BI127" s="1032"/>
      <c r="BJ127" s="1032"/>
      <c r="BK127" s="1032"/>
      <c r="BL127" s="1033"/>
      <c r="BM127" s="1034" t="s">
        <v>490</v>
      </c>
      <c r="BN127" s="1032"/>
      <c r="BO127" s="1032"/>
      <c r="BP127" s="1032"/>
      <c r="BQ127" s="1032"/>
      <c r="BR127" s="1032"/>
      <c r="BS127" s="1033"/>
      <c r="BT127" s="1034" t="s">
        <v>491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391</v>
      </c>
      <c r="DH127" s="926"/>
      <c r="DI127" s="926"/>
      <c r="DJ127" s="926"/>
      <c r="DK127" s="926"/>
      <c r="DL127" s="926" t="s">
        <v>478</v>
      </c>
      <c r="DM127" s="926"/>
      <c r="DN127" s="926"/>
      <c r="DO127" s="926"/>
      <c r="DP127" s="926"/>
      <c r="DQ127" s="926" t="s">
        <v>391</v>
      </c>
      <c r="DR127" s="926"/>
      <c r="DS127" s="926"/>
      <c r="DT127" s="926"/>
      <c r="DU127" s="926"/>
      <c r="DV127" s="927" t="s">
        <v>464</v>
      </c>
      <c r="DW127" s="927"/>
      <c r="DX127" s="927"/>
      <c r="DY127" s="927"/>
      <c r="DZ127" s="928"/>
    </row>
    <row r="128" spans="1:130" s="230" customFormat="1" ht="26.25" customHeight="1" thickBot="1" x14ac:dyDescent="0.2">
      <c r="A128" s="1041" t="s">
        <v>493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494</v>
      </c>
      <c r="X128" s="1043"/>
      <c r="Y128" s="1043"/>
      <c r="Z128" s="1044"/>
      <c r="AA128" s="1045">
        <v>335</v>
      </c>
      <c r="AB128" s="1046"/>
      <c r="AC128" s="1046"/>
      <c r="AD128" s="1046"/>
      <c r="AE128" s="1047"/>
      <c r="AF128" s="1048">
        <v>335</v>
      </c>
      <c r="AG128" s="1046"/>
      <c r="AH128" s="1046"/>
      <c r="AI128" s="1046"/>
      <c r="AJ128" s="1047"/>
      <c r="AK128" s="1048">
        <v>368</v>
      </c>
      <c r="AL128" s="1046"/>
      <c r="AM128" s="1046"/>
      <c r="AN128" s="1046"/>
      <c r="AO128" s="1047"/>
      <c r="AP128" s="1049"/>
      <c r="AQ128" s="1050"/>
      <c r="AR128" s="1050"/>
      <c r="AS128" s="1050"/>
      <c r="AT128" s="1051"/>
      <c r="AU128" s="232"/>
      <c r="AV128" s="232"/>
      <c r="AW128" s="232"/>
      <c r="AX128" s="896" t="s">
        <v>495</v>
      </c>
      <c r="AY128" s="897"/>
      <c r="AZ128" s="897"/>
      <c r="BA128" s="897"/>
      <c r="BB128" s="897"/>
      <c r="BC128" s="897"/>
      <c r="BD128" s="897"/>
      <c r="BE128" s="898"/>
      <c r="BF128" s="1052" t="s">
        <v>391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391</v>
      </c>
      <c r="DH128" s="1038"/>
      <c r="DI128" s="1038"/>
      <c r="DJ128" s="1038"/>
      <c r="DK128" s="1038"/>
      <c r="DL128" s="1038" t="s">
        <v>391</v>
      </c>
      <c r="DM128" s="1038"/>
      <c r="DN128" s="1038"/>
      <c r="DO128" s="1038"/>
      <c r="DP128" s="1038"/>
      <c r="DQ128" s="1038" t="s">
        <v>391</v>
      </c>
      <c r="DR128" s="1038"/>
      <c r="DS128" s="1038"/>
      <c r="DT128" s="1038"/>
      <c r="DU128" s="1038"/>
      <c r="DV128" s="1039" t="s">
        <v>464</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1349266</v>
      </c>
      <c r="AB129" s="959"/>
      <c r="AC129" s="959"/>
      <c r="AD129" s="959"/>
      <c r="AE129" s="960"/>
      <c r="AF129" s="961">
        <v>1494707</v>
      </c>
      <c r="AG129" s="959"/>
      <c r="AH129" s="959"/>
      <c r="AI129" s="959"/>
      <c r="AJ129" s="960"/>
      <c r="AK129" s="961">
        <v>1449678</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464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331165</v>
      </c>
      <c r="AB130" s="959"/>
      <c r="AC130" s="959"/>
      <c r="AD130" s="959"/>
      <c r="AE130" s="960"/>
      <c r="AF130" s="961">
        <v>318650</v>
      </c>
      <c r="AG130" s="959"/>
      <c r="AH130" s="959"/>
      <c r="AI130" s="959"/>
      <c r="AJ130" s="960"/>
      <c r="AK130" s="961">
        <v>294242</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1018101</v>
      </c>
      <c r="AB131" s="986"/>
      <c r="AC131" s="986"/>
      <c r="AD131" s="986"/>
      <c r="AE131" s="987"/>
      <c r="AF131" s="985">
        <v>1176057</v>
      </c>
      <c r="AG131" s="986"/>
      <c r="AH131" s="986"/>
      <c r="AI131" s="986"/>
      <c r="AJ131" s="987"/>
      <c r="AK131" s="985">
        <v>1155436</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6"/>
      <c r="BF131" s="1084" t="s">
        <v>391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10.88546225</v>
      </c>
      <c r="AB132" s="1097"/>
      <c r="AC132" s="1097"/>
      <c r="AD132" s="1097"/>
      <c r="AE132" s="1098"/>
      <c r="AF132" s="1099">
        <v>9.4954581279999992</v>
      </c>
      <c r="AG132" s="1097"/>
      <c r="AH132" s="1097"/>
      <c r="AI132" s="1097"/>
      <c r="AJ132" s="1098"/>
      <c r="AK132" s="1099">
        <v>9.2953655590000004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9.4</v>
      </c>
      <c r="AB133" s="1080"/>
      <c r="AC133" s="1080"/>
      <c r="AD133" s="1080"/>
      <c r="AE133" s="1081"/>
      <c r="AF133" s="1079">
        <v>9.8000000000000007</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PLSbRtrrIxJpAtR1B9U0x2IA/LLWTsE3BguOLPH3zWWAW/oXKRDH7jRCNzmLUKRAVyz57TH6QsrYZXdiBVwlw==" saltValue="aKSBte4dvEZiG4Q9eUwb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Q105"/>
  <sheetViews>
    <sheetView zoomScale="80" zoomScaleNormal="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ageMargins left="0" right="0" top="0" bottom="0"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OLIiTDYTw/h5oPPV9gVvDLNOmwziDPJEpGm7G1RHURM4Or0QZcf2+XbBpbWJxudoJrHxhToZbnakt/H1192dA==" saltValue="ItmwxStkh973LwSGPTuC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344484</v>
      </c>
      <c r="AP9" s="281">
        <v>221249</v>
      </c>
      <c r="AQ9" s="282">
        <v>202156</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2934</v>
      </c>
      <c r="AP10" s="284">
        <v>1884</v>
      </c>
      <c r="AQ10" s="285">
        <v>28749</v>
      </c>
      <c r="AR10" s="286">
        <v>-93.4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t="s">
        <v>518</v>
      </c>
      <c r="AP11" s="284" t="s">
        <v>518</v>
      </c>
      <c r="AQ11" s="285">
        <v>267</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t="s">
        <v>518</v>
      </c>
      <c r="AP13" s="284" t="s">
        <v>518</v>
      </c>
      <c r="AQ13" s="285">
        <v>7660</v>
      </c>
      <c r="AR13" s="286" t="s">
        <v>518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t="s">
        <v>518</v>
      </c>
      <c r="AP14" s="284" t="s">
        <v>518</v>
      </c>
      <c r="AQ14" s="285">
        <v>3562</v>
      </c>
      <c r="AR14" s="286" t="s">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-31005</v>
      </c>
      <c r="AP15" s="284">
        <v>-19913</v>
      </c>
      <c r="AQ15" s="285">
        <v>-14691</v>
      </c>
      <c r="AR15" s="286">
        <v>35.5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316413</v>
      </c>
      <c r="AP16" s="284">
        <v>203220</v>
      </c>
      <c r="AQ16" s="285">
        <v>227703</v>
      </c>
      <c r="AR16" s="286">
        <v>-10.8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19.27</v>
      </c>
      <c r="AP21" s="298">
        <v>19.649999999999999</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97.5</v>
      </c>
      <c r="AP22" s="303">
        <v>95</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362078</v>
      </c>
      <c r="AP32" s="312">
        <v>232548</v>
      </c>
      <c r="AQ32" s="313">
        <v>121678</v>
      </c>
      <c r="AR32" s="314">
        <v>91.1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39931</v>
      </c>
      <c r="AP35" s="312">
        <v>25646</v>
      </c>
      <c r="AQ35" s="313">
        <v>32449</v>
      </c>
      <c r="AR35" s="314">
        <v>-21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t="s">
        <v>518</v>
      </c>
      <c r="AP36" s="312" t="s">
        <v>518</v>
      </c>
      <c r="AQ36" s="313">
        <v>2852</v>
      </c>
      <c r="AR36" s="314" t="s">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518</v>
      </c>
      <c r="AP37" s="312" t="s">
        <v>518</v>
      </c>
      <c r="AQ37" s="313">
        <v>591</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v>3</v>
      </c>
      <c r="AP38" s="315">
        <v>2</v>
      </c>
      <c r="AQ38" s="316">
        <v>14</v>
      </c>
      <c r="AR38" s="304">
        <v>-85.7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-368</v>
      </c>
      <c r="AP39" s="312">
        <v>-236</v>
      </c>
      <c r="AQ39" s="313">
        <v>-2546</v>
      </c>
      <c r="AR39" s="314">
        <v>-90.7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-294242</v>
      </c>
      <c r="AP40" s="312">
        <v>-188980</v>
      </c>
      <c r="AQ40" s="313">
        <v>-115284</v>
      </c>
      <c r="AR40" s="314">
        <v>63.9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107402</v>
      </c>
      <c r="AP41" s="312">
        <v>68980</v>
      </c>
      <c r="AQ41" s="313">
        <v>39754</v>
      </c>
      <c r="AR41" s="314">
        <v>73.5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304725</v>
      </c>
      <c r="AN51" s="334">
        <v>179567</v>
      </c>
      <c r="AO51" s="335">
        <v>13.5</v>
      </c>
      <c r="AP51" s="336">
        <v>228215</v>
      </c>
      <c r="AQ51" s="337">
        <v>-14.8</v>
      </c>
      <c r="AR51" s="338">
        <v>28.3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174295</v>
      </c>
      <c r="AN52" s="342">
        <v>102708</v>
      </c>
      <c r="AO52" s="343">
        <v>66.8</v>
      </c>
      <c r="AP52" s="344">
        <v>117571</v>
      </c>
      <c r="AQ52" s="345">
        <v>10.5</v>
      </c>
      <c r="AR52" s="346">
        <v>56.3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172973</v>
      </c>
      <c r="AN53" s="334">
        <v>103515</v>
      </c>
      <c r="AO53" s="335">
        <v>-42.4</v>
      </c>
      <c r="AP53" s="336">
        <v>264232</v>
      </c>
      <c r="AQ53" s="337">
        <v>15.8</v>
      </c>
      <c r="AR53" s="338">
        <v>-58.2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121749</v>
      </c>
      <c r="AN54" s="342">
        <v>72860</v>
      </c>
      <c r="AO54" s="343">
        <v>-29.1</v>
      </c>
      <c r="AP54" s="344">
        <v>133959</v>
      </c>
      <c r="AQ54" s="345">
        <v>13.9</v>
      </c>
      <c r="AR54" s="346">
        <v>-43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210847</v>
      </c>
      <c r="AN55" s="334">
        <v>129116</v>
      </c>
      <c r="AO55" s="335">
        <v>24.7</v>
      </c>
      <c r="AP55" s="336">
        <v>263613</v>
      </c>
      <c r="AQ55" s="337">
        <v>-0.2</v>
      </c>
      <c r="AR55" s="338">
        <v>24.9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163314</v>
      </c>
      <c r="AN56" s="342">
        <v>100009</v>
      </c>
      <c r="AO56" s="343">
        <v>37.299999999999997</v>
      </c>
      <c r="AP56" s="344">
        <v>128823</v>
      </c>
      <c r="AQ56" s="345">
        <v>-3.8</v>
      </c>
      <c r="AR56" s="346">
        <v>41.1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232837</v>
      </c>
      <c r="AN57" s="334">
        <v>145341</v>
      </c>
      <c r="AO57" s="335">
        <v>12.6</v>
      </c>
      <c r="AP57" s="336">
        <v>330026</v>
      </c>
      <c r="AQ57" s="337">
        <v>25.2</v>
      </c>
      <c r="AR57" s="338">
        <v>-12.6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179343</v>
      </c>
      <c r="AN58" s="342">
        <v>111949</v>
      </c>
      <c r="AO58" s="343">
        <v>11.9</v>
      </c>
      <c r="AP58" s="344">
        <v>141075</v>
      </c>
      <c r="AQ58" s="345">
        <v>9.5</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468610</v>
      </c>
      <c r="AN59" s="334">
        <v>300970</v>
      </c>
      <c r="AO59" s="335">
        <v>107.1</v>
      </c>
      <c r="AP59" s="336">
        <v>278179</v>
      </c>
      <c r="AQ59" s="337">
        <v>-15.7</v>
      </c>
      <c r="AR59" s="338">
        <v>122.8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408958</v>
      </c>
      <c r="AN60" s="342">
        <v>262658</v>
      </c>
      <c r="AO60" s="343">
        <v>134.6</v>
      </c>
      <c r="AP60" s="344">
        <v>122182</v>
      </c>
      <c r="AQ60" s="345">
        <v>-13.4</v>
      </c>
      <c r="AR60" s="346">
        <v>148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277998</v>
      </c>
      <c r="AN61" s="349">
        <v>171702</v>
      </c>
      <c r="AO61" s="350">
        <v>23.1</v>
      </c>
      <c r="AP61" s="351">
        <v>272853</v>
      </c>
      <c r="AQ61" s="352">
        <v>2.1</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209532</v>
      </c>
      <c r="AN62" s="342">
        <v>130037</v>
      </c>
      <c r="AO62" s="343">
        <v>44.3</v>
      </c>
      <c r="AP62" s="344">
        <v>128722</v>
      </c>
      <c r="AQ62" s="345">
        <v>3.3</v>
      </c>
      <c r="AR62" s="346">
        <v>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U2EUvLUyIdsrxrwznFtImc9V0UoQRtX65PZ1oTkUaQoYErEnMFrutwp6Tt5fvNyXks1Yp3dQZNhezKsONXN+A==" saltValue="R7rIbIwG0gVIknzKdv1J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8O1G7A5EUMqR+/cRv5p5h+nlAyNWviNHwBmfO48i6BOnM+4bEzgbA0XUkDpAcrT51xBR+TweUIDGKyK5BEG8HA==" saltValue="0h6xhpczGmvj0PrQoVWZ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q2hLs19+bk3bE3zPa+MVdaW51T/XwF3RZi3LOSgL3Gt80ZzaBeMVf8QI3U/zFxCkA0jDd+qsFTu4lJCK2//1ew==" saltValue="93JpI2Gly+tpjaoy606v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50.01</v>
      </c>
      <c r="G47" s="12">
        <v>48.27</v>
      </c>
      <c r="H47" s="12">
        <v>44.47</v>
      </c>
      <c r="I47" s="12">
        <v>40.14</v>
      </c>
      <c r="J47" s="13">
        <v>43.46</v>
      </c>
    </row>
    <row r="48" spans="2:10" ht="57.75" customHeight="1" x14ac:dyDescent="0.15">
      <c r="B48" s="14"/>
      <c r="C48" s="1141" t="s">
        <v>4</v>
      </c>
      <c r="D48" s="1141"/>
      <c r="E48" s="1142"/>
      <c r="F48" s="15">
        <v>8.66</v>
      </c>
      <c r="G48" s="16">
        <v>7.35</v>
      </c>
      <c r="H48" s="16">
        <v>10.62</v>
      </c>
      <c r="I48" s="16">
        <v>5.64</v>
      </c>
      <c r="J48" s="17">
        <v>5.88</v>
      </c>
    </row>
    <row r="49" spans="2:10" ht="57.75" customHeight="1" thickBot="1" x14ac:dyDescent="0.2">
      <c r="B49" s="18"/>
      <c r="C49" s="1143" t="s">
        <v>5</v>
      </c>
      <c r="D49" s="1143"/>
      <c r="E49" s="1144"/>
      <c r="F49" s="19" t="s">
        <v>565</v>
      </c>
      <c r="G49" s="20" t="s">
        <v>566</v>
      </c>
      <c r="H49" s="20">
        <v>3.85</v>
      </c>
      <c r="I49" s="20" t="s">
        <v>567</v>
      </c>
      <c r="J49" s="21">
        <v>2.14</v>
      </c>
    </row>
    <row r="50" spans="2:10" x14ac:dyDescent="0.15"/>
  </sheetData>
  <sheetProtection algorithmName="SHA-512" hashValue="rVJPLMyy9NA1Dnv8sPv3/oHa8FeZ4Qenl73uY+yZOsZSJftWHep55v84iviYlyjSz0Jxf81QEfj/ihOurFiHTw==" saltValue="JZ/HcKoX2OGKypeJCP/k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568</v>
      </c>
      <c r="D34" s="1151"/>
      <c r="E34" s="1152"/>
      <c r="F34" s="32">
        <v>8.65</v>
      </c>
      <c r="G34" s="33">
        <v>7.34</v>
      </c>
      <c r="H34" s="33">
        <v>10.61</v>
      </c>
      <c r="I34" s="33">
        <v>5.63</v>
      </c>
      <c r="J34" s="34">
        <v>5.87</v>
      </c>
      <c r="K34" s="22"/>
      <c r="L34" s="22"/>
      <c r="M34" s="22"/>
      <c r="N34" s="22"/>
      <c r="O34" s="22"/>
      <c r="P34" s="22"/>
    </row>
    <row r="35" spans="1:16" ht="39" customHeight="1" x14ac:dyDescent="0.15">
      <c r="A35" s="22"/>
      <c r="B35" s="35"/>
      <c r="C35" s="1145" t="s">
        <v>569</v>
      </c>
      <c r="D35" s="1146"/>
      <c r="E35" s="1147"/>
      <c r="F35" s="36">
        <v>0.7</v>
      </c>
      <c r="G35" s="37">
        <v>0.4</v>
      </c>
      <c r="H35" s="37">
        <v>1.1399999999999999</v>
      </c>
      <c r="I35" s="37">
        <v>0.97</v>
      </c>
      <c r="J35" s="38">
        <v>1.08</v>
      </c>
      <c r="K35" s="22"/>
      <c r="L35" s="22"/>
      <c r="M35" s="22"/>
      <c r="N35" s="22"/>
      <c r="O35" s="22"/>
      <c r="P35" s="22"/>
    </row>
    <row r="36" spans="1:16" ht="39" customHeight="1" x14ac:dyDescent="0.15">
      <c r="A36" s="22"/>
      <c r="B36" s="35"/>
      <c r="C36" s="1145" t="s">
        <v>570</v>
      </c>
      <c r="D36" s="1146"/>
      <c r="E36" s="1147"/>
      <c r="F36" s="36">
        <v>0.81</v>
      </c>
      <c r="G36" s="37">
        <v>0.69</v>
      </c>
      <c r="H36" s="37">
        <v>0.51</v>
      </c>
      <c r="I36" s="37">
        <v>0.47</v>
      </c>
      <c r="J36" s="38">
        <v>0.46</v>
      </c>
      <c r="K36" s="22"/>
      <c r="L36" s="22"/>
      <c r="M36" s="22"/>
      <c r="N36" s="22"/>
      <c r="O36" s="22"/>
      <c r="P36" s="22"/>
    </row>
    <row r="37" spans="1:16" ht="39" customHeight="1" x14ac:dyDescent="0.15">
      <c r="A37" s="22"/>
      <c r="B37" s="35"/>
      <c r="C37" s="1145" t="s">
        <v>571</v>
      </c>
      <c r="D37" s="1146"/>
      <c r="E37" s="1147"/>
      <c r="F37" s="36">
        <v>0.01</v>
      </c>
      <c r="G37" s="37">
        <v>0.01</v>
      </c>
      <c r="H37" s="37">
        <v>0.01</v>
      </c>
      <c r="I37" s="37">
        <v>0.01</v>
      </c>
      <c r="J37" s="38">
        <v>0.01</v>
      </c>
      <c r="K37" s="22"/>
      <c r="L37" s="22"/>
      <c r="M37" s="22"/>
      <c r="N37" s="22"/>
      <c r="O37" s="22"/>
      <c r="P37" s="22"/>
    </row>
    <row r="38" spans="1:16" ht="39" customHeight="1" x14ac:dyDescent="0.15">
      <c r="A38" s="22"/>
      <c r="B38" s="35"/>
      <c r="C38" s="1145" t="s">
        <v>572</v>
      </c>
      <c r="D38" s="1146"/>
      <c r="E38" s="1147"/>
      <c r="F38" s="36">
        <v>0</v>
      </c>
      <c r="G38" s="37">
        <v>0</v>
      </c>
      <c r="H38" s="37">
        <v>0</v>
      </c>
      <c r="I38" s="37">
        <v>0</v>
      </c>
      <c r="J38" s="38">
        <v>0</v>
      </c>
      <c r="K38" s="22"/>
      <c r="L38" s="22"/>
      <c r="M38" s="22"/>
      <c r="N38" s="22"/>
      <c r="O38" s="22"/>
      <c r="P38" s="22"/>
    </row>
    <row r="39" spans="1:16" ht="39" customHeight="1" x14ac:dyDescent="0.15">
      <c r="A39" s="22"/>
      <c r="B39" s="35"/>
      <c r="C39" s="1145" t="s">
        <v>573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574</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576</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DFmmmm2De3di/E9HQQMB12ABQ6R2NZCC5VJp5Sk84t/n0E6tzgMtdOwzd6xDvbS1j7GGD9u2vKkp84rXubExQ==" saltValue="P/052PGFi1oUVFqHXRN8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309</v>
      </c>
      <c r="L45" s="60">
        <v>356</v>
      </c>
      <c r="M45" s="60">
        <v>401</v>
      </c>
      <c r="N45" s="60">
        <v>386</v>
      </c>
      <c r="O45" s="61">
        <v>362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15</v>
      </c>
      <c r="F48" s="1161"/>
      <c r="G48" s="1161"/>
      <c r="H48" s="1161"/>
      <c r="I48" s="1161"/>
      <c r="J48" s="1162"/>
      <c r="K48" s="63">
        <v>33</v>
      </c>
      <c r="L48" s="64">
        <v>37</v>
      </c>
      <c r="M48" s="64">
        <v>42</v>
      </c>
      <c r="N48" s="64">
        <v>45</v>
      </c>
      <c r="O48" s="65">
        <v>40</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518</v>
      </c>
      <c r="L49" s="64" t="s">
        <v>518</v>
      </c>
      <c r="M49" s="64" t="s">
        <v>518</v>
      </c>
      <c r="N49" s="64" t="s">
        <v>518</v>
      </c>
      <c r="O49" s="65" t="s">
        <v>518</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518</v>
      </c>
      <c r="L50" s="64" t="s">
        <v>518</v>
      </c>
      <c r="M50" s="64" t="s">
        <v>518</v>
      </c>
      <c r="N50" s="64" t="s">
        <v>518</v>
      </c>
      <c r="O50" s="65" t="s">
        <v>518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264</v>
      </c>
      <c r="L52" s="64">
        <v>306</v>
      </c>
      <c r="M52" s="64">
        <v>331</v>
      </c>
      <c r="N52" s="64">
        <v>319</v>
      </c>
      <c r="O52" s="65">
        <v>294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78</v>
      </c>
      <c r="L53" s="69">
        <v>87</v>
      </c>
      <c r="M53" s="69">
        <v>112</v>
      </c>
      <c r="N53" s="69">
        <v>112</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DfzWlVkLq3GO9N0Pf+JKf1mLD10/Ql9B8Z0Hcq3z1SUblu8g9+x7z3p32CYlnjwZAc//4e0gFP6HZrt2R3cDg==" saltValue="zQcEkxZ8/rbevs7THlpd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84" t="s">
        <v>32</v>
      </c>
      <c r="C41" s="1185"/>
      <c r="D41" s="105"/>
      <c r="E41" s="1190" t="s">
        <v>33</v>
      </c>
      <c r="F41" s="1190"/>
      <c r="G41" s="1190"/>
      <c r="H41" s="1191"/>
      <c r="I41" s="355">
        <v>3395</v>
      </c>
      <c r="J41" s="356">
        <v>3217</v>
      </c>
      <c r="K41" s="356">
        <v>3028</v>
      </c>
      <c r="L41" s="356">
        <v>2859</v>
      </c>
      <c r="M41" s="357">
        <v>2900</v>
      </c>
    </row>
    <row r="42" spans="2:13" ht="27.75" customHeight="1" x14ac:dyDescent="0.15">
      <c r="B42" s="1186"/>
      <c r="C42" s="1187"/>
      <c r="D42" s="106"/>
      <c r="E42" s="1192" t="s">
        <v>34</v>
      </c>
      <c r="F42" s="1192"/>
      <c r="G42" s="1192"/>
      <c r="H42" s="1193"/>
      <c r="I42" s="358" t="s">
        <v>518</v>
      </c>
      <c r="J42" s="359" t="s">
        <v>518</v>
      </c>
      <c r="K42" s="359" t="s">
        <v>518</v>
      </c>
      <c r="L42" s="359" t="s">
        <v>518</v>
      </c>
      <c r="M42" s="360" t="s">
        <v>518</v>
      </c>
    </row>
    <row r="43" spans="2:13" ht="27.75" customHeight="1" x14ac:dyDescent="0.15">
      <c r="B43" s="1186"/>
      <c r="C43" s="1187"/>
      <c r="D43" s="106"/>
      <c r="E43" s="1192" t="s">
        <v>35</v>
      </c>
      <c r="F43" s="1192"/>
      <c r="G43" s="1192"/>
      <c r="H43" s="1193"/>
      <c r="I43" s="358">
        <v>515</v>
      </c>
      <c r="J43" s="359">
        <v>518</v>
      </c>
      <c r="K43" s="359">
        <v>505</v>
      </c>
      <c r="L43" s="359">
        <v>502</v>
      </c>
      <c r="M43" s="360">
        <v>518</v>
      </c>
    </row>
    <row r="44" spans="2:13" ht="27.75" customHeight="1" x14ac:dyDescent="0.15">
      <c r="B44" s="1186"/>
      <c r="C44" s="1187"/>
      <c r="D44" s="106"/>
      <c r="E44" s="1192" t="s">
        <v>36</v>
      </c>
      <c r="F44" s="1192"/>
      <c r="G44" s="1192"/>
      <c r="H44" s="1193"/>
      <c r="I44" s="358">
        <v>4</v>
      </c>
      <c r="J44" s="359">
        <v>4</v>
      </c>
      <c r="K44" s="359">
        <v>4</v>
      </c>
      <c r="L44" s="359">
        <v>10</v>
      </c>
      <c r="M44" s="360">
        <v>12</v>
      </c>
    </row>
    <row r="45" spans="2:13" ht="27.75" customHeight="1" x14ac:dyDescent="0.15">
      <c r="B45" s="1186"/>
      <c r="C45" s="1187"/>
      <c r="D45" s="106"/>
      <c r="E45" s="1192" t="s">
        <v>37</v>
      </c>
      <c r="F45" s="1192"/>
      <c r="G45" s="1192"/>
      <c r="H45" s="1193"/>
      <c r="I45" s="358">
        <v>394</v>
      </c>
      <c r="J45" s="359">
        <v>411</v>
      </c>
      <c r="K45" s="359">
        <v>404</v>
      </c>
      <c r="L45" s="359">
        <v>368</v>
      </c>
      <c r="M45" s="360">
        <v>353</v>
      </c>
    </row>
    <row r="46" spans="2:13" ht="27.75" customHeight="1" x14ac:dyDescent="0.15">
      <c r="B46" s="1186"/>
      <c r="C46" s="1187"/>
      <c r="D46" s="107"/>
      <c r="E46" s="1192" t="s">
        <v>38</v>
      </c>
      <c r="F46" s="1192"/>
      <c r="G46" s="1192"/>
      <c r="H46" s="1193"/>
      <c r="I46" s="358" t="s">
        <v>518</v>
      </c>
      <c r="J46" s="359" t="s">
        <v>518</v>
      </c>
      <c r="K46" s="359" t="s">
        <v>518</v>
      </c>
      <c r="L46" s="359" t="s">
        <v>518</v>
      </c>
      <c r="M46" s="360" t="s">
        <v>518</v>
      </c>
    </row>
    <row r="47" spans="2:13" ht="27.75" customHeight="1" x14ac:dyDescent="0.15">
      <c r="B47" s="1186"/>
      <c r="C47" s="1187"/>
      <c r="D47" s="108"/>
      <c r="E47" s="1194" t="s">
        <v>39</v>
      </c>
      <c r="F47" s="1195"/>
      <c r="G47" s="1195"/>
      <c r="H47" s="1196"/>
      <c r="I47" s="358" t="s">
        <v>518</v>
      </c>
      <c r="J47" s="359" t="s">
        <v>518</v>
      </c>
      <c r="K47" s="359" t="s">
        <v>518</v>
      </c>
      <c r="L47" s="359" t="s">
        <v>518</v>
      </c>
      <c r="M47" s="360" t="s">
        <v>518</v>
      </c>
    </row>
    <row r="48" spans="2:13" ht="27.75" customHeight="1" x14ac:dyDescent="0.15">
      <c r="B48" s="1186"/>
      <c r="C48" s="1187"/>
      <c r="D48" s="106"/>
      <c r="E48" s="1192" t="s">
        <v>40</v>
      </c>
      <c r="F48" s="1192"/>
      <c r="G48" s="1192"/>
      <c r="H48" s="1193"/>
      <c r="I48" s="358" t="s">
        <v>518</v>
      </c>
      <c r="J48" s="359" t="s">
        <v>518</v>
      </c>
      <c r="K48" s="359" t="s">
        <v>518</v>
      </c>
      <c r="L48" s="359" t="s">
        <v>518</v>
      </c>
      <c r="M48" s="360" t="s">
        <v>518</v>
      </c>
    </row>
    <row r="49" spans="2:13" ht="27.75" customHeight="1" x14ac:dyDescent="0.15">
      <c r="B49" s="1188"/>
      <c r="C49" s="1189"/>
      <c r="D49" s="106"/>
      <c r="E49" s="1192" t="s">
        <v>41</v>
      </c>
      <c r="F49" s="1192"/>
      <c r="G49" s="1192"/>
      <c r="H49" s="1193"/>
      <c r="I49" s="358" t="s">
        <v>518</v>
      </c>
      <c r="J49" s="359" t="s">
        <v>518</v>
      </c>
      <c r="K49" s="359" t="s">
        <v>518</v>
      </c>
      <c r="L49" s="359" t="s">
        <v>518</v>
      </c>
      <c r="M49" s="360" t="s">
        <v>518</v>
      </c>
    </row>
    <row r="50" spans="2:13" ht="27.75" customHeight="1" x14ac:dyDescent="0.15">
      <c r="B50" s="1197" t="s">
        <v>42</v>
      </c>
      <c r="C50" s="1198"/>
      <c r="D50" s="109"/>
      <c r="E50" s="1192" t="s">
        <v>43</v>
      </c>
      <c r="F50" s="1192"/>
      <c r="G50" s="1192"/>
      <c r="H50" s="1193"/>
      <c r="I50" s="358">
        <v>2073</v>
      </c>
      <c r="J50" s="359">
        <v>2120</v>
      </c>
      <c r="K50" s="359">
        <v>2107</v>
      </c>
      <c r="L50" s="359">
        <v>2458</v>
      </c>
      <c r="M50" s="360">
        <v>2618</v>
      </c>
    </row>
    <row r="51" spans="2:13" ht="27.75" customHeight="1" x14ac:dyDescent="0.15">
      <c r="B51" s="1186"/>
      <c r="C51" s="1187"/>
      <c r="D51" s="106"/>
      <c r="E51" s="1192" t="s">
        <v>44</v>
      </c>
      <c r="F51" s="1192"/>
      <c r="G51" s="1192"/>
      <c r="H51" s="1193"/>
      <c r="I51" s="358">
        <v>321</v>
      </c>
      <c r="J51" s="359">
        <v>276</v>
      </c>
      <c r="K51" s="359">
        <v>274</v>
      </c>
      <c r="L51" s="359">
        <v>276</v>
      </c>
      <c r="M51" s="360">
        <v>201</v>
      </c>
    </row>
    <row r="52" spans="2:13" ht="27.75" customHeight="1" x14ac:dyDescent="0.15">
      <c r="B52" s="1188"/>
      <c r="C52" s="1189"/>
      <c r="D52" s="106"/>
      <c r="E52" s="1192" t="s">
        <v>45</v>
      </c>
      <c r="F52" s="1192"/>
      <c r="G52" s="1192"/>
      <c r="H52" s="1193"/>
      <c r="I52" s="358">
        <v>2857</v>
      </c>
      <c r="J52" s="359">
        <v>2751</v>
      </c>
      <c r="K52" s="359">
        <v>2666</v>
      </c>
      <c r="L52" s="359">
        <v>2533</v>
      </c>
      <c r="M52" s="360">
        <v>2550</v>
      </c>
    </row>
    <row r="53" spans="2:13" ht="27.75" customHeight="1" thickBot="1" x14ac:dyDescent="0.2">
      <c r="B53" s="1199" t="s">
        <v>46</v>
      </c>
      <c r="C53" s="1200"/>
      <c r="D53" s="110"/>
      <c r="E53" s="1201" t="s">
        <v>47</v>
      </c>
      <c r="F53" s="1201"/>
      <c r="G53" s="1201"/>
      <c r="H53" s="1202"/>
      <c r="I53" s="361">
        <v>-942</v>
      </c>
      <c r="J53" s="362">
        <v>-997</v>
      </c>
      <c r="K53" s="362">
        <v>-1107</v>
      </c>
      <c r="L53" s="362">
        <v>-1526</v>
      </c>
      <c r="M53" s="363">
        <v>-1587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lP61P9Ss3iiTLlOEMLIAMzIE+Ub5Jfue9muWGoTJfqwkr3t1m32ic11DCavkLnZANf0qZvpMshuy5R0kQjfMA==" saltValue="H+QzsZgRUUBovJ/CJvmp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600</v>
      </c>
      <c r="G55" s="122">
        <v>600</v>
      </c>
      <c r="H55" s="123">
        <v>630</v>
      </c>
    </row>
    <row r="56" spans="2:8" ht="52.5" customHeight="1" x14ac:dyDescent="0.15">
      <c r="B56" s="124"/>
      <c r="C56" s="1213" t="s">
        <v>51</v>
      </c>
      <c r="D56" s="1213"/>
      <c r="E56" s="1214"/>
      <c r="F56" s="125">
        <v>133</v>
      </c>
      <c r="G56" s="125">
        <v>168</v>
      </c>
      <c r="H56" s="126">
        <v>168</v>
      </c>
    </row>
    <row r="57" spans="2:8" ht="53.25" customHeight="1" x14ac:dyDescent="0.15">
      <c r="B57" s="124"/>
      <c r="C57" s="1215" t="s">
        <v>52</v>
      </c>
      <c r="D57" s="1215"/>
      <c r="E57" s="1216"/>
      <c r="F57" s="127">
        <v>1180</v>
      </c>
      <c r="G57" s="127">
        <v>1484</v>
      </c>
      <c r="H57" s="128">
        <v>1602</v>
      </c>
    </row>
    <row r="58" spans="2:8" ht="45.75" customHeight="1" x14ac:dyDescent="0.15">
      <c r="B58" s="129"/>
      <c r="C58" s="1203" t="s">
        <v>583</v>
      </c>
      <c r="D58" s="1204"/>
      <c r="E58" s="1205"/>
      <c r="F58" s="130">
        <v>530</v>
      </c>
      <c r="G58" s="130">
        <v>802</v>
      </c>
      <c r="H58" s="131">
        <v>954</v>
      </c>
    </row>
    <row r="59" spans="2:8" ht="45.75" customHeight="1" x14ac:dyDescent="0.15">
      <c r="B59" s="129"/>
      <c r="C59" s="1203" t="s">
        <v>584</v>
      </c>
      <c r="D59" s="1204"/>
      <c r="E59" s="1205"/>
      <c r="F59" s="130">
        <v>65</v>
      </c>
      <c r="G59" s="130">
        <v>108</v>
      </c>
      <c r="H59" s="131">
        <v>130</v>
      </c>
    </row>
    <row r="60" spans="2:8" ht="45.75" customHeight="1" x14ac:dyDescent="0.15">
      <c r="B60" s="129"/>
      <c r="C60" s="1203" t="s">
        <v>585</v>
      </c>
      <c r="D60" s="1204"/>
      <c r="E60" s="1205"/>
      <c r="F60" s="130">
        <v>108</v>
      </c>
      <c r="G60" s="130">
        <v>108</v>
      </c>
      <c r="H60" s="131">
        <v>108</v>
      </c>
    </row>
    <row r="61" spans="2:8" ht="45.75" customHeight="1" x14ac:dyDescent="0.15">
      <c r="B61" s="129"/>
      <c r="C61" s="1203" t="s">
        <v>586</v>
      </c>
      <c r="D61" s="1204"/>
      <c r="E61" s="1205"/>
      <c r="F61" s="130">
        <v>100</v>
      </c>
      <c r="G61" s="130">
        <v>100</v>
      </c>
      <c r="H61" s="131">
        <v>100</v>
      </c>
    </row>
    <row r="62" spans="2:8" ht="45.75" customHeight="1" thickBot="1" x14ac:dyDescent="0.2">
      <c r="B62" s="132"/>
      <c r="C62" s="1206" t="s">
        <v>587</v>
      </c>
      <c r="D62" s="1207"/>
      <c r="E62" s="1208"/>
      <c r="F62" s="133">
        <v>129</v>
      </c>
      <c r="G62" s="133">
        <v>109</v>
      </c>
      <c r="H62" s="134">
        <v>83</v>
      </c>
    </row>
    <row r="63" spans="2:8" ht="52.5" customHeight="1" thickBot="1" x14ac:dyDescent="0.2">
      <c r="B63" s="135"/>
      <c r="C63" s="1209" t="s">
        <v>53</v>
      </c>
      <c r="D63" s="1209"/>
      <c r="E63" s="1210"/>
      <c r="F63" s="136">
        <v>1913</v>
      </c>
      <c r="G63" s="136">
        <v>2252</v>
      </c>
      <c r="H63" s="137">
        <v>2400</v>
      </c>
    </row>
    <row r="64" spans="2:8" x14ac:dyDescent="0.15"/>
  </sheetData>
  <sheetProtection algorithmName="SHA-512" hashValue="bnY9Ah0HQlSvSnwpvkf+ELuph5sslxYRHxxbnXIRGh0FlUr7ui9Em3N7p7MtSirbjorYqg8SrpwQ9GQqXWNw0Q==" saltValue="K2Ji8Aa1i1EyoCXU8b4k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602</v>
      </c>
      <c r="AO51" s="1254"/>
      <c r="AP51" s="1254"/>
      <c r="AQ51" s="1254"/>
      <c r="AR51" s="1254"/>
      <c r="AS51" s="1254"/>
      <c r="AT51" s="1254"/>
      <c r="AU51" s="1254"/>
      <c r="AV51" s="1254"/>
      <c r="AW51" s="1254"/>
      <c r="AX51" s="1254"/>
      <c r="AY51" s="1254"/>
      <c r="AZ51" s="1254"/>
      <c r="BA51" s="1254"/>
      <c r="BB51" s="1254" t="s">
        <v>603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604</v>
      </c>
      <c r="BC53" s="1254"/>
      <c r="BD53" s="1254"/>
      <c r="BE53" s="1254"/>
      <c r="BF53" s="1254"/>
      <c r="BG53" s="1254"/>
      <c r="BH53" s="1254"/>
      <c r="BI53" s="1254"/>
      <c r="BJ53" s="1254"/>
      <c r="BK53" s="1254"/>
      <c r="BL53" s="1254"/>
      <c r="BM53" s="1254"/>
      <c r="BN53" s="1254"/>
      <c r="BO53" s="1254"/>
      <c r="BP53" s="1255">
        <v>68.3</v>
      </c>
      <c r="BQ53" s="1255"/>
      <c r="BR53" s="1255"/>
      <c r="BS53" s="1255"/>
      <c r="BT53" s="1255"/>
      <c r="BU53" s="1255"/>
      <c r="BV53" s="1255"/>
      <c r="BW53" s="1255"/>
      <c r="BX53" s="1255">
        <v>70</v>
      </c>
      <c r="BY53" s="1255"/>
      <c r="BZ53" s="1255"/>
      <c r="CA53" s="1255"/>
      <c r="CB53" s="1255"/>
      <c r="CC53" s="1255"/>
      <c r="CD53" s="1255"/>
      <c r="CE53" s="1255"/>
      <c r="CF53" s="1255">
        <v>71.8</v>
      </c>
      <c r="CG53" s="1255"/>
      <c r="CH53" s="1255"/>
      <c r="CI53" s="1255"/>
      <c r="CJ53" s="1255"/>
      <c r="CK53" s="1255"/>
      <c r="CL53" s="1255"/>
      <c r="CM53" s="1255"/>
      <c r="CN53" s="1255">
        <v>73.7</v>
      </c>
      <c r="CO53" s="1255"/>
      <c r="CP53" s="1255"/>
      <c r="CQ53" s="1255"/>
      <c r="CR53" s="1255"/>
      <c r="CS53" s="1255"/>
      <c r="CT53" s="1255"/>
      <c r="CU53" s="1255"/>
      <c r="CV53" s="1255">
        <v>75.599999999999994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605</v>
      </c>
      <c r="AO55" s="1250"/>
      <c r="AP55" s="1250"/>
      <c r="AQ55" s="1250"/>
      <c r="AR55" s="1250"/>
      <c r="AS55" s="1250"/>
      <c r="AT55" s="1250"/>
      <c r="AU55" s="1250"/>
      <c r="AV55" s="1250"/>
      <c r="AW55" s="1250"/>
      <c r="AX55" s="1250"/>
      <c r="AY55" s="1250"/>
      <c r="AZ55" s="1250"/>
      <c r="BA55" s="1250"/>
      <c r="BB55" s="1254" t="s">
        <v>603</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604</v>
      </c>
      <c r="BC57" s="1254"/>
      <c r="BD57" s="1254"/>
      <c r="BE57" s="1254"/>
      <c r="BF57" s="1254"/>
      <c r="BG57" s="1254"/>
      <c r="BH57" s="1254"/>
      <c r="BI57" s="1254"/>
      <c r="BJ57" s="1254"/>
      <c r="BK57" s="1254"/>
      <c r="BL57" s="1254"/>
      <c r="BM57" s="1254"/>
      <c r="BN57" s="1254"/>
      <c r="BO57" s="1254"/>
      <c r="BP57" s="1255">
        <v>61.8</v>
      </c>
      <c r="BQ57" s="1255"/>
      <c r="BR57" s="1255"/>
      <c r="BS57" s="1255"/>
      <c r="BT57" s="1255"/>
      <c r="BU57" s="1255"/>
      <c r="BV57" s="1255"/>
      <c r="BW57" s="1255"/>
      <c r="BX57" s="1255">
        <v>63.1</v>
      </c>
      <c r="BY57" s="1255"/>
      <c r="BZ57" s="1255"/>
      <c r="CA57" s="1255"/>
      <c r="CB57" s="1255"/>
      <c r="CC57" s="1255"/>
      <c r="CD57" s="1255"/>
      <c r="CE57" s="1255"/>
      <c r="CF57" s="1255">
        <v>62.2</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606</v>
      </c>
    </row>
    <row r="64" spans="1:109" x14ac:dyDescent="0.15">
      <c r="B64" s="1225"/>
      <c r="G64" s="1232"/>
      <c r="I64" s="1265"/>
      <c r="J64" s="1265"/>
      <c r="K64" s="1265"/>
      <c r="L64" s="1265"/>
      <c r="M64" s="1265"/>
      <c r="N64" s="1266"/>
      <c r="AM64" s="1232"/>
      <c r="AN64" s="1232" t="s">
        <v>599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602</v>
      </c>
      <c r="AO73" s="1254"/>
      <c r="AP73" s="1254"/>
      <c r="AQ73" s="1254"/>
      <c r="AR73" s="1254"/>
      <c r="AS73" s="1254"/>
      <c r="AT73" s="1254"/>
      <c r="AU73" s="1254"/>
      <c r="AV73" s="1254"/>
      <c r="AW73" s="1254"/>
      <c r="AX73" s="1254"/>
      <c r="AY73" s="1254"/>
      <c r="AZ73" s="1254"/>
      <c r="BA73" s="1254"/>
      <c r="BB73" s="1254" t="s">
        <v>603</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608</v>
      </c>
      <c r="BC75" s="1254"/>
      <c r="BD75" s="1254"/>
      <c r="BE75" s="1254"/>
      <c r="BF75" s="1254"/>
      <c r="BG75" s="1254"/>
      <c r="BH75" s="1254"/>
      <c r="BI75" s="1254"/>
      <c r="BJ75" s="1254"/>
      <c r="BK75" s="1254"/>
      <c r="BL75" s="1254"/>
      <c r="BM75" s="1254"/>
      <c r="BN75" s="1254"/>
      <c r="BO75" s="1254"/>
      <c r="BP75" s="1255">
        <v>7.8</v>
      </c>
      <c r="BQ75" s="1255"/>
      <c r="BR75" s="1255"/>
      <c r="BS75" s="1255"/>
      <c r="BT75" s="1255"/>
      <c r="BU75" s="1255"/>
      <c r="BV75" s="1255"/>
      <c r="BW75" s="1255"/>
      <c r="BX75" s="1255">
        <v>8.8000000000000007</v>
      </c>
      <c r="BY75" s="1255"/>
      <c r="BZ75" s="1255"/>
      <c r="CA75" s="1255"/>
      <c r="CB75" s="1255"/>
      <c r="CC75" s="1255"/>
      <c r="CD75" s="1255"/>
      <c r="CE75" s="1255"/>
      <c r="CF75" s="1255">
        <v>9.4</v>
      </c>
      <c r="CG75" s="1255"/>
      <c r="CH75" s="1255"/>
      <c r="CI75" s="1255"/>
      <c r="CJ75" s="1255"/>
      <c r="CK75" s="1255"/>
      <c r="CL75" s="1255"/>
      <c r="CM75" s="1255"/>
      <c r="CN75" s="1255">
        <v>9.8000000000000007</v>
      </c>
      <c r="CO75" s="1255"/>
      <c r="CP75" s="1255"/>
      <c r="CQ75" s="1255"/>
      <c r="CR75" s="1255"/>
      <c r="CS75" s="1255"/>
      <c r="CT75" s="1255"/>
      <c r="CU75" s="1255"/>
      <c r="CV75" s="1255">
        <v>9.8000000000000007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605</v>
      </c>
      <c r="AO77" s="1250"/>
      <c r="AP77" s="1250"/>
      <c r="AQ77" s="1250"/>
      <c r="AR77" s="1250"/>
      <c r="AS77" s="1250"/>
      <c r="AT77" s="1250"/>
      <c r="AU77" s="1250"/>
      <c r="AV77" s="1250"/>
      <c r="AW77" s="1250"/>
      <c r="AX77" s="1250"/>
      <c r="AY77" s="1250"/>
      <c r="AZ77" s="1250"/>
      <c r="BA77" s="1250"/>
      <c r="BB77" s="1254" t="s">
        <v>603</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608</v>
      </c>
      <c r="BC79" s="1254"/>
      <c r="BD79" s="1254"/>
      <c r="BE79" s="1254"/>
      <c r="BF79" s="1254"/>
      <c r="BG79" s="1254"/>
      <c r="BH79" s="1254"/>
      <c r="BI79" s="1254"/>
      <c r="BJ79" s="1254"/>
      <c r="BK79" s="1254"/>
      <c r="BL79" s="1254"/>
      <c r="BM79" s="1254"/>
      <c r="BN79" s="1254"/>
      <c r="BO79" s="1254"/>
      <c r="BP79" s="1255">
        <v>5.3</v>
      </c>
      <c r="BQ79" s="1255"/>
      <c r="BR79" s="1255"/>
      <c r="BS79" s="1255"/>
      <c r="BT79" s="1255"/>
      <c r="BU79" s="1255"/>
      <c r="BV79" s="1255"/>
      <c r="BW79" s="1255"/>
      <c r="BX79" s="1255">
        <v>5.8</v>
      </c>
      <c r="BY79" s="1255"/>
      <c r="BZ79" s="1255"/>
      <c r="CA79" s="1255"/>
      <c r="CB79" s="1255"/>
      <c r="CC79" s="1255"/>
      <c r="CD79" s="1255"/>
      <c r="CE79" s="1255"/>
      <c r="CF79" s="1255">
        <v>5.8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s/6OPh0PHkkDkcc1M6dRNiK+wYyZzGIcOsMa4SMDbnp9nBrilmcqS2QOA1bmH5Jjman+zuLJ9p7lN/eBqPVgpA==" saltValue="ol9f6INp1zHldEpE9HjT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8q8jWbpve5wObhZp/byd7CNOUq7EVWMgegR/ZRNzLBIAb34UDt5I2bdb/uZIVpIq08P80xDVaAYLTEXkLhMfGA==" saltValue="fZddtDQW4cIjfGK9NHt/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j6YdHg5eL9ze4lf3Gw3cv3THQVQSVkKbqthnL1ei9Djh4dhexsP7wo/TjRqEMWAoq4U6QkbgiMXFTsJoVjSZWw==" saltValue="iyD136jU0g0quh/C3eHXC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179567</v>
      </c>
      <c r="E3" s="156"/>
      <c r="F3" s="157">
        <v>228215</v>
      </c>
      <c r="G3" s="158"/>
      <c r="H3" s="159"/>
    </row>
    <row r="4" spans="1:8" x14ac:dyDescent="0.15">
      <c r="A4" s="160"/>
      <c r="B4" s="161"/>
      <c r="C4" s="162"/>
      <c r="D4" s="163">
        <v>102708</v>
      </c>
      <c r="E4" s="164"/>
      <c r="F4" s="165">
        <v>117571</v>
      </c>
      <c r="G4" s="166"/>
      <c r="H4" s="167"/>
    </row>
    <row r="5" spans="1:8" x14ac:dyDescent="0.15">
      <c r="A5" s="148" t="s">
        <v>552</v>
      </c>
      <c r="B5" s="153"/>
      <c r="C5" s="154"/>
      <c r="D5" s="155">
        <v>103515</v>
      </c>
      <c r="E5" s="156"/>
      <c r="F5" s="157">
        <v>264232</v>
      </c>
      <c r="G5" s="158"/>
      <c r="H5" s="159"/>
    </row>
    <row r="6" spans="1:8" x14ac:dyDescent="0.15">
      <c r="A6" s="160"/>
      <c r="B6" s="161"/>
      <c r="C6" s="162"/>
      <c r="D6" s="163">
        <v>72860</v>
      </c>
      <c r="E6" s="164"/>
      <c r="F6" s="165">
        <v>133959</v>
      </c>
      <c r="G6" s="166"/>
      <c r="H6" s="167"/>
    </row>
    <row r="7" spans="1:8" x14ac:dyDescent="0.15">
      <c r="A7" s="148" t="s">
        <v>553</v>
      </c>
      <c r="B7" s="153"/>
      <c r="C7" s="154"/>
      <c r="D7" s="155">
        <v>129116</v>
      </c>
      <c r="E7" s="156"/>
      <c r="F7" s="157">
        <v>263613</v>
      </c>
      <c r="G7" s="158"/>
      <c r="H7" s="159"/>
    </row>
    <row r="8" spans="1:8" x14ac:dyDescent="0.15">
      <c r="A8" s="160"/>
      <c r="B8" s="161"/>
      <c r="C8" s="162"/>
      <c r="D8" s="163">
        <v>100009</v>
      </c>
      <c r="E8" s="164"/>
      <c r="F8" s="165">
        <v>128823</v>
      </c>
      <c r="G8" s="166"/>
      <c r="H8" s="167"/>
    </row>
    <row r="9" spans="1:8" x14ac:dyDescent="0.15">
      <c r="A9" s="148" t="s">
        <v>554</v>
      </c>
      <c r="B9" s="153"/>
      <c r="C9" s="154"/>
      <c r="D9" s="155">
        <v>145341</v>
      </c>
      <c r="E9" s="156"/>
      <c r="F9" s="157">
        <v>330026</v>
      </c>
      <c r="G9" s="158"/>
      <c r="H9" s="159"/>
    </row>
    <row r="10" spans="1:8" x14ac:dyDescent="0.15">
      <c r="A10" s="160"/>
      <c r="B10" s="161"/>
      <c r="C10" s="162"/>
      <c r="D10" s="163">
        <v>111949</v>
      </c>
      <c r="E10" s="164"/>
      <c r="F10" s="165">
        <v>141075</v>
      </c>
      <c r="G10" s="166"/>
      <c r="H10" s="167"/>
    </row>
    <row r="11" spans="1:8" x14ac:dyDescent="0.15">
      <c r="A11" s="148" t="s">
        <v>555</v>
      </c>
      <c r="B11" s="153"/>
      <c r="C11" s="154"/>
      <c r="D11" s="155">
        <v>300970</v>
      </c>
      <c r="E11" s="156"/>
      <c r="F11" s="157">
        <v>278179</v>
      </c>
      <c r="G11" s="158"/>
      <c r="H11" s="159"/>
    </row>
    <row r="12" spans="1:8" x14ac:dyDescent="0.15">
      <c r="A12" s="160"/>
      <c r="B12" s="161"/>
      <c r="C12" s="168"/>
      <c r="D12" s="163">
        <v>262658</v>
      </c>
      <c r="E12" s="164"/>
      <c r="F12" s="165">
        <v>122182</v>
      </c>
      <c r="G12" s="166"/>
      <c r="H12" s="167"/>
    </row>
    <row r="13" spans="1:8" x14ac:dyDescent="0.15">
      <c r="A13" s="148"/>
      <c r="B13" s="153"/>
      <c r="C13" s="169"/>
      <c r="D13" s="170">
        <v>171702</v>
      </c>
      <c r="E13" s="171"/>
      <c r="F13" s="172">
        <v>272853</v>
      </c>
      <c r="G13" s="173"/>
      <c r="H13" s="159"/>
    </row>
    <row r="14" spans="1:8" x14ac:dyDescent="0.15">
      <c r="A14" s="160"/>
      <c r="B14" s="161"/>
      <c r="C14" s="162"/>
      <c r="D14" s="163">
        <v>130037</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8.66</v>
      </c>
      <c r="C19" s="174">
        <f>ROUND(VALUE(SUBSTITUTE(実質収支比率等に係る経年分析!G$48,"▲","-")),2)</f>
        <v>7.35</v>
      </c>
      <c r="D19" s="174">
        <f>ROUND(VALUE(SUBSTITUTE(実質収支比率等に係る経年分析!H$48,"▲","-")),2)</f>
        <v>10.62</v>
      </c>
      <c r="E19" s="174">
        <f>ROUND(VALUE(SUBSTITUTE(実質収支比率等に係る経年分析!I$48,"▲","-")),2)</f>
        <v>5.64</v>
      </c>
      <c r="F19" s="174">
        <f>ROUND(VALUE(SUBSTITUTE(実質収支比率等に係る経年分析!J$48,"▲","-")),2)</f>
        <v>5.88</v>
      </c>
    </row>
    <row r="20" spans="1:11" x14ac:dyDescent="0.15">
      <c r="A20" s="174" t="s">
        <v>57</v>
      </c>
      <c r="B20" s="174">
        <f>ROUND(VALUE(SUBSTITUTE(実質収支比率等に係る経年分析!F$47,"▲","-")),2)</f>
        <v>50.01</v>
      </c>
      <c r="C20" s="174">
        <f>ROUND(VALUE(SUBSTITUTE(実質収支比率等に係る経年分析!G$47,"▲","-")),2)</f>
        <v>48.27</v>
      </c>
      <c r="D20" s="174">
        <f>ROUND(VALUE(SUBSTITUTE(実質収支比率等に係る経年分析!H$47,"▲","-")),2)</f>
        <v>44.47</v>
      </c>
      <c r="E20" s="174">
        <f>ROUND(VALUE(SUBSTITUTE(実質収支比率等に係る経年分析!I$47,"▲","-")),2)</f>
        <v>40.14</v>
      </c>
      <c r="F20" s="174">
        <f>ROUND(VALUE(SUBSTITUTE(実質収支比率等に係る経年分析!J$47,"▲","-")),2)</f>
        <v>43.46</v>
      </c>
    </row>
    <row r="21" spans="1:11" x14ac:dyDescent="0.15">
      <c r="A21" s="174" t="s">
        <v>58</v>
      </c>
      <c r="B21" s="174">
        <f>IF(ISNUMBER(VALUE(SUBSTITUTE(実質収支比率等に係る経年分析!F$49,"▲","-"))),ROUND(VALUE(SUBSTITUTE(実質収支比率等に係る経年分析!F$49,"▲","-")),2),NA())</f>
        <v>-1.34</v>
      </c>
      <c r="C21" s="174">
        <f>IF(ISNUMBER(VALUE(SUBSTITUTE(実質収支比率等に係る経年分析!G$49,"▲","-"))),ROUND(VALUE(SUBSTITUTE(実質収支比率等に係る経年分析!G$49,"▲","-")),2),NA())</f>
        <v>-1.01</v>
      </c>
      <c r="D21" s="174">
        <f>IF(ISNUMBER(VALUE(SUBSTITUTE(実質収支比率等に係る経年分析!H$49,"▲","-"))),ROUND(VALUE(SUBSTITUTE(実質収支比率等に係る経年分析!H$49,"▲","-")),2),NA())</f>
        <v>3.85</v>
      </c>
      <c r="E21" s="174">
        <f>IF(ISNUMBER(VALUE(SUBSTITUTE(実質収支比率等に係る経年分析!I$49,"▲","-"))),ROUND(VALUE(SUBSTITUTE(実質収支比率等に係る経年分析!I$49,"▲","-")),2),NA())</f>
        <v>-3.95</v>
      </c>
      <c r="F21" s="174">
        <f>IF(ISNUMBER(VALUE(SUBSTITUTE(実質収支比率等に係る経年分析!J$49,"▲","-"))),ROUND(VALUE(SUBSTITUTE(実質収支比率等に係る経年分析!J$49,"▲","-")),2),NA())</f>
        <v>2.14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浄化槽事業特別会計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0.46</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264</v>
      </c>
      <c r="E42" s="176"/>
      <c r="F42" s="176"/>
      <c r="G42" s="176">
        <f>'実質公債費比率（分子）の構造'!L$52</f>
        <v>306</v>
      </c>
      <c r="H42" s="176"/>
      <c r="I42" s="176"/>
      <c r="J42" s="176">
        <f>'実質公債費比率（分子）の構造'!M$52</f>
        <v>331</v>
      </c>
      <c r="K42" s="176"/>
      <c r="L42" s="176"/>
      <c r="M42" s="176">
        <f>'実質公債費比率（分子）の構造'!N$52</f>
        <v>319</v>
      </c>
      <c r="N42" s="176"/>
      <c r="O42" s="176"/>
      <c r="P42" s="176">
        <f>'実質公債費比率（分子）の構造'!O$52</f>
        <v>294</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33</v>
      </c>
      <c r="C46" s="176"/>
      <c r="D46" s="176"/>
      <c r="E46" s="176">
        <f>'実質公債費比率（分子）の構造'!L$48</f>
        <v>37</v>
      </c>
      <c r="F46" s="176"/>
      <c r="G46" s="176"/>
      <c r="H46" s="176">
        <f>'実質公債費比率（分子）の構造'!M$48</f>
        <v>42</v>
      </c>
      <c r="I46" s="176"/>
      <c r="J46" s="176"/>
      <c r="K46" s="176">
        <f>'実質公債費比率（分子）の構造'!N$48</f>
        <v>45</v>
      </c>
      <c r="L46" s="176"/>
      <c r="M46" s="176"/>
      <c r="N46" s="176">
        <f>'実質公債費比率（分子）の構造'!O$48</f>
        <v>40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309</v>
      </c>
      <c r="C49" s="176"/>
      <c r="D49" s="176"/>
      <c r="E49" s="176">
        <f>'実質公債費比率（分子）の構造'!L$45</f>
        <v>356</v>
      </c>
      <c r="F49" s="176"/>
      <c r="G49" s="176"/>
      <c r="H49" s="176">
        <f>'実質公債費比率（分子）の構造'!M$45</f>
        <v>401</v>
      </c>
      <c r="I49" s="176"/>
      <c r="J49" s="176"/>
      <c r="K49" s="176">
        <f>'実質公債費比率（分子）の構造'!N$45</f>
        <v>386</v>
      </c>
      <c r="L49" s="176"/>
      <c r="M49" s="176"/>
      <c r="N49" s="176">
        <f>'実質公債費比率（分子）の構造'!O$45</f>
        <v>362</v>
      </c>
      <c r="O49" s="176"/>
      <c r="P49" s="176"/>
    </row>
    <row r="50" spans="1:16" x14ac:dyDescent="0.15">
      <c r="A50" s="176" t="s">
        <v>73</v>
      </c>
      <c r="B50" s="176" t="e">
        <f>NA()</f>
        <v>#N/A</v>
      </c>
      <c r="C50" s="176">
        <f>IF(ISNUMBER('実質公債費比率（分子）の構造'!K$53),'実質公債費比率（分子）の構造'!K$53,NA())</f>
        <v>78</v>
      </c>
      <c r="D50" s="176" t="e">
        <f>NA()</f>
        <v>#N/A</v>
      </c>
      <c r="E50" s="176" t="e">
        <f>NA()</f>
        <v>#N/A</v>
      </c>
      <c r="F50" s="176">
        <f>IF(ISNUMBER('実質公債費比率（分子）の構造'!L$53),'実質公債費比率（分子）の構造'!L$53,NA())</f>
        <v>87</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108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2857</v>
      </c>
      <c r="E56" s="175"/>
      <c r="F56" s="175"/>
      <c r="G56" s="175">
        <f>'将来負担比率（分子）の構造'!J$52</f>
        <v>2751</v>
      </c>
      <c r="H56" s="175"/>
      <c r="I56" s="175"/>
      <c r="J56" s="175">
        <f>'将来負担比率（分子）の構造'!K$52</f>
        <v>2666</v>
      </c>
      <c r="K56" s="175"/>
      <c r="L56" s="175"/>
      <c r="M56" s="175">
        <f>'将来負担比率（分子）の構造'!L$52</f>
        <v>2533</v>
      </c>
      <c r="N56" s="175"/>
      <c r="O56" s="175"/>
      <c r="P56" s="175">
        <f>'将来負担比率（分子）の構造'!M$52</f>
        <v>2550</v>
      </c>
    </row>
    <row r="57" spans="1:16" x14ac:dyDescent="0.15">
      <c r="A57" s="175" t="s">
        <v>44</v>
      </c>
      <c r="B57" s="175"/>
      <c r="C57" s="175"/>
      <c r="D57" s="175">
        <f>'将来負担比率（分子）の構造'!I$51</f>
        <v>321</v>
      </c>
      <c r="E57" s="175"/>
      <c r="F57" s="175"/>
      <c r="G57" s="175">
        <f>'将来負担比率（分子）の構造'!J$51</f>
        <v>276</v>
      </c>
      <c r="H57" s="175"/>
      <c r="I57" s="175"/>
      <c r="J57" s="175">
        <f>'将来負担比率（分子）の構造'!K$51</f>
        <v>274</v>
      </c>
      <c r="K57" s="175"/>
      <c r="L57" s="175"/>
      <c r="M57" s="175">
        <f>'将来負担比率（分子）の構造'!L$51</f>
        <v>276</v>
      </c>
      <c r="N57" s="175"/>
      <c r="O57" s="175"/>
      <c r="P57" s="175">
        <f>'将来負担比率（分子）の構造'!M$51</f>
        <v>201</v>
      </c>
    </row>
    <row r="58" spans="1:16" x14ac:dyDescent="0.15">
      <c r="A58" s="175" t="s">
        <v>43</v>
      </c>
      <c r="B58" s="175"/>
      <c r="C58" s="175"/>
      <c r="D58" s="175">
        <f>'将来負担比率（分子）の構造'!I$50</f>
        <v>2073</v>
      </c>
      <c r="E58" s="175"/>
      <c r="F58" s="175"/>
      <c r="G58" s="175">
        <f>'将来負担比率（分子）の構造'!J$50</f>
        <v>2120</v>
      </c>
      <c r="H58" s="175"/>
      <c r="I58" s="175"/>
      <c r="J58" s="175">
        <f>'将来負担比率（分子）の構造'!K$50</f>
        <v>2107</v>
      </c>
      <c r="K58" s="175"/>
      <c r="L58" s="175"/>
      <c r="M58" s="175">
        <f>'将来負担比率（分子）の構造'!L$50</f>
        <v>2458</v>
      </c>
      <c r="N58" s="175"/>
      <c r="O58" s="175"/>
      <c r="P58" s="175">
        <f>'将来負担比率（分子）の構造'!M$50</f>
        <v>2618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394</v>
      </c>
      <c r="C62" s="175"/>
      <c r="D62" s="175"/>
      <c r="E62" s="175">
        <f>'将来負担比率（分子）の構造'!J$45</f>
        <v>411</v>
      </c>
      <c r="F62" s="175"/>
      <c r="G62" s="175"/>
      <c r="H62" s="175">
        <f>'将来負担比率（分子）の構造'!K$45</f>
        <v>404</v>
      </c>
      <c r="I62" s="175"/>
      <c r="J62" s="175"/>
      <c r="K62" s="175">
        <f>'将来負担比率（分子）の構造'!L$45</f>
        <v>368</v>
      </c>
      <c r="L62" s="175"/>
      <c r="M62" s="175"/>
      <c r="N62" s="175">
        <f>'将来負担比率（分子）の構造'!M$45</f>
        <v>353</v>
      </c>
      <c r="O62" s="175"/>
      <c r="P62" s="175"/>
    </row>
    <row r="63" spans="1:16" x14ac:dyDescent="0.15">
      <c r="A63" s="175" t="s">
        <v>36</v>
      </c>
      <c r="B63" s="175">
        <f>'将来負担比率（分子）の構造'!I$44</f>
        <v>4</v>
      </c>
      <c r="C63" s="175"/>
      <c r="D63" s="175"/>
      <c r="E63" s="175">
        <f>'将来負担比率（分子）の構造'!J$44</f>
        <v>4</v>
      </c>
      <c r="F63" s="175"/>
      <c r="G63" s="175"/>
      <c r="H63" s="175">
        <f>'将来負担比率（分子）の構造'!K$44</f>
        <v>4</v>
      </c>
      <c r="I63" s="175"/>
      <c r="J63" s="175"/>
      <c r="K63" s="175">
        <f>'将来負担比率（分子）の構造'!L$44</f>
        <v>10</v>
      </c>
      <c r="L63" s="175"/>
      <c r="M63" s="175"/>
      <c r="N63" s="175">
        <f>'将来負担比率（分子）の構造'!M$44</f>
        <v>12</v>
      </c>
      <c r="O63" s="175"/>
      <c r="P63" s="175"/>
    </row>
    <row r="64" spans="1:16" x14ac:dyDescent="0.15">
      <c r="A64" s="175" t="s">
        <v>35</v>
      </c>
      <c r="B64" s="175">
        <f>'将来負担比率（分子）の構造'!I$43</f>
        <v>515</v>
      </c>
      <c r="C64" s="175"/>
      <c r="D64" s="175"/>
      <c r="E64" s="175">
        <f>'将来負担比率（分子）の構造'!J$43</f>
        <v>518</v>
      </c>
      <c r="F64" s="175"/>
      <c r="G64" s="175"/>
      <c r="H64" s="175">
        <f>'将来負担比率（分子）の構造'!K$43</f>
        <v>505</v>
      </c>
      <c r="I64" s="175"/>
      <c r="J64" s="175"/>
      <c r="K64" s="175">
        <f>'将来負担比率（分子）の構造'!L$43</f>
        <v>502</v>
      </c>
      <c r="L64" s="175"/>
      <c r="M64" s="175"/>
      <c r="N64" s="175">
        <f>'将来負担比率（分子）の構造'!M$43</f>
        <v>518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3395</v>
      </c>
      <c r="C66" s="175"/>
      <c r="D66" s="175"/>
      <c r="E66" s="175">
        <f>'将来負担比率（分子）の構造'!J$41</f>
        <v>3217</v>
      </c>
      <c r="F66" s="175"/>
      <c r="G66" s="175"/>
      <c r="H66" s="175">
        <f>'将来負担比率（分子）の構造'!K$41</f>
        <v>3028</v>
      </c>
      <c r="I66" s="175"/>
      <c r="J66" s="175"/>
      <c r="K66" s="175">
        <f>'将来負担比率（分子）の構造'!L$41</f>
        <v>2859</v>
      </c>
      <c r="L66" s="175"/>
      <c r="M66" s="175"/>
      <c r="N66" s="175">
        <f>'将来負担比率（分子）の構造'!M$41</f>
        <v>2900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600</v>
      </c>
      <c r="C72" s="179">
        <f>基金残高に係る経年分析!G55</f>
        <v>600</v>
      </c>
      <c r="D72" s="179">
        <f>基金残高に係る経年分析!H55</f>
        <v>630</v>
      </c>
    </row>
    <row r="73" spans="1:16" x14ac:dyDescent="0.15">
      <c r="A73" s="178" t="s">
        <v>80</v>
      </c>
      <c r="B73" s="179">
        <f>基金残高に係る経年分析!F56</f>
        <v>133</v>
      </c>
      <c r="C73" s="179">
        <f>基金残高に係る経年分析!G56</f>
        <v>168</v>
      </c>
      <c r="D73" s="179">
        <f>基金残高に係る経年分析!H56</f>
        <v>168</v>
      </c>
    </row>
    <row r="74" spans="1:16" x14ac:dyDescent="0.15">
      <c r="A74" s="178" t="s">
        <v>81</v>
      </c>
      <c r="B74" s="179">
        <f>基金残高に係る経年分析!F57</f>
        <v>1180</v>
      </c>
      <c r="C74" s="179">
        <f>基金残高に係る経年分析!G57</f>
        <v>1484</v>
      </c>
      <c r="D74" s="179">
        <f>基金残高に係る経年分析!H57</f>
        <v>1602</v>
      </c>
    </row>
  </sheetData>
  <sheetProtection algorithmName="SHA-512" hashValue="CyvghXqPlNkHkIiCV+sQTNHFDcOXiV/uQGYZAByLxcfi1SOfUbsPtdrAz3m0IA7rkTRIQ3cP9wrVh/gyzW6IKQ==" saltValue="2F247l7wccYvGqR9QJ3n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2024-09-04T08:59:54Z</cp:lastPrinted>
  <dcterms:created xsi:type="dcterms:W3CDTF">2024-02-05T01:19:50Z</dcterms:created>
  <dcterms:modified xsi:type="dcterms:W3CDTF">2024-09-04T09:03:16Z</dcterms:modified>
  <cp:category/>
</cp:coreProperties>
</file>