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C1E1734D-6F51-4D88-8FBC-6C316E9736AB}"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BW34" i="10"/>
  <c r="BW35" i="10" s="1"/>
  <c r="BW36" i="10" s="1"/>
  <c r="BW37" i="10" s="1"/>
  <c r="BW38" i="10" s="1"/>
  <c r="BW39" i="10" s="1"/>
  <c r="BW40" i="10" s="1"/>
  <c r="BW41" i="10" s="1"/>
  <c r="BW42" i="10" s="1"/>
  <c r="BW43" i="10" s="1"/>
  <c r="AM34" i="10"/>
  <c r="C34" i="10"/>
  <c r="C35" i="10" s="1"/>
  <c r="U34" i="10" l="1"/>
  <c r="U35" i="10" s="1"/>
  <c r="U36" i="10" s="1"/>
  <c r="U37"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<sst xmlns="http://schemas.openxmlformats.org/spreadsheetml/2006/main" count="1171" uniqueCount="609">
  <si>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</si>
  <si>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</si>
  <si>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</si>
  <si>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</si>
  <si>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</si>
  <si>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</si>
  <si>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</si>
  <si>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</si>
  <si>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</si>
  <si>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</si>
  <si>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</si>
  <si>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</si>
  <si>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</si>
  <si>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</si>
  <si>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</si>
  <si>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</si>
  <si>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</si>
  <si>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</si>
  <si>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</si>
  <si>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</si>
  <si>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</si>
  <si>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</si>
  <si>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</si>
  <si>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</si>
  <si>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</si>
  <si>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</si>
  <si>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</si>
  <si>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</si>
  <si>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</si>
  <si>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</si>
  <si>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</si>
  <si>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</si>
  <si>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</si>
  <si>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</si>
  <si>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</si>
  <si>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</si>
  <si>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</si>
  <si>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</si>
  <si>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</si>
  <si>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</si>
  <si>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</si>
  <si>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</si>
  <si>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</si>
  <si>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</si>
  <si>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</si>
  <si>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</si>
  <si>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</si>
  <si>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</si>
  <si>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</si>
  <si>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</si>
  <si>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</si>
  <si>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</si>
  <si>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</si>
  <si>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</si>
  <si>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</si>
  <si>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</si>
  <si>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</si>
  <si>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</si>
  <si>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</si>
  <si>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</si>
  <si>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</si>
  <si>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</si>
  <si>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</si>
  <si>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</si>
  <si>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</si>
  <si>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</si>
  <si>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</si>
  <si>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</si>
  <si>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</si>
  <si>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</si>
  <si>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</si>
  <si>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</si>
  <si>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</si>
  <si>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</si>
  <si>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</si>
  <si>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</si>
  <si>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</si>
  <si>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</si>
  <si>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</si>
  <si>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</si>
  <si>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</si>
  <si>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</si>
  <si>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</si>
  <si>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</si>
  <si>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</si>
  <si>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</si>
  <si>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</si>
  <si>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</si>
  <si>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</si>
  <si>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</si>
  <si>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</si>
  <si>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</si>
  <si>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</si>
  <si>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</si>
  <si>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</si>
  <si>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</si>
  <si>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</si>
  <si>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</si>
  <si>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</si>
  <si>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</si>
  <si>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</si>
  <si>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</si>
  <si>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</si>
  <si>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</si>
  <si>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</si>
  <si>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</si>
  <si>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</si>
  <si>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</si>
  <si>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</si>
  <si>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</si>
  <si>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</si>
  <si>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</si>
  <si>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</si>
  <si>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</si>
  <si>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</si>
  <si>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</si>
  <si>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</si>
  <si>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</si>
  <si>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</si>
  <si>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</si>
  <si>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</si>
  <si>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</si>
  <si>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</si>
  <si>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</si>
  <si>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</si>
  <si>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</si>
  <si>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</si>
  <si>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</si>
  <si>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</si>
  <si>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</si>
  <si>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</si>
  <si>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</si>
  <si>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</si>
  <si>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</si>
  <si>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</si>
  <si>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</si>
  <si>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</si>
  <si>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</si>
  <si>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</si>
  <si>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</si>
  <si>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</si>
  <si>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</si>
  <si>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</si>
  <si>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</si>
  <si>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</si>
  <si>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</si>
  <si>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</si>
  <si>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</si>
  <si>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</si>
  <si>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</si>
  <si>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</si>
  <si>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</si>
  <si>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</si>
  <si>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</si>
  <si>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</si>
  <si>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</si>
  <si>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</si>
  <si>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</si>
  <si>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</si>
  <si>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</si>
  <si>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</si>
  <si>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</si>
  <si>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</si>
  <si>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</si>
  <si>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</si>
  <si>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</si>
  <si>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</si>
  <si>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</si>
  <si>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</si>
  <si>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</si>
  <si>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</si>
  <si>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</si>
  <si>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</si>
  <si>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</si>
  <si>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</si>
  <si>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</si>
  <si>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</si>
  <si>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</si>
  <si>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</si>
  <si>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</si>
  <si>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</si>
  <si>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</si>
  <si>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</si>
  <si>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</si>
  <si>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</si>
  <si>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</si>
  <si>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</si>
  <si>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</si>
  <si>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</si>
  <si>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</si>
  <si>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</si>
  <si>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</si>
  <si>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</si>
  <si>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</si>
  <si>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</si>
  <si>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</si>
  <si>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</si>
  <si>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</si>
  <si>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</si>
  <si>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</si>
  <si>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</si>
  <si>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</si>
  <si>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</si>
  <si>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</si>
  <si>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</si>
  <si>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</si>
  <si>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</si>
  <si>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</si>
  <si>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</si>
  <si>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</si>
  <si>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</si>
  <si>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</si>
  <si>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</si>
  <si>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山梨県昭和町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</si>
  <si>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</si>
  <si>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</si>
  <si>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</si>
  <si>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</si>
  <si>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</si>
  <si>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</si>
  <si>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</si>
  <si>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</si>
  <si>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</si>
  <si>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</si>
  <si>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</si>
  <si>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</si>
  <si>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</si>
  <si>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</si>
  <si>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</si>
  <si>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</si>
  <si>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</si>
  <si>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</si>
  <si>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</si>
  <si>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</si>
  <si>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</si>
  <si>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</si>
  <si>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</si>
  <si>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</si>
  <si>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</si>
  <si>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</si>
  <si>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</si>
  <si>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</si>
  <si>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</si>
  <si>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</si>
  <si>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</si>
  <si>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</si>
  <si>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</si>
  <si>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</si>
  <si>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</si>
  <si>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</si>
  <si>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</si>
  <si>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</si>
  <si>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</si>
  <si>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</si>
  <si>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</si>
  <si>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</si>
  <si>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</si>
  <si>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</si>
  <si>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</si>
  <si>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</si>
  <si>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</si>
  <si>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</si>
  <si>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</si>
  <si>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</si>
  <si>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</si>
  <si>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</si>
  <si>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</si>
  <si>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</si>
  <si>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</si>
  <si>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</si>
  <si>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</si>
  <si>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</si>
  <si>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</si>
  <si>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</si>
  <si>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</si>
  <si>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</si>
  <si>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</si>
  <si>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</si>
  <si>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</si>
  <si>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</si>
  <si>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</si>
  <si>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</si>
  <si>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</si>
  <si>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</si>
  <si>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</si>
  <si>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</si>
  <si>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</si>
  <si>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</si>
  <si>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</si>
  <si>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</si>
  <si>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</si>
  <si>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</si>
  <si>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</si>
  <si>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</si>
  <si>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</si>
  <si>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</si>
  <si>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</si>
  <si>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</si>
  <si>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</si>
  <si>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</si>
  <si>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</si>
  <si>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</si>
  <si>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</si>
  <si>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</si>
  <si>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</si>
  <si>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</si>
  <si>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</si>
  <si>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</si>
  <si>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</si>
  <si>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</si>
  <si>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</si>
  <si>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</si>
  <si>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</si>
  <si>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</si>
  <si>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</si>
  <si>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</si>
  <si>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</si>
  <si>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</si>
  <si>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</si>
  <si>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</si>
  <si>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</si>
  <si>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</si>
  <si>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</si>
  <si>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</si>
  <si>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</si>
  <si>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</si>
  <si>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</si>
  <si>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</si>
  <si>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</si>
  <si>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</si>
  <si>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</si>
  <si>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</si>
  <si>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</si>
  <si>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</si>
  <si>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</si>
  <si>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</si>
  <si>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</si>
  <si>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</si>
  <si>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</si>
  <si>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</si>
  <si>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</si>
  <si>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</si>
  <si>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</si>
  <si>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</si>
  <si>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</si>
  <si>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</si>
  <si>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</si>
  <si>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</si>
  <si>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</si>
  <si>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</si>
  <si>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</si>
  <si>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</si>
  <si>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</si>
  <si>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</si>
  <si>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</si>
  <si>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</si>
  <si>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</si>
  <si>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</si>
  <si>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</si>
  <si>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</si>
  <si>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</si>
  <si>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</si>
  <si>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</si>
  <si>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</si>
  <si>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</si>
  <si>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</si>
  <si>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</si>
  <si>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山梨県昭和町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</si>
  <si>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</si>
  <si>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</si>
  <si>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</si>
  <si>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</si>
  <si>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</si>
  <si>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</si>
  <si>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</si>
  <si>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</si>
  <si>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</si>
  <si>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</si>
  <si>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</si>
  <si>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</si>
  <si>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</si>
  <si>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</si>
  <si>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</si>
  <si>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</si>
  <si>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</si>
  <si>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</si>
  <si>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</si>
  <si>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</si>
  <si>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渇水対策事業特別会計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</si>
  <si>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</si>
  <si>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</si>
  <si>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</si>
  <si>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</si>
  <si>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</si>
  <si>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</si>
  <si>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</si>
  <si>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</si>
  <si>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</si>
  <si>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</si>
  <si>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</si>
  <si>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</si>
  <si>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</si>
  <si>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</si>
  <si>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</si>
  <si>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</si>
  <si>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</si>
  <si>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</si>
  <si>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</si>
  <si>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</si>
  <si>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</si>
  <si>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</si>
  <si>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</si>
  <si>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</si>
  <si>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</si>
  <si>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</si>
  <si>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</si>
  <si>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</si>
  <si>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</si>
  <si>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</si>
  <si>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</si>
  <si>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</si>
  <si>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</si>
  <si>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</si>
  <si>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</si>
  <si>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</si>
  <si>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</si>
  <si>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</si>
  <si>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</si>
  <si>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</si>
  <si>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</si>
  <si>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</si>
  <si>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</si>
  <si>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</si>
  <si>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</si>
  <si>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</si>
  <si>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</si>
  <si>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</si>
  <si>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</si>
  <si>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</si>
  <si>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</si>
  <si>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</si>
  <si>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</si>
  <si>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</si>
  <si>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</si>
  <si>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</si>
  <si>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</si>
  <si>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</si>
  <si>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</si>
  <si>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</si>
  <si>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</si>
  <si>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</si>
  <si>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</si>
  <si>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</si>
  <si>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</si>
  <si>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</si>
  <si>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</si>
  <si>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</si>
  <si>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</si>
  <si>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</si>
  <si>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</si>
  <si>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</si>
  <si>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</si>
  <si>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</si>
  <si>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</si>
  <si>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</si>
  <si>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</si>
  <si>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</si>
  <si>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</si>
  <si>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</si>
  <si>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</si>
  <si>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</si>
  <si>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</si>
  <si>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</si>
  <si>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</si>
  <si>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</si>
  <si>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</si>
  <si>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</si>
  <si>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</si>
  <si>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</si>
  <si>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</si>
  <si>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</si>
  <si>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</si>
  <si>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</si>
  <si>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</si>
  <si>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</si>
  <si>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</si>
  <si>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</si>
  <si>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</si>
  <si>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</si>
  <si>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</si>
  <si>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</si>
  <si>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</si>
  <si>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</si>
  <si>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</si>
  <si>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</si>
  <si>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</si>
  <si>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</si>
  <si>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</si>
  <si>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</si>
  <si>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</si>
  <si>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</si>
  <si>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</si>
  <si>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</si>
  <si>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</si>
  <si>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</si>
  <si>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</si>
  <si>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</si>
  <si>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</si>
  <si>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</si>
  <si>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</si>
  <si>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</si>
  <si>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</si>
  <si>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</si>
  <si>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</si>
  <si>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</si>
  <si>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</si>
  <si>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</si>
  <si>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</si>
  <si>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</si>
  <si>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</si>
  <si>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</si>
  <si>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</si>
  <si>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</si>
  <si>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</si>
  <si>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</si>
  <si>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</si>
  <si>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</si>
  <si>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</si>
  <si>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</si>
  <si>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</si>
  <si>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</si>
  <si>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</si>
  <si>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</si>
  <si>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</si>
  <si>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</si>
  <si>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</si>
  <si>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</si>
  <si>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</si>
  <si>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</si>
  <si>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</si>
  <si>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</si>
  <si>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</si>
  <si>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</si>
  <si>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</si>
  <si>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</si>
  <si>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</si>
  <si>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</si>
  <si>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</si>
  <si>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</si>
  <si>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</si>
  <si>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</si>
  <si>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</si>
  <si>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</si>
  <si>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</si>
  <si>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</si>
  <si>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</si>
  <si>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</si>
  <si>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</si>
  <si>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</si>
  <si>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</si>
  <si>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</si>
  <si>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</si>
  <si>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</si>
  <si>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</si>
  <si>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</si>
  <si>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</si>
  <si>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2.44</t>
  </si>
  <si>
    <t>▲ 0.12</t>
  </si>
  <si>
    <t>▲ 0.20</t>
  </si>
  <si>
    <t>▲ 2.04</t>
  </si>
  <si>
    <t>一般会計</t>
  </si>
  <si>
    <t>介護保険特別会計</t>
  </si>
  <si>
    <t>下水道事業特別会計</t>
  </si>
  <si>
    <t>国民健康保険特別会計</t>
  </si>
  <si>
    <t>渇水対策事業特別会計</t>
  </si>
  <si>
    <t>介護サービス特別会計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</si>
  <si>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</si>
  <si>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</si>
  <si>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</si>
  <si>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</si>
  <si>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</si>
  <si>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</si>
  <si>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</si>
  <si>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</si>
  <si>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</si>
  <si>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</si>
  <si>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山梨県市町村総合事務組合一般会計</t>
    <phoneticPr fontId="2"/>
  </si>
  <si>
    <t>山梨県市町村総合事務組合電子化
事業及び会館管理・研修事業特別会計</t>
    <rPh sb="18" eb="19">
      <t>オヨ</t>
    </rPh>
    <rPh sb="20" eb="22">
      <t>カイカン</t>
    </rPh>
    <phoneticPr fontId="2"/>
  </si>
  <si>
    <t>山梨県市町村総合事務組合
一般廃棄物最終処分場事業特別会計</t>
    <rPh sb="13" eb="15">
      <t>イッパン</t>
    </rPh>
    <rPh sb="15" eb="18">
      <t>ハイキブツ</t>
    </rPh>
    <rPh sb="18" eb="20">
      <t>サイシュウ</t>
    </rPh>
    <rPh sb="20" eb="23">
      <t>ショブンジョウ</t>
    </rPh>
    <rPh sb="23" eb="25">
      <t>ジギョウ</t>
    </rPh>
    <phoneticPr fontId="2"/>
  </si>
  <si>
    <t>山梨県市町村総合事務組合
交通災害共済事業特別会計</t>
    <phoneticPr fontId="2"/>
  </si>
  <si>
    <t>山梨県市町村総合事務組合
入札参加資格審査事業費特別会計</t>
    <rPh sb="0" eb="3">
      <t>ヤマナシケン</t>
    </rPh>
    <rPh sb="3" eb="6">
      <t>シチョウソン</t>
    </rPh>
    <rPh sb="6" eb="8">
      <t>ソウゴウ</t>
    </rPh>
    <rPh sb="8" eb="10">
      <t>ジム</t>
    </rPh>
    <rPh sb="10" eb="12">
      <t>クミアイ</t>
    </rPh>
    <rPh sb="13" eb="19">
      <t>ニュウサツサンカシカク</t>
    </rPh>
    <rPh sb="19" eb="21">
      <t>シンサ</t>
    </rPh>
    <rPh sb="21" eb="24">
      <t>ジギョウヒ</t>
    </rPh>
    <rPh sb="24" eb="28">
      <t>トクベツカイケイ</t>
    </rPh>
    <phoneticPr fontId="2"/>
  </si>
  <si>
    <t>甲府地区広域行政事務組合一般会計</t>
    <phoneticPr fontId="2"/>
  </si>
  <si>
    <t>甲府地区広域行政事務組合消防事業特別会計</t>
    <phoneticPr fontId="2"/>
  </si>
  <si>
    <t>甲府地区広域行政事務組合国母公園管理事業特別会計</t>
    <phoneticPr fontId="2"/>
  </si>
  <si>
    <t>三郡衛生組合一般会計</t>
  </si>
  <si>
    <t>三郡衛生組合し尿処理特別会計</t>
  </si>
  <si>
    <t>三郡衛生組合火葬事業特別会計</t>
  </si>
  <si>
    <t>山梨県後期高齢者医療広域連合一般会計他特別会計</t>
  </si>
  <si>
    <t>中巨摩広域事務組合一般会計</t>
  </si>
  <si>
    <t>中巨摩広域事務組合ごみ処理事業特別会計</t>
  </si>
  <si>
    <t>中巨摩広域事務組合地区公園事業特別会計</t>
  </si>
  <si>
    <t>中巨摩広域事務組合老人福祉事業特別会計</t>
  </si>
  <si>
    <t>中巨摩広域事務組合勤労青年センター事業特別会計</t>
  </si>
  <si>
    <t>中巨摩広域事務組合し尿処理事業特別会計</t>
  </si>
  <si>
    <t>公共施設整備等事業基金</t>
    <rPh sb="0" eb="2">
      <t>コウキョウ</t>
    </rPh>
    <rPh sb="2" eb="4">
      <t>シセツ</t>
    </rPh>
    <rPh sb="4" eb="6">
      <t>セイビ</t>
    </rPh>
    <rPh sb="6" eb="7">
      <t>トウ</t>
    </rPh>
    <rPh sb="7" eb="9">
      <t>ジギョウ</t>
    </rPh>
    <rPh sb="9" eb="11">
      <t>キキン</t>
    </rPh>
    <phoneticPr fontId="19"/>
  </si>
  <si>
    <t>渇水対策事業基金</t>
    <rPh sb="0" eb="2">
      <t>カッスイ</t>
    </rPh>
    <rPh sb="2" eb="4">
      <t>タイサク</t>
    </rPh>
    <rPh sb="4" eb="6">
      <t>ジギョウ</t>
    </rPh>
    <rPh sb="6" eb="8">
      <t>キキン</t>
    </rPh>
    <phoneticPr fontId="2"/>
  </si>
  <si>
    <t>都市基盤整備基金</t>
    <rPh sb="0" eb="2">
      <t>トシ</t>
    </rPh>
    <rPh sb="2" eb="4">
      <t>キバン</t>
    </rPh>
    <rPh sb="4" eb="6">
      <t>セイビ</t>
    </rPh>
    <rPh sb="6" eb="8">
      <t>キキン</t>
    </rPh>
    <phoneticPr fontId="2"/>
  </si>
  <si>
    <t>校舎建設基金</t>
    <rPh sb="0" eb="2">
      <t>コウシャ</t>
    </rPh>
    <rPh sb="2" eb="4">
      <t>ケンセツ</t>
    </rPh>
    <rPh sb="4" eb="6">
      <t>キキン</t>
    </rPh>
    <phoneticPr fontId="2"/>
  </si>
  <si>
    <t>職員退職手当基金</t>
    <rPh sb="0" eb="2">
      <t>ショクイン</t>
    </rPh>
    <rPh sb="2" eb="4">
      <t>タイショク</t>
    </rPh>
    <rPh sb="4" eb="6">
      <t>テアテ</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</si>
</sst>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52068</c:v>
                </c:pt>
                <c:pt idx="3">
                  <c:v>47161</c:v>
                </c:pt>
                <c:pt idx="4">
                  <c:v>43423</c:v>
                </c:pt>
              </c:numCache>
            </c:numRef>
          </c:val>
          <c:smooth val="0"/>
          <c:extLst>
            <c:ext xmlns:c16="http://schemas.microsoft.com/office/drawing/2014/chart" uri="{C3380CC4-5D6E-409C-BE32-E72D297353CC}">
              <c16:uniqueId val="{00000000-C855-4B55-98E6-85C4E0B5D6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38782</c:v>
                </c:pt>
                <c:pt idx="1">
                  <c:v>35578</c:v>
                </c:pt>
                <c:pt idx="2">
                  <c:v>23877</c:v>
                </c:pt>
                <c:pt idx="3">
                  <c:v>30470</c:v>
                </c:pt>
                <c:pt idx="4">
                  <c:v>25139</c:v>
                </c:pt>
              </c:numCache>
            </c:numRef>
          </c:val>
          <c:smooth val="0"/>
          <c:extLst>
            <c:ext xmlns:c16="http://schemas.microsoft.com/office/drawing/2014/chart" uri="{C3380CC4-5D6E-409C-BE32-E72D297353CC}">
              <c16:uniqueId val="{00000001-C855-4B55-98E6-85C4E0B5D6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6.04</c:v>
                </c:pt>
                <c:pt idx="1">
                  <c:v>6.34</c:v>
                </c:pt>
                <c:pt idx="2">
                  <c:v>8.7200000000000006</c:v>
                </c:pt>
                <c:pt idx="3">
                  <c:v>12.75</c:v>
                </c:pt>
                <c:pt idx="4">
                  <c:v>7.72</c:v>
                </c:pt>
              </c:numCache>
            </c:numRef>
          </c:val>
          <c:extLst>
            <c:ext xmlns:c16="http://schemas.microsoft.com/office/drawing/2014/chart" uri="{C3380CC4-5D6E-409C-BE32-E72D297353CC}">
              <c16:uniqueId val="{00000000-773F-4B09-87A1-5258DA3C29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39.130000000000003</c:v>
                </c:pt>
                <c:pt idx="1">
                  <c:v>37.11</c:v>
                </c:pt>
                <c:pt idx="2">
                  <c:v>33.04</c:v>
                </c:pt>
                <c:pt idx="3">
                  <c:v>31.3</c:v>
                </c:pt>
                <c:pt idx="4">
                  <c:v>29.39</c:v>
                </c:pt>
              </c:numCache>
            </c:numRef>
          </c:val>
          <c:extLst>
            <c:ext xmlns:c16="http://schemas.microsoft.com/office/drawing/2014/chart" uri="{C3380CC4-5D6E-409C-BE32-E72D297353CC}">
              <c16:uniqueId val="{00000001-773F-4B09-87A1-5258DA3C29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7.52</c:v>
                </c:pt>
                <c:pt idx="1">
                  <c:v>-2.44</c:v>
                </c:pt>
                <c:pt idx="2">
                  <c:v>-0.12</c:v>
                </c:pt>
                <c:pt idx="3">
                  <c:v>-0.2</c:v>
                </c:pt>
                <c:pt idx="4">
                  <c:v>-2.04</c:v>
                </c:pt>
              </c:numCache>
            </c:numRef>
          </c:val>
          <c:smooth val="0"/>
          <c:extLst>
            <c:ext xmlns:c16="http://schemas.microsoft.com/office/drawing/2014/chart" uri="{C3380CC4-5D6E-409C-BE32-E72D297353CC}">
              <c16:uniqueId val="{00000002-773F-4B09-87A1-5258DA3C29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74-4B2F-A417-796DE4953B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74-4B2F-A417-796DE4953BD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74-4B2F-A417-796DE4953BD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6C74-4B2F-A417-796DE4953BDA}"/>
            </c:ext>
          </c:extLst>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6C74-4B2F-A417-796DE4953BDA}"/>
            </c:ext>
          </c:extLst>
        </c:ser>
        <c:ser>
          <c:idx val="5"/>
          <c:order val="5"/>
          <c:tx>
            <c:strRef>
              <c:f>データシート!$A$32</c:f>
              <c:strCache>
                <c:ptCount val="1"/>
                <c:pt idx="0">
                  <c:v>渇水対策事業特別会計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5-6C74-4B2F-A417-796DE4953BD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1.91</c:v>
                </c:pt>
                <c:pt idx="2">
                  <c:v>#N/A</c:v>
                </c:pt>
                <c:pt idx="3">
                  <c:v>0.61</c:v>
                </c:pt>
                <c:pt idx="4">
                  <c:v>#N/A</c:v>
                </c:pt>
                <c:pt idx="5">
                  <c:v>0.3</c:v>
                </c:pt>
                <c:pt idx="6">
                  <c:v>#N/A</c:v>
                </c:pt>
                <c:pt idx="7">
                  <c:v>0.35</c:v>
                </c:pt>
                <c:pt idx="8">
                  <c:v>#N/A</c:v>
                </c:pt>
                <c:pt idx="9">
                  <c:v>0.21</c:v>
                </c:pt>
              </c:numCache>
            </c:numRef>
          </c:val>
          <c:extLst>
            <c:ext xmlns:c16="http://schemas.microsoft.com/office/drawing/2014/chart" uri="{C3380CC4-5D6E-409C-BE32-E72D297353CC}">
              <c16:uniqueId val="{00000006-6C74-4B2F-A417-796DE4953BDA}"/>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0.23</c:v>
                </c:pt>
                <c:pt idx="2">
                  <c:v>#N/A</c:v>
                </c:pt>
                <c:pt idx="3">
                  <c:v>0.18</c:v>
                </c:pt>
                <c:pt idx="4">
                  <c:v>#N/A</c:v>
                </c:pt>
                <c:pt idx="5">
                  <c:v>0.08</c:v>
                </c:pt>
                <c:pt idx="6">
                  <c:v>#N/A</c:v>
                </c:pt>
                <c:pt idx="7">
                  <c:v>0.13</c:v>
                </c:pt>
                <c:pt idx="8">
                  <c:v>#N/A</c:v>
                </c:pt>
                <c:pt idx="9">
                  <c:v>0.23</c:v>
                </c:pt>
              </c:numCache>
            </c:numRef>
          </c:val>
          <c:extLst>
            <c:ext xmlns:c16="http://schemas.microsoft.com/office/drawing/2014/chart" uri="{C3380CC4-5D6E-409C-BE32-E72D297353CC}">
              <c16:uniqueId val="{00000007-6C74-4B2F-A417-796DE4953BD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1.07</c:v>
                </c:pt>
                <c:pt idx="2">
                  <c:v>#N/A</c:v>
                </c:pt>
                <c:pt idx="3">
                  <c:v>1.31</c:v>
                </c:pt>
                <c:pt idx="4">
                  <c:v>#N/A</c:v>
                </c:pt>
                <c:pt idx="5">
                  <c:v>1.0900000000000001</c:v>
                </c:pt>
                <c:pt idx="6">
                  <c:v>#N/A</c:v>
                </c:pt>
                <c:pt idx="7">
                  <c:v>1.03</c:v>
                </c:pt>
                <c:pt idx="8">
                  <c:v>#N/A</c:v>
                </c:pt>
                <c:pt idx="9">
                  <c:v>0.9</c:v>
                </c:pt>
              </c:numCache>
            </c:numRef>
          </c:val>
          <c:extLst>
            <c:ext xmlns:c16="http://schemas.microsoft.com/office/drawing/2014/chart" uri="{C3380CC4-5D6E-409C-BE32-E72D297353CC}">
              <c16:uniqueId val="{00000008-6C74-4B2F-A417-796DE4953BD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6.02</c:v>
                </c:pt>
                <c:pt idx="2">
                  <c:v>#N/A</c:v>
                </c:pt>
                <c:pt idx="3">
                  <c:v>6.33</c:v>
                </c:pt>
                <c:pt idx="4">
                  <c:v>#N/A</c:v>
                </c:pt>
                <c:pt idx="5">
                  <c:v>8.6999999999999993</c:v>
                </c:pt>
                <c:pt idx="6">
                  <c:v>#N/A</c:v>
                </c:pt>
                <c:pt idx="7">
                  <c:v>12.74</c:v>
                </c:pt>
                <c:pt idx="8">
                  <c:v>#N/A</c:v>
                </c:pt>
                <c:pt idx="9">
                  <c:v>7.69</c:v>
                </c:pt>
              </c:numCache>
            </c:numRef>
          </c:val>
          <c:extLst>
            <c:ext xmlns:c16="http://schemas.microsoft.com/office/drawing/2014/chart" uri="{C3380CC4-5D6E-409C-BE32-E72D297353CC}">
              <c16:uniqueId val="{00000009-6C74-4B2F-A417-796DE4953B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566</c:v>
                </c:pt>
                <c:pt idx="5">
                  <c:v>543</c:v>
                </c:pt>
                <c:pt idx="8">
                  <c:v>529</c:v>
                </c:pt>
                <c:pt idx="11">
                  <c:v>500</c:v>
                </c:pt>
                <c:pt idx="14">
                  <c:v>471</c:v>
                </c:pt>
              </c:numCache>
            </c:numRef>
          </c:val>
          <c:extLst>
            <c:ext xmlns:c16="http://schemas.microsoft.com/office/drawing/2014/chart" uri="{C3380CC4-5D6E-409C-BE32-E72D297353CC}">
              <c16:uniqueId val="{00000000-121C-44CB-92ED-A520E72696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1C-44CB-92ED-A520E72696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1C-44CB-92ED-A520E72696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41</c:v>
                </c:pt>
                <c:pt idx="3">
                  <c:v>50</c:v>
                </c:pt>
                <c:pt idx="6">
                  <c:v>51</c:v>
                </c:pt>
                <c:pt idx="9">
                  <c:v>56</c:v>
                </c:pt>
                <c:pt idx="12">
                  <c:v>56</c:v>
                </c:pt>
              </c:numCache>
            </c:numRef>
          </c:val>
          <c:extLst>
            <c:ext xmlns:c16="http://schemas.microsoft.com/office/drawing/2014/chart" uri="{C3380CC4-5D6E-409C-BE32-E72D297353CC}">
              <c16:uniqueId val="{00000003-121C-44CB-92ED-A520E72696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381</c:v>
                </c:pt>
                <c:pt idx="3">
                  <c:v>393</c:v>
                </c:pt>
                <c:pt idx="6">
                  <c:v>374</c:v>
                </c:pt>
                <c:pt idx="9">
                  <c:v>349</c:v>
                </c:pt>
                <c:pt idx="12">
                  <c:v>345</c:v>
                </c:pt>
              </c:numCache>
            </c:numRef>
          </c:val>
          <c:extLst>
            <c:ext xmlns:c16="http://schemas.microsoft.com/office/drawing/2014/chart" uri="{C3380CC4-5D6E-409C-BE32-E72D297353CC}">
              <c16:uniqueId val="{00000004-121C-44CB-92ED-A520E72696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1C-44CB-92ED-A520E72696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1C-44CB-92ED-A520E72696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527</c:v>
                </c:pt>
                <c:pt idx="3">
                  <c:v>530</c:v>
                </c:pt>
                <c:pt idx="6">
                  <c:v>528</c:v>
                </c:pt>
                <c:pt idx="9">
                  <c:v>541</c:v>
                </c:pt>
                <c:pt idx="12">
                  <c:v>537</c:v>
                </c:pt>
              </c:numCache>
            </c:numRef>
          </c:val>
          <c:extLst>
            <c:ext xmlns:c16="http://schemas.microsoft.com/office/drawing/2014/chart" uri="{C3380CC4-5D6E-409C-BE32-E72D297353CC}">
              <c16:uniqueId val="{00000007-121C-44CB-92ED-A520E72696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383</c:v>
                </c:pt>
                <c:pt idx="2">
                  <c:v>#N/A</c:v>
                </c:pt>
                <c:pt idx="3">
                  <c:v>#N/A</c:v>
                </c:pt>
                <c:pt idx="4">
                  <c:v>430</c:v>
                </c:pt>
                <c:pt idx="5">
                  <c:v>#N/A</c:v>
                </c:pt>
                <c:pt idx="6">
                  <c:v>#N/A</c:v>
                </c:pt>
                <c:pt idx="7">
                  <c:v>424</c:v>
                </c:pt>
                <c:pt idx="8">
                  <c:v>#N/A</c:v>
                </c:pt>
                <c:pt idx="9">
                  <c:v>#N/A</c:v>
                </c:pt>
                <c:pt idx="10">
                  <c:v>446</c:v>
                </c:pt>
                <c:pt idx="11">
                  <c:v>#N/A</c:v>
                </c:pt>
                <c:pt idx="12">
                  <c:v>#N/A</c:v>
                </c:pt>
                <c:pt idx="13">
                  <c:v>467</c:v>
                </c:pt>
                <c:pt idx="14">
                  <c:v>#N/A</c:v>
                </c:pt>
              </c:numCache>
            </c:numRef>
          </c:val>
          <c:smooth val="0"/>
          <c:extLst>
            <c:ext xmlns:c16="http://schemas.microsoft.com/office/drawing/2014/chart" uri="{C3380CC4-5D6E-409C-BE32-E72D297353CC}">
              <c16:uniqueId val="{00000008-121C-44CB-92ED-A520E72696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4787</c:v>
                </c:pt>
                <c:pt idx="5">
                  <c:v>4482</c:v>
                </c:pt>
                <c:pt idx="8">
                  <c:v>4174</c:v>
                </c:pt>
                <c:pt idx="11">
                  <c:v>3836</c:v>
                </c:pt>
                <c:pt idx="14">
                  <c:v>3517</c:v>
                </c:pt>
              </c:numCache>
            </c:numRef>
          </c:val>
          <c:extLst>
            <c:ext xmlns:c16="http://schemas.microsoft.com/office/drawing/2014/chart" uri="{C3380CC4-5D6E-409C-BE32-E72D297353CC}">
              <c16:uniqueId val="{00000000-14E2-488E-9FF2-D602CF94FD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277</c:v>
                </c:pt>
                <c:pt idx="5">
                  <c:v>298</c:v>
                </c:pt>
                <c:pt idx="8">
                  <c:v>289</c:v>
                </c:pt>
                <c:pt idx="11">
                  <c:v>270</c:v>
                </c:pt>
                <c:pt idx="14">
                  <c:v>256</c:v>
                </c:pt>
              </c:numCache>
            </c:numRef>
          </c:val>
          <c:extLst>
            <c:ext xmlns:c16="http://schemas.microsoft.com/office/drawing/2014/chart" uri="{C3380CC4-5D6E-409C-BE32-E72D297353CC}">
              <c16:uniqueId val="{00000001-14E2-488E-9FF2-D602CF94FD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4702</c:v>
                </c:pt>
                <c:pt idx="5">
                  <c:v>5034</c:v>
                </c:pt>
                <c:pt idx="8">
                  <c:v>4926</c:v>
                </c:pt>
                <c:pt idx="11">
                  <c:v>5200</c:v>
                </c:pt>
                <c:pt idx="14">
                  <c:v>5433</c:v>
                </c:pt>
              </c:numCache>
            </c:numRef>
          </c:val>
          <c:extLst>
            <c:ext xmlns:c16="http://schemas.microsoft.com/office/drawing/2014/chart" uri="{C3380CC4-5D6E-409C-BE32-E72D297353CC}">
              <c16:uniqueId val="{00000002-14E2-488E-9FF2-D602CF94FD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E2-488E-9FF2-D602CF94FD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E2-488E-9FF2-D602CF94FD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E2-488E-9FF2-D602CF94FD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c:v>
                </c:pt>
                <c:pt idx="3">
                  <c:v>0</c:v>
                </c:pt>
                <c:pt idx="6">
                  <c:v>14</c:v>
                </c:pt>
                <c:pt idx="9">
                  <c:v>0</c:v>
                </c:pt>
                <c:pt idx="12">
                  <c:v>0</c:v>
                </c:pt>
              </c:numCache>
            </c:numRef>
          </c:val>
          <c:extLst>
            <c:ext xmlns:c16="http://schemas.microsoft.com/office/drawing/2014/chart" uri="{C3380CC4-5D6E-409C-BE32-E72D297353CC}">
              <c16:uniqueId val="{00000006-14E2-488E-9FF2-D602CF94FD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488</c:v>
                </c:pt>
                <c:pt idx="3">
                  <c:v>464</c:v>
                </c:pt>
                <c:pt idx="6">
                  <c:v>429</c:v>
                </c:pt>
                <c:pt idx="9">
                  <c:v>445</c:v>
                </c:pt>
                <c:pt idx="12">
                  <c:v>408</c:v>
                </c:pt>
              </c:numCache>
            </c:numRef>
          </c:val>
          <c:extLst>
            <c:ext xmlns:c16="http://schemas.microsoft.com/office/drawing/2014/chart" uri="{C3380CC4-5D6E-409C-BE32-E72D297353CC}">
              <c16:uniqueId val="{00000007-14E2-488E-9FF2-D602CF94FD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4062</c:v>
                </c:pt>
                <c:pt idx="3">
                  <c:v>4106</c:v>
                </c:pt>
                <c:pt idx="6">
                  <c:v>4191</c:v>
                </c:pt>
                <c:pt idx="9">
                  <c:v>4077</c:v>
                </c:pt>
                <c:pt idx="12">
                  <c:v>3924</c:v>
                </c:pt>
              </c:numCache>
            </c:numRef>
          </c:val>
          <c:extLst>
            <c:ext xmlns:c16="http://schemas.microsoft.com/office/drawing/2014/chart" uri="{C3380CC4-5D6E-409C-BE32-E72D297353CC}">
              <c16:uniqueId val="{00000008-14E2-488E-9FF2-D602CF94FD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4E2-488E-9FF2-D602CF94FD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4465</c:v>
                </c:pt>
                <c:pt idx="3">
                  <c:v>4278</c:v>
                </c:pt>
                <c:pt idx="6">
                  <c:v>3959</c:v>
                </c:pt>
                <c:pt idx="9">
                  <c:v>3546</c:v>
                </c:pt>
                <c:pt idx="12">
                  <c:v>3120</c:v>
                </c:pt>
              </c:numCache>
            </c:numRef>
          </c:val>
          <c:extLst>
            <c:ext xmlns:c16="http://schemas.microsoft.com/office/drawing/2014/chart" uri="{C3380CC4-5D6E-409C-BE32-E72D297353CC}">
              <c16:uniqueId val="{0000000A-14E2-488E-9FF2-D602CF94FD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4E2-488E-9FF2-D602CF94FD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1829</c:v>
                </c:pt>
                <c:pt idx="1">
                  <c:v>1635</c:v>
                </c:pt>
                <c:pt idx="2">
                  <c:v>1727</c:v>
                </c:pt>
              </c:numCache>
            </c:numRef>
          </c:val>
          <c:extLst>
            <c:ext xmlns:c16="http://schemas.microsoft.com/office/drawing/2014/chart" uri="{C3380CC4-5D6E-409C-BE32-E72D297353CC}">
              <c16:uniqueId val="{00000000-2B72-4D39-B32B-D8D3A921A0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93</c:v>
                </c:pt>
                <c:pt idx="1">
                  <c:v>93</c:v>
                </c:pt>
                <c:pt idx="2">
                  <c:v>93</c:v>
                </c:pt>
              </c:numCache>
            </c:numRef>
          </c:val>
          <c:extLst>
            <c:ext xmlns:c16="http://schemas.microsoft.com/office/drawing/2014/chart" uri="{C3380CC4-5D6E-409C-BE32-E72D297353CC}">
              <c16:uniqueId val="{00000001-2B72-4D39-B32B-D8D3A921A0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2426</c:v>
                </c:pt>
                <c:pt idx="1">
                  <c:v>2874</c:v>
                </c:pt>
                <c:pt idx="2">
                  <c:v>3003</c:v>
                </c:pt>
              </c:numCache>
            </c:numRef>
          </c:val>
          <c:extLst>
            <c:ext xmlns:c16="http://schemas.microsoft.com/office/drawing/2014/chart" uri="{C3380CC4-5D6E-409C-BE32-E72D297353CC}">
              <c16:uniqueId val="{00000002-2B72-4D39-B32B-D8D3A921A0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　従前の主要事業に係る町債の償還が平成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年度をピークに減少推移となっている。今後の道路新設、公共施設改装等の事業予定があり、地方債発行に伴う一時的な増額を見込でいるが、財政計画に基づき適正な地方債発行に努める。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　下水道整備計画に基づく計画区域の下水道整備工事が令和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年度に完了予定であり、起債償還額は令和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年度にピークとなり、以降は減少となる見込である。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下水道使用料は、供用開始エリアの接続促進、及び平成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年度の改定による使用料増収、適正な徴収に努め、事業の財源確保により繰入金の額を減少していく。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までに減債基金を活用して償還金に充てた事はなく、現状において地方債の現在高は年々減少しており、また、地方債の抑制効果もあり、将来負担額も減少している。充当可能財源等も増加していることから現時点では減債基金を活用して償還する予定はなく、今後の財政状況により活用時期を検討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起債対象とする大型主要事業の減少に伴う新規借入分の減と従前の借入の償還完了が続く為、現在高は継続的に減少しているが、今後、予定される大型事業の財源確保の為、地方債発行を予定しており一時的に増額となる見込み。</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下水道整備は令和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年度に完了予定である。償還額については令和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年度が償還ピークの予定。整備区域の供用開始に伴い賦課される使用料と、使用料改定に伴う使用料の増額により繰入金の減額を見込んでいる。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施設再編整備事業等に向けて、取崩額が基金積立額を下回ったことにより基金積立が増額となっている。今後、予定大型事業の財源として基金の取崩しを予定しており充当可能基金は一時的に減額する見込み。</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比べ充当可能財源等が上回っているため、将来負担比率は減少傾向にあるが、今後、予定される大型事業に伴う地方債の現在額の増額、また、充当可能基金の減額、組合負担等見込額及び退職手当負担金の増額による将来負担比率のポイントが上昇する可能性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山梨県昭和町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公共施設再編整備事業資金、税収等の歳入増加に伴う剰余金の積立。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基金の積立金が取崩額を上回ったため、増額となっている。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今後、予定されている大型事業の充当財源として、事業実施時期に取り崩す予定があり、公共施設整備等事業基金・校舎建設基金・土地　　　開発金等を計画的に積立て、今後の財政需要の増大にも適切に対応できるよう一定額を確保していくことを予定している。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公共施設整備等事業基金　公共施設の建設整備その他町民福祉の向上に資する長期的計画に基づく事業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都市基盤整備基金　　　　西条第一及び常永土地区画整理地内の道路をはじめとする社会施設等の基盤整備事業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校舎建設基金　　　　　　町立小中学校の建設及び増築のための事業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　　　町内の木材利用に係る整備等に充てる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公共施設整備等事業基金　公共施設再編整備事業資金を積立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都市基盤整備基金　　　　預金利子により積立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校舎建設基金　　　　　　押原中学校増築に伴い取崩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　　　森林環境譲与税を原資として基金を設立し、交付された譲与税を積立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公共施設整備等事業基金　今後予定している公共施設再編整備事業の充当財源として取崩予定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都市基盤整備基金　　　　西条第一及び常永土地区画整理地内において必要な事業が実施される場合は取崩予定</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税収等の歳入の増加に伴う剰余金を積立てている。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事業執行における財源不足に対し適宜、取崩しを行い充当し、剰余金については基本的には財政調整基金を一定額確保する積立を予定している。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減債基金の増減はない。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基金積立による利息分を積立しているが、繰り上げ償還の予定により計画的に積立する。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64839AB-4594-483A-943E-FF5421CB09F4}"/>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6DEBC78-08C0-4201-9677-FBB590C38D22}"/>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CF3687B-50A2-4086-8434-0A0FB55D9C81}"/>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35C4F50-B24C-4828-AFFB-C9D7112ACAD4}"/>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2ADAB13-8F10-48E8-8E7B-9AD6DBD086E2}"/>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908D8BF-C692-47EA-A753-DAA7A83492EA}"/>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C45B16F-FCA7-41F1-A317-356FB64A6D6A}"/>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304BF52-4026-41A1-B125-233049A0ED09}"/>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7981A96-8309-4D27-BE31-E7B523483585}"/>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B247470-A728-4A74-AE93-AA863BE78B0E}"/>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21,101
20,316
9.08
10,510,118
10,044,624
453,889
5,875,965
3,120,113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6BC30B4-7441-46A9-A4D7-E5D95CD1D863}"/>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2015025-980A-4150-A725-C480621FB05F}"/>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59D4C19-3D9B-44D7-B0E4-F7034A1497BC}"/>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98AD011-70C7-46D2-B0D5-7574C7FEB0E5}"/>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568DB3C-CC6E-4F30-B9C3-DC46D1F4F30D}"/>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6F08F01-8055-43A4-84EC-3FF4F8F7FA65}"/>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ED70FDD-F3F8-4F23-868B-25C23786F47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C51254F-A6AA-4421-B6B7-846DB04F588F}"/>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9B29583-716D-4CB7-AC2F-455B79209802}"/>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9ABF518-6017-4D4D-8F32-6E8EB845C4E9}"/>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44A9E4C-4FD7-4F1A-B78C-578C3213FC94}"/>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ED935C2-5C34-4DCC-8622-CA63D2E45CF2}"/>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2C3A4A1-907E-4ABD-8955-CC025DB19A7E}"/>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9FD9ED2-9761-40D4-9363-1EC70BC2D3EA}"/>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DAFAC20-7C34-4CB6-9EBD-A118421394D5}"/>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4823E45-D7C8-456D-87A8-E7AAEF2FD621}"/>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289E062-57DE-45FC-B60C-5E0131539E1B}"/>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2B20F0E-3AF2-4A95-97C0-34C608E4CCCF}"/>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3DFCD98-A769-4C5C-8E68-49CAD4D12FF9}"/>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87ED362-364D-4EAD-A52F-E9D9FA049684}"/>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2794F32-5818-49F7-B8B0-2C9167BA03D1}"/>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21CC7E8-04DC-4332-96AC-B90E49BA991C}"/>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1A6F7BB-A31E-4672-A5A9-6BB2C9C050D4}"/>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4946D03-D7C1-43EA-A269-AA0892DBC3FA}"/>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C388495-2C46-4789-8A8A-8A854803659C}"/>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181110E-A30A-4002-BA33-5389E36DB759}"/>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71BF409-76B7-4244-884B-B48458037336}"/>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685EA48-FAFF-45B6-BAAB-AED73E7BBB68}"/>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9AD92A7-76A9-4D08-921B-A1690523C571}"/>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7C9B406-8A3B-4F1C-ABCB-3BEA98C60497}"/>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7F79ACD-397E-47C4-BE05-5E74A171CEF8}"/>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5EC7EB7-864E-418E-8CE0-3D5ABCFD7DA4}"/>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A0C1E6C-3FB2-40BF-A8BF-B4D49A9E079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06B5B20-F1A1-4BF3-B827-FAD87E2011E9}"/>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53C94BC-66DA-4726-987C-EE3FC114D38D}"/>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330DC82-D669-469A-9D24-C23D3E461F62}"/>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E6C9DCD-FB58-455C-B226-B60FF54C218D}"/>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財政力は、類似団体の上位に位置し、高い水準を継続しているが、年々減少している。令和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ポイント減少の値となった。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的安定した税収である固定資産税が、町税の半分を占めているものの、法人住民税の法人割税率の改正に伴う影響により税収が減収し、財政力指数のポイントが下降する事も予測されるが、自主財源の安定を図る為、継続的な徴収強化とふるさと納税等の税収以外の増収対策を進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F1B4C7B-656F-4577-B0A4-F0EB428AD23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F0BBE69-0329-4AC8-9FF4-E4DB38422E69}"/>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8785AD7C-0846-44BD-9485-7F86A2CD0E76}"/>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9BD8E095-3F7D-4A9B-8C72-D46CB485A9C1}"/>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D1954DA6-C11F-44EE-BA16-EFC6EA372546}"/>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7986C84-25B8-47E9-AD0C-2B7584BEC5BD}"/>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2364A8AB-7BFF-430A-BDD3-DDC211822D87}"/>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F4496E0-B69D-47F5-A22C-B057E114DF22}"/>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690552E9-E8F4-4ADF-AB00-14F6228C62B2}"/>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1BA79292-B28F-4BF3-8127-CE2F6F817627}"/>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49BCB096-0CB3-46A3-B294-B03742A80BF1}"/>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A2E0A6EF-C80A-4A91-BA71-5EF6B1AE22FC}"/>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1984C43D-D157-4FE2-BE53-F6C3329E4175}"/>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877C1F86-54B7-489A-A642-E3EA7AFAE176}"/>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54580CDD-023F-47EB-A45C-C09E0AD56CF9}"/>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99D57DD9-BC7C-49B4-AC23-F8B7C9B04487}"/>
            </a:ext>
          </a:extLst>
        </xdr:cNvPr>
        <xdr:cNvCxnSpPr/>
      </xdr:nvCxnSpPr>
      <xdr:spPr>
        <a:xfrm flipV="1">
          <a:off x="4514850" y="6227375"/>
          <a:ext cx="0" cy="14307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56610AFF-544C-4B12-AECB-76A5375604C2}"/>
            </a:ext>
          </a:extLst>
        </xdr:cNvPr>
        <xdr:cNvSpPr txBox="1"/>
      </xdr:nvSpPr>
      <xdr:spPr>
        <a:xfrm>
          <a:off x="45847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7E5F77D5-EF60-44C2-99EF-12F288D53CFF}"/>
            </a:ext>
          </a:extLst>
        </xdr:cNvPr>
        <xdr:cNvCxnSpPr/>
      </xdr:nvCxnSpPr>
      <xdr:spPr>
        <a:xfrm>
          <a:off x="4425950" y="765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21C6330E-7B7D-4F3B-922E-DA5F65767C14}"/>
            </a:ext>
          </a:extLst>
        </xdr:cNvPr>
        <xdr:cNvSpPr txBox="1"/>
      </xdr:nvSpPr>
      <xdr:spPr>
        <a:xfrm>
          <a:off x="4584700" y="597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AA089794-81C6-473D-9097-DB8AF6D5854F}"/>
            </a:ext>
          </a:extLst>
        </xdr:cNvPr>
        <xdr:cNvCxnSpPr/>
      </xdr:nvCxnSpPr>
      <xdr:spPr>
        <a:xfrm>
          <a:off x="4425950" y="622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161572</xdr:rowOff>
    </xdr:from>
    <xdr:to>
      <xdr:col>23</xdr:col>
      <xdr:colOff>133350</xdr:colOff>
      <xdr:row>39</xdr:row>
      <xdr:rowOff>3528</xdr:rowOff>
    </xdr:to>
    <xdr:cxnSp macro="">
      <xdr:nvCxnSpPr>
        <xdr:cNvPr id="69" name="直線コネクタ 68">
          <a:extLst>
            <a:ext uri="{FF2B5EF4-FFF2-40B4-BE49-F238E27FC236}">
              <a16:creationId xmlns:a16="http://schemas.microsoft.com/office/drawing/2014/main" id="{5AF90EAD-6D34-45DA-B7CD-C16CB948C09F}"/>
            </a:ext>
          </a:extLst>
        </xdr:cNvPr>
        <xdr:cNvCxnSpPr/>
      </xdr:nvCxnSpPr>
      <xdr:spPr>
        <a:xfrm>
          <a:off x="3752850" y="6531892"/>
          <a:ext cx="762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5986D3C-17F3-41BC-86FA-0FD06C88BEA1}"/>
            </a:ext>
          </a:extLst>
        </xdr:cNvPr>
        <xdr:cNvSpPr txBox="1"/>
      </xdr:nvSpPr>
      <xdr:spPr>
        <a:xfrm>
          <a:off x="4584700" y="7067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78E9567F-688D-40F1-8C82-6FC40EFEF5C0}"/>
            </a:ext>
          </a:extLst>
        </xdr:cNvPr>
        <xdr:cNvSpPr/>
      </xdr:nvSpPr>
      <xdr:spPr>
        <a:xfrm>
          <a:off x="4464050" y="709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81139</xdr:rowOff>
    </xdr:from>
    <xdr:to>
      <xdr:col>19</xdr:col>
      <xdr:colOff>133350</xdr:colOff>
      <xdr:row>38</xdr:row>
      <xdr:rowOff>161572</xdr:rowOff>
    </xdr:to>
    <xdr:cxnSp macro="">
      <xdr:nvCxnSpPr>
        <xdr:cNvPr id="72" name="直線コネクタ 71">
          <a:extLst>
            <a:ext uri="{FF2B5EF4-FFF2-40B4-BE49-F238E27FC236}">
              <a16:creationId xmlns:a16="http://schemas.microsoft.com/office/drawing/2014/main" id="{DD1E88AB-4D17-43AE-A63F-72E717D1E314}"/>
            </a:ext>
          </a:extLst>
        </xdr:cNvPr>
        <xdr:cNvCxnSpPr/>
      </xdr:nvCxnSpPr>
      <xdr:spPr>
        <a:xfrm>
          <a:off x="2940050" y="6451459"/>
          <a:ext cx="8128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7F9DEB60-C198-45E9-AB45-90959319BB44}"/>
            </a:ext>
          </a:extLst>
        </xdr:cNvPr>
        <xdr:cNvSpPr/>
      </xdr:nvSpPr>
      <xdr:spPr>
        <a:xfrm>
          <a:off x="3702050" y="7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F37AF337-49BD-4ED2-AFB5-0C8A183EF19D}"/>
            </a:ext>
          </a:extLst>
        </xdr:cNvPr>
        <xdr:cNvSpPr txBox="1"/>
      </xdr:nvSpPr>
      <xdr:spPr>
        <a:xfrm>
          <a:off x="3409950" y="715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81139</xdr:rowOff>
    </xdr:to>
    <xdr:cxnSp macro="">
      <xdr:nvCxnSpPr>
        <xdr:cNvPr id="75" name="直線コネクタ 74">
          <a:extLst>
            <a:ext uri="{FF2B5EF4-FFF2-40B4-BE49-F238E27FC236}">
              <a16:creationId xmlns:a16="http://schemas.microsoft.com/office/drawing/2014/main" id="{4785D2CC-BEA4-486B-BEB6-392A067BB50A}"/>
            </a:ext>
          </a:extLst>
        </xdr:cNvPr>
        <xdr:cNvCxnSpPr/>
      </xdr:nvCxnSpPr>
      <xdr:spPr>
        <a:xfrm>
          <a:off x="2127250" y="6397837"/>
          <a:ext cx="8128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45A9FF10-3F6E-4593-813E-77ED8A98D8C2}"/>
            </a:ext>
          </a:extLst>
        </xdr:cNvPr>
        <xdr:cNvSpPr/>
      </xdr:nvSpPr>
      <xdr:spPr>
        <a:xfrm>
          <a:off x="2889250" y="705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61A5E087-8519-4313-AF39-BB707DADCC45}"/>
            </a:ext>
          </a:extLst>
        </xdr:cNvPr>
        <xdr:cNvSpPr txBox="1"/>
      </xdr:nvSpPr>
      <xdr:spPr>
        <a:xfrm>
          <a:off x="2597150" y="71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705</xdr:rowOff>
    </xdr:from>
    <xdr:to>
      <xdr:col>11</xdr:col>
      <xdr:colOff>31750</xdr:colOff>
      <xdr:row>38</xdr:row>
      <xdr:rowOff>27517</xdr:rowOff>
    </xdr:to>
    <xdr:cxnSp macro="">
      <xdr:nvCxnSpPr>
        <xdr:cNvPr id="78" name="直線コネクタ 77">
          <a:extLst>
            <a:ext uri="{FF2B5EF4-FFF2-40B4-BE49-F238E27FC236}">
              <a16:creationId xmlns:a16="http://schemas.microsoft.com/office/drawing/2014/main" id="{5E4CE73A-146B-439A-85F2-A0C025E4BB2A}"/>
            </a:ext>
          </a:extLst>
        </xdr:cNvPr>
        <xdr:cNvCxnSpPr/>
      </xdr:nvCxnSpPr>
      <xdr:spPr>
        <a:xfrm>
          <a:off x="1333500" y="6371025"/>
          <a:ext cx="79375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79" name="フローチャート: 判断 78">
          <a:extLst>
            <a:ext uri="{FF2B5EF4-FFF2-40B4-BE49-F238E27FC236}">
              <a16:creationId xmlns:a16="http://schemas.microsoft.com/office/drawing/2014/main" id="{A14CC36B-6468-424A-A5A8-61AF31923920}"/>
            </a:ext>
          </a:extLst>
        </xdr:cNvPr>
        <xdr:cNvSpPr/>
      </xdr:nvSpPr>
      <xdr:spPr>
        <a:xfrm>
          <a:off x="2095500" y="7252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0" name="テキスト ボックス 79">
          <a:extLst>
            <a:ext uri="{FF2B5EF4-FFF2-40B4-BE49-F238E27FC236}">
              <a16:creationId xmlns:a16="http://schemas.microsoft.com/office/drawing/2014/main" id="{0E3F0A21-3031-431C-B218-ECF4B7E9269F}"/>
            </a:ext>
          </a:extLst>
        </xdr:cNvPr>
        <xdr:cNvSpPr txBox="1"/>
      </xdr:nvSpPr>
      <xdr:spPr>
        <a:xfrm>
          <a:off x="178435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1" name="フローチャート: 判断 80">
          <a:extLst>
            <a:ext uri="{FF2B5EF4-FFF2-40B4-BE49-F238E27FC236}">
              <a16:creationId xmlns:a16="http://schemas.microsoft.com/office/drawing/2014/main" id="{CEF06AFA-1C24-4D76-9305-7F3D0CCC7AD2}"/>
            </a:ext>
          </a:extLst>
        </xdr:cNvPr>
        <xdr:cNvSpPr/>
      </xdr:nvSpPr>
      <xdr:spPr>
        <a:xfrm>
          <a:off x="1282700" y="72395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2" name="テキスト ボックス 81">
          <a:extLst>
            <a:ext uri="{FF2B5EF4-FFF2-40B4-BE49-F238E27FC236}">
              <a16:creationId xmlns:a16="http://schemas.microsoft.com/office/drawing/2014/main" id="{5FDC5B51-4414-4B0C-9609-701047E0362D}"/>
            </a:ext>
          </a:extLst>
        </xdr:cNvPr>
        <xdr:cNvSpPr txBox="1"/>
      </xdr:nvSpPr>
      <xdr:spPr>
        <a:xfrm>
          <a:off x="971550" y="732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7BAD7A9-ECA1-4B81-897E-CBDC8FFA31B5}"/>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5BAE1CD-7329-403F-9D50-32ADF4A4D0EB}"/>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7CDB79A-6833-4C19-8828-876CD1D3D6D8}"/>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3625FF0-9AF1-4564-B729-8C7F4E5C19DA}"/>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73A64C0-6766-44B2-8FE0-57AE819BA852}"/>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124178</xdr:rowOff>
    </xdr:from>
    <xdr:to>
      <xdr:col>23</xdr:col>
      <xdr:colOff>184150</xdr:colOff>
      <xdr:row>39</xdr:row>
      <xdr:rowOff>54328</xdr:rowOff>
    </xdr:to>
    <xdr:sp macro="" textlink="">
      <xdr:nvSpPr>
        <xdr:cNvPr id="88" name="楕円 87">
          <a:extLst>
            <a:ext uri="{FF2B5EF4-FFF2-40B4-BE49-F238E27FC236}">
              <a16:creationId xmlns:a16="http://schemas.microsoft.com/office/drawing/2014/main" id="{B402575A-4938-4423-943E-45A2ABC7454E}"/>
            </a:ext>
          </a:extLst>
        </xdr:cNvPr>
        <xdr:cNvSpPr/>
      </xdr:nvSpPr>
      <xdr:spPr>
        <a:xfrm>
          <a:off x="4464050" y="64944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140705</xdr:rowOff>
    </xdr:from>
    <xdr:ext cx="762000" cy="259045"/>
    <xdr:sp macro="" textlink="">
      <xdr:nvSpPr>
        <xdr:cNvPr id="89" name="財政力該当値テキスト">
          <a:extLst>
            <a:ext uri="{FF2B5EF4-FFF2-40B4-BE49-F238E27FC236}">
              <a16:creationId xmlns:a16="http://schemas.microsoft.com/office/drawing/2014/main" id="{4C17EE9F-F303-4945-91D0-ED165DC8E13E}"/>
            </a:ext>
          </a:extLst>
        </xdr:cNvPr>
        <xdr:cNvSpPr txBox="1"/>
      </xdr:nvSpPr>
      <xdr:spPr>
        <a:xfrm>
          <a:off x="4584700" y="634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110772</xdr:rowOff>
    </xdr:from>
    <xdr:to>
      <xdr:col>19</xdr:col>
      <xdr:colOff>184150</xdr:colOff>
      <xdr:row>39</xdr:row>
      <xdr:rowOff>40922</xdr:rowOff>
    </xdr:to>
    <xdr:sp macro="" textlink="">
      <xdr:nvSpPr>
        <xdr:cNvPr id="90" name="楕円 89">
          <a:extLst>
            <a:ext uri="{FF2B5EF4-FFF2-40B4-BE49-F238E27FC236}">
              <a16:creationId xmlns:a16="http://schemas.microsoft.com/office/drawing/2014/main" id="{539DB14E-4318-4916-9C5B-7B21C37A325B}"/>
            </a:ext>
          </a:extLst>
        </xdr:cNvPr>
        <xdr:cNvSpPr/>
      </xdr:nvSpPr>
      <xdr:spPr>
        <a:xfrm>
          <a:off x="3702050" y="6481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51099</xdr:rowOff>
    </xdr:from>
    <xdr:ext cx="736600" cy="259045"/>
    <xdr:sp macro="" textlink="">
      <xdr:nvSpPr>
        <xdr:cNvPr id="91" name="テキスト ボックス 90">
          <a:extLst>
            <a:ext uri="{FF2B5EF4-FFF2-40B4-BE49-F238E27FC236}">
              <a16:creationId xmlns:a16="http://schemas.microsoft.com/office/drawing/2014/main" id="{BE8BFD2C-75DC-4A2C-A694-63E6682693C7}"/>
            </a:ext>
          </a:extLst>
        </xdr:cNvPr>
        <xdr:cNvSpPr txBox="1"/>
      </xdr:nvSpPr>
      <xdr:spPr>
        <a:xfrm>
          <a:off x="3409950" y="625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30339</xdr:rowOff>
    </xdr:from>
    <xdr:to>
      <xdr:col>15</xdr:col>
      <xdr:colOff>133350</xdr:colOff>
      <xdr:row>38</xdr:row>
      <xdr:rowOff>131939</xdr:rowOff>
    </xdr:to>
    <xdr:sp macro="" textlink="">
      <xdr:nvSpPr>
        <xdr:cNvPr id="92" name="楕円 91">
          <a:extLst>
            <a:ext uri="{FF2B5EF4-FFF2-40B4-BE49-F238E27FC236}">
              <a16:creationId xmlns:a16="http://schemas.microsoft.com/office/drawing/2014/main" id="{B972206F-BE88-4948-A7F5-7A96774D15EA}"/>
            </a:ext>
          </a:extLst>
        </xdr:cNvPr>
        <xdr:cNvSpPr/>
      </xdr:nvSpPr>
      <xdr:spPr>
        <a:xfrm>
          <a:off x="2889250" y="64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142116</xdr:rowOff>
    </xdr:from>
    <xdr:ext cx="762000" cy="259045"/>
    <xdr:sp macro="" textlink="">
      <xdr:nvSpPr>
        <xdr:cNvPr id="93" name="テキスト ボックス 92">
          <a:extLst>
            <a:ext uri="{FF2B5EF4-FFF2-40B4-BE49-F238E27FC236}">
              <a16:creationId xmlns:a16="http://schemas.microsoft.com/office/drawing/2014/main" id="{32731F3A-EA05-4773-82C8-F11076C0DF70}"/>
            </a:ext>
          </a:extLst>
        </xdr:cNvPr>
        <xdr:cNvSpPr txBox="1"/>
      </xdr:nvSpPr>
      <xdr:spPr>
        <a:xfrm>
          <a:off x="2597150" y="617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148167</xdr:rowOff>
    </xdr:from>
    <xdr:to>
      <xdr:col>11</xdr:col>
      <xdr:colOff>82550</xdr:colOff>
      <xdr:row>38</xdr:row>
      <xdr:rowOff>78316</xdr:rowOff>
    </xdr:to>
    <xdr:sp macro="" textlink="">
      <xdr:nvSpPr>
        <xdr:cNvPr id="94" name="楕円 93">
          <a:extLst>
            <a:ext uri="{FF2B5EF4-FFF2-40B4-BE49-F238E27FC236}">
              <a16:creationId xmlns:a16="http://schemas.microsoft.com/office/drawing/2014/main" id="{C83D7483-882C-4DB0-BAB5-B5E98B1D8951}"/>
            </a:ext>
          </a:extLst>
        </xdr:cNvPr>
        <xdr:cNvSpPr/>
      </xdr:nvSpPr>
      <xdr:spPr>
        <a:xfrm>
          <a:off x="2095500" y="6350847"/>
          <a:ext cx="8255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88494</xdr:rowOff>
    </xdr:from>
    <xdr:ext cx="762000" cy="259045"/>
    <xdr:sp macro="" textlink="">
      <xdr:nvSpPr>
        <xdr:cNvPr id="95" name="テキスト ボックス 94">
          <a:extLst>
            <a:ext uri="{FF2B5EF4-FFF2-40B4-BE49-F238E27FC236}">
              <a16:creationId xmlns:a16="http://schemas.microsoft.com/office/drawing/2014/main" id="{BC06A25F-0F92-4A71-BF45-D3602F976D62}"/>
            </a:ext>
          </a:extLst>
        </xdr:cNvPr>
        <xdr:cNvSpPr txBox="1"/>
      </xdr:nvSpPr>
      <xdr:spPr>
        <a:xfrm>
          <a:off x="1784350" y="612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121355</xdr:rowOff>
    </xdr:from>
    <xdr:to>
      <xdr:col>7</xdr:col>
      <xdr:colOff>31750</xdr:colOff>
      <xdr:row>38</xdr:row>
      <xdr:rowOff>51505</xdr:rowOff>
    </xdr:to>
    <xdr:sp macro="" textlink="">
      <xdr:nvSpPr>
        <xdr:cNvPr id="96" name="楕円 95">
          <a:extLst>
            <a:ext uri="{FF2B5EF4-FFF2-40B4-BE49-F238E27FC236}">
              <a16:creationId xmlns:a16="http://schemas.microsoft.com/office/drawing/2014/main" id="{39EE6E3C-AD36-496A-B9CB-975C6E24C052}"/>
            </a:ext>
          </a:extLst>
        </xdr:cNvPr>
        <xdr:cNvSpPr/>
      </xdr:nvSpPr>
      <xdr:spPr>
        <a:xfrm>
          <a:off x="1282700" y="63240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61682</xdr:rowOff>
    </xdr:from>
    <xdr:ext cx="762000" cy="259045"/>
    <xdr:sp macro="" textlink="">
      <xdr:nvSpPr>
        <xdr:cNvPr id="97" name="テキスト ボックス 96">
          <a:extLst>
            <a:ext uri="{FF2B5EF4-FFF2-40B4-BE49-F238E27FC236}">
              <a16:creationId xmlns:a16="http://schemas.microsoft.com/office/drawing/2014/main" id="{5B8F3694-BB88-4FDB-BBE5-96DFB683D8C8}"/>
            </a:ext>
          </a:extLst>
        </xdr:cNvPr>
        <xdr:cNvSpPr txBox="1"/>
      </xdr:nvSpPr>
      <xdr:spPr>
        <a:xfrm>
          <a:off x="971550" y="609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A056C7EB-D7B6-4DC7-A4E4-363B54513EC5}"/>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9F373AB7-FA44-47C4-AD90-3033674F8F81}"/>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48176157-C7FF-48E3-8C3F-4C42F87A1116}"/>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92E7C33B-C191-44F0-ADF7-2D22602B8252}"/>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A2218BA-4A0D-4136-9456-D96247617368}"/>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33D59A9E-D908-4DD9-8EDD-B1DAD3C93621}"/>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4142592-E3D2-40D5-B659-AB774EF1599E}"/>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ECA7ADF5-947B-4430-BF6C-3C8905578BA9}"/>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7D6F486-8E1A-414F-8D5F-681D74ED7D79}"/>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C42E7D59-4C3B-45BB-B851-16583851ADF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6E4AD504-973B-4C71-9ADD-CA32FBA4F806}"/>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CC44AB1F-80AE-49D2-9EEC-22C6FC980126}"/>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39BF26A-9CAB-42E6-A6DF-4A32C7855C21}"/>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公債費は減少したが、義務的経費の人件費、扶助費及び物件費、補助費の増加により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今後、予定されている大型事業の財源として、地方債を発行することに伴い、増加する見込みである。また毎年増加している障害者自立支援費、保育所等給付費等が見込まれるため、地方消費税交付金等の財源以外の財源確保について一層の徴収体制強化に努めるとともに、ふるさと納税の増収計画等の施策を検討し、併せて経常経費の削減は継続的に実施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86E53737-88A9-4045-82BC-283247C12AD3}"/>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A55055F1-3EB3-4630-BD04-9D8FC4A91B2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8565E77A-3FA4-47F9-847D-ED04D9AC51BD}"/>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F220B38E-743B-4448-A207-B93C76DC660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BCB36EE-6414-41FB-98F9-4997BA0DAB36}"/>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A335DB1A-DE4A-4B77-9238-49F0FCF5B6DE}"/>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5B6FE6A7-7929-4685-94A3-2E87C152D08C}"/>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220566F5-2D40-4F4F-B1A2-18E3D187CCCB}"/>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16207E52-7577-436A-9505-2DB8AD2BEC7D}"/>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F017CDB2-7923-43B7-9E42-85561B707958}"/>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AD131F6C-CDEF-4517-BD91-800F6866F189}"/>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484D15BD-0E5B-42AD-A895-D2796ABC874F}"/>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E5FE1A66-AC6D-44DA-A8B6-39C788DFB9C2}"/>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59E936DC-D489-4D37-852E-0D6A7E180E61}"/>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E68D3D0-038B-4972-A288-5BCA1142AF25}"/>
            </a:ext>
          </a:extLst>
        </xdr:cNvPr>
        <xdr:cNvCxnSpPr/>
      </xdr:nvCxnSpPr>
      <xdr:spPr>
        <a:xfrm flipV="1">
          <a:off x="4514850" y="10103104"/>
          <a:ext cx="0" cy="11991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AD756960-ACE8-46E6-81AB-4F629100A2B1}"/>
            </a:ext>
          </a:extLst>
        </xdr:cNvPr>
        <xdr:cNvSpPr txBox="1"/>
      </xdr:nvSpPr>
      <xdr:spPr>
        <a:xfrm>
          <a:off x="4584700" y="1127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2617BC88-5260-4B04-8A6E-387A90C84622}"/>
            </a:ext>
          </a:extLst>
        </xdr:cNvPr>
        <xdr:cNvCxnSpPr/>
      </xdr:nvCxnSpPr>
      <xdr:spPr>
        <a:xfrm>
          <a:off x="4425950" y="113022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209C5889-C62E-411C-AC7A-121784D37BBE}"/>
            </a:ext>
          </a:extLst>
        </xdr:cNvPr>
        <xdr:cNvSpPr txBox="1"/>
      </xdr:nvSpPr>
      <xdr:spPr>
        <a:xfrm>
          <a:off x="4584700" y="985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D56A23B6-B30B-4153-8AD5-8788E10C052F}"/>
            </a:ext>
          </a:extLst>
        </xdr:cNvPr>
        <xdr:cNvCxnSpPr/>
      </xdr:nvCxnSpPr>
      <xdr:spPr>
        <a:xfrm>
          <a:off x="4425950" y="101031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15494</xdr:rowOff>
    </xdr:from>
    <xdr:to>
      <xdr:col>23</xdr:col>
      <xdr:colOff>133350</xdr:colOff>
      <xdr:row>63</xdr:row>
      <xdr:rowOff>123952</xdr:rowOff>
    </xdr:to>
    <xdr:cxnSp macro="">
      <xdr:nvCxnSpPr>
        <xdr:cNvPr id="130" name="直線コネクタ 129">
          <a:extLst>
            <a:ext uri="{FF2B5EF4-FFF2-40B4-BE49-F238E27FC236}">
              <a16:creationId xmlns:a16="http://schemas.microsoft.com/office/drawing/2014/main" id="{752CBDA4-8898-4042-811E-12B28FB7B710}"/>
            </a:ext>
          </a:extLst>
        </xdr:cNvPr>
        <xdr:cNvCxnSpPr/>
      </xdr:nvCxnSpPr>
      <xdr:spPr>
        <a:xfrm>
          <a:off x="3752850" y="10409174"/>
          <a:ext cx="762000" cy="27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E2F04A27-C302-44F1-946D-4EFB372654B1}"/>
            </a:ext>
          </a:extLst>
        </xdr:cNvPr>
        <xdr:cNvSpPr txBox="1"/>
      </xdr:nvSpPr>
      <xdr:spPr>
        <a:xfrm>
          <a:off x="4584700" y="10683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12455D52-4741-4452-911C-4A46165CF018}"/>
            </a:ext>
          </a:extLst>
        </xdr:cNvPr>
        <xdr:cNvSpPr/>
      </xdr:nvSpPr>
      <xdr:spPr>
        <a:xfrm>
          <a:off x="4464050" y="10711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15494</xdr:rowOff>
    </xdr:from>
    <xdr:to>
      <xdr:col>19</xdr:col>
      <xdr:colOff>133350</xdr:colOff>
      <xdr:row>63</xdr:row>
      <xdr:rowOff>94996</xdr:rowOff>
    </xdr:to>
    <xdr:cxnSp macro="">
      <xdr:nvCxnSpPr>
        <xdr:cNvPr id="133" name="直線コネクタ 132">
          <a:extLst>
            <a:ext uri="{FF2B5EF4-FFF2-40B4-BE49-F238E27FC236}">
              <a16:creationId xmlns:a16="http://schemas.microsoft.com/office/drawing/2014/main" id="{D38DE6DB-DAA9-49F0-BF4D-7AD123FFBCD2}"/>
            </a:ext>
          </a:extLst>
        </xdr:cNvPr>
        <xdr:cNvCxnSpPr/>
      </xdr:nvCxnSpPr>
      <xdr:spPr>
        <a:xfrm flipV="1">
          <a:off x="2940050" y="10409174"/>
          <a:ext cx="812800" cy="24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DE944D34-FC3B-44C9-AB72-ACB7CFA86FE4}"/>
            </a:ext>
          </a:extLst>
        </xdr:cNvPr>
        <xdr:cNvSpPr/>
      </xdr:nvSpPr>
      <xdr:spPr>
        <a:xfrm>
          <a:off x="3702050" y="105224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15CCFB01-9C7D-484D-BD6F-5A8A3066F63C}"/>
            </a:ext>
          </a:extLst>
        </xdr:cNvPr>
        <xdr:cNvSpPr txBox="1"/>
      </xdr:nvSpPr>
      <xdr:spPr>
        <a:xfrm>
          <a:off x="3409950" y="1060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34798</xdr:rowOff>
    </xdr:from>
    <xdr:to>
      <xdr:col>15</xdr:col>
      <xdr:colOff>82550</xdr:colOff>
      <xdr:row>63</xdr:row>
      <xdr:rowOff>94996</xdr:rowOff>
    </xdr:to>
    <xdr:cxnSp macro="">
      <xdr:nvCxnSpPr>
        <xdr:cNvPr id="136" name="直線コネクタ 135">
          <a:extLst>
            <a:ext uri="{FF2B5EF4-FFF2-40B4-BE49-F238E27FC236}">
              <a16:creationId xmlns:a16="http://schemas.microsoft.com/office/drawing/2014/main" id="{74BF64BE-EC19-4D80-B80A-94511C3F635F}"/>
            </a:ext>
          </a:extLst>
        </xdr:cNvPr>
        <xdr:cNvCxnSpPr/>
      </xdr:nvCxnSpPr>
      <xdr:spPr>
        <a:xfrm>
          <a:off x="2127250" y="10428478"/>
          <a:ext cx="812800" cy="2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895E50E2-2C37-4954-9698-7D694FA16B1B}"/>
            </a:ext>
          </a:extLst>
        </xdr:cNvPr>
        <xdr:cNvSpPr/>
      </xdr:nvSpPr>
      <xdr:spPr>
        <a:xfrm>
          <a:off x="2889250" y="10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161C45AA-A6AE-46EC-9E24-27DDF62AD3E1}"/>
            </a:ext>
          </a:extLst>
        </xdr:cNvPr>
        <xdr:cNvSpPr txBox="1"/>
      </xdr:nvSpPr>
      <xdr:spPr>
        <a:xfrm>
          <a:off x="2597150" y="1085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62</xdr:row>
      <xdr:rowOff>34798</xdr:rowOff>
    </xdr:to>
    <xdr:cxnSp macro="">
      <xdr:nvCxnSpPr>
        <xdr:cNvPr id="139" name="直線コネクタ 138">
          <a:extLst>
            <a:ext uri="{FF2B5EF4-FFF2-40B4-BE49-F238E27FC236}">
              <a16:creationId xmlns:a16="http://schemas.microsoft.com/office/drawing/2014/main" id="{881C2D71-C55E-4FB7-A21F-841152D61D20}"/>
            </a:ext>
          </a:extLst>
        </xdr:cNvPr>
        <xdr:cNvCxnSpPr/>
      </xdr:nvCxnSpPr>
      <xdr:spPr>
        <a:xfrm>
          <a:off x="1333500" y="10409174"/>
          <a:ext cx="79375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0" name="フローチャート: 判断 139">
          <a:extLst>
            <a:ext uri="{FF2B5EF4-FFF2-40B4-BE49-F238E27FC236}">
              <a16:creationId xmlns:a16="http://schemas.microsoft.com/office/drawing/2014/main" id="{80EAA632-65A8-4490-A5A7-47D81E6E8AC6}"/>
            </a:ext>
          </a:extLst>
        </xdr:cNvPr>
        <xdr:cNvSpPr/>
      </xdr:nvSpPr>
      <xdr:spPr>
        <a:xfrm>
          <a:off x="2095500" y="107754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1" name="テキスト ボックス 140">
          <a:extLst>
            <a:ext uri="{FF2B5EF4-FFF2-40B4-BE49-F238E27FC236}">
              <a16:creationId xmlns:a16="http://schemas.microsoft.com/office/drawing/2014/main" id="{6E62F591-B318-4F1F-84C7-2163F5548040}"/>
            </a:ext>
          </a:extLst>
        </xdr:cNvPr>
        <xdr:cNvSpPr txBox="1"/>
      </xdr:nvSpPr>
      <xdr:spPr>
        <a:xfrm>
          <a:off x="1784350" y="1086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2" name="フローチャート: 判断 141">
          <a:extLst>
            <a:ext uri="{FF2B5EF4-FFF2-40B4-BE49-F238E27FC236}">
              <a16:creationId xmlns:a16="http://schemas.microsoft.com/office/drawing/2014/main" id="{33C276BF-065E-4C44-A9F9-7F94C255F539}"/>
            </a:ext>
          </a:extLst>
        </xdr:cNvPr>
        <xdr:cNvSpPr/>
      </xdr:nvSpPr>
      <xdr:spPr>
        <a:xfrm>
          <a:off x="1282700" y="107464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3" name="テキスト ボックス 142">
          <a:extLst>
            <a:ext uri="{FF2B5EF4-FFF2-40B4-BE49-F238E27FC236}">
              <a16:creationId xmlns:a16="http://schemas.microsoft.com/office/drawing/2014/main" id="{B0DB19FA-996B-45AA-97C2-89E47095E19D}"/>
            </a:ext>
          </a:extLst>
        </xdr:cNvPr>
        <xdr:cNvSpPr txBox="1"/>
      </xdr:nvSpPr>
      <xdr:spPr>
        <a:xfrm>
          <a:off x="971550" y="108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C5B5696B-C307-4254-8393-351EDA1A48EE}"/>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8EFF53B-EC16-4DC4-B1F5-91CD88473A9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3B4B5EF-C787-4D60-9920-54A5D590C542}"/>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B8BBDCB-227B-4AD1-AF45-85809ACA31C6}"/>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31E11EA-E475-4960-A1D6-3F73E293146C}"/>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49" name="楕円 148">
          <a:extLst>
            <a:ext uri="{FF2B5EF4-FFF2-40B4-BE49-F238E27FC236}">
              <a16:creationId xmlns:a16="http://schemas.microsoft.com/office/drawing/2014/main" id="{53F3ACA6-25DC-40A5-87AF-DAE08E36ADC9}"/>
            </a:ext>
          </a:extLst>
        </xdr:cNvPr>
        <xdr:cNvSpPr/>
      </xdr:nvSpPr>
      <xdr:spPr>
        <a:xfrm>
          <a:off x="4464050" y="10634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89679</xdr:rowOff>
    </xdr:from>
    <xdr:ext cx="762000" cy="259045"/>
    <xdr:sp macro="" textlink="">
      <xdr:nvSpPr>
        <xdr:cNvPr id="150" name="財政構造の弾力性該当値テキスト">
          <a:extLst>
            <a:ext uri="{FF2B5EF4-FFF2-40B4-BE49-F238E27FC236}">
              <a16:creationId xmlns:a16="http://schemas.microsoft.com/office/drawing/2014/main" id="{7F6D2A8E-86DE-42B1-9923-9EB1343ACF57}"/>
            </a:ext>
          </a:extLst>
        </xdr:cNvPr>
        <xdr:cNvSpPr txBox="1"/>
      </xdr:nvSpPr>
      <xdr:spPr>
        <a:xfrm>
          <a:off x="4584700" y="1048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136144</xdr:rowOff>
    </xdr:from>
    <xdr:to>
      <xdr:col>19</xdr:col>
      <xdr:colOff>184150</xdr:colOff>
      <xdr:row>62</xdr:row>
      <xdr:rowOff>66294</xdr:rowOff>
    </xdr:to>
    <xdr:sp macro="" textlink="">
      <xdr:nvSpPr>
        <xdr:cNvPr id="151" name="楕円 150">
          <a:extLst>
            <a:ext uri="{FF2B5EF4-FFF2-40B4-BE49-F238E27FC236}">
              <a16:creationId xmlns:a16="http://schemas.microsoft.com/office/drawing/2014/main" id="{094A8C23-6438-44E7-ACC1-D6587712A143}"/>
            </a:ext>
          </a:extLst>
        </xdr:cNvPr>
        <xdr:cNvSpPr/>
      </xdr:nvSpPr>
      <xdr:spPr>
        <a:xfrm>
          <a:off x="3702050" y="10362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76471</xdr:rowOff>
    </xdr:from>
    <xdr:ext cx="736600" cy="259045"/>
    <xdr:sp macro="" textlink="">
      <xdr:nvSpPr>
        <xdr:cNvPr id="152" name="テキスト ボックス 151">
          <a:extLst>
            <a:ext uri="{FF2B5EF4-FFF2-40B4-BE49-F238E27FC236}">
              <a16:creationId xmlns:a16="http://schemas.microsoft.com/office/drawing/2014/main" id="{229DD0D3-E20A-402D-B183-57EE88415F66}"/>
            </a:ext>
          </a:extLst>
        </xdr:cNvPr>
        <xdr:cNvSpPr txBox="1"/>
      </xdr:nvSpPr>
      <xdr:spPr>
        <a:xfrm>
          <a:off x="3409950" y="1013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44196</xdr:rowOff>
    </xdr:from>
    <xdr:to>
      <xdr:col>15</xdr:col>
      <xdr:colOff>133350</xdr:colOff>
      <xdr:row>63</xdr:row>
      <xdr:rowOff>145796</xdr:rowOff>
    </xdr:to>
    <xdr:sp macro="" textlink="">
      <xdr:nvSpPr>
        <xdr:cNvPr id="153" name="楕円 152">
          <a:extLst>
            <a:ext uri="{FF2B5EF4-FFF2-40B4-BE49-F238E27FC236}">
              <a16:creationId xmlns:a16="http://schemas.microsoft.com/office/drawing/2014/main" id="{E5AD2C6B-EF8A-41A5-9F3C-55C98D65225D}"/>
            </a:ext>
          </a:extLst>
        </xdr:cNvPr>
        <xdr:cNvSpPr/>
      </xdr:nvSpPr>
      <xdr:spPr>
        <a:xfrm>
          <a:off x="2889250" y="106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155973</xdr:rowOff>
    </xdr:from>
    <xdr:ext cx="762000" cy="259045"/>
    <xdr:sp macro="" textlink="">
      <xdr:nvSpPr>
        <xdr:cNvPr id="154" name="テキスト ボックス 153">
          <a:extLst>
            <a:ext uri="{FF2B5EF4-FFF2-40B4-BE49-F238E27FC236}">
              <a16:creationId xmlns:a16="http://schemas.microsoft.com/office/drawing/2014/main" id="{DB5ACCBB-0A86-4972-ABC2-69F24FAB7592}"/>
            </a:ext>
          </a:extLst>
        </xdr:cNvPr>
        <xdr:cNvSpPr txBox="1"/>
      </xdr:nvSpPr>
      <xdr:spPr>
        <a:xfrm>
          <a:off x="2597150" y="1038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155448</xdr:rowOff>
    </xdr:from>
    <xdr:to>
      <xdr:col>11</xdr:col>
      <xdr:colOff>82550</xdr:colOff>
      <xdr:row>62</xdr:row>
      <xdr:rowOff>85598</xdr:rowOff>
    </xdr:to>
    <xdr:sp macro="" textlink="">
      <xdr:nvSpPr>
        <xdr:cNvPr id="155" name="楕円 154">
          <a:extLst>
            <a:ext uri="{FF2B5EF4-FFF2-40B4-BE49-F238E27FC236}">
              <a16:creationId xmlns:a16="http://schemas.microsoft.com/office/drawing/2014/main" id="{BF9FDD62-40F2-497B-B486-FA8A439F601F}"/>
            </a:ext>
          </a:extLst>
        </xdr:cNvPr>
        <xdr:cNvSpPr/>
      </xdr:nvSpPr>
      <xdr:spPr>
        <a:xfrm>
          <a:off x="2095500" y="1038148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56" name="テキスト ボックス 155">
          <a:extLst>
            <a:ext uri="{FF2B5EF4-FFF2-40B4-BE49-F238E27FC236}">
              <a16:creationId xmlns:a16="http://schemas.microsoft.com/office/drawing/2014/main" id="{B8E96A80-DB98-4A54-83C1-AF36971868D2}"/>
            </a:ext>
          </a:extLst>
        </xdr:cNvPr>
        <xdr:cNvSpPr txBox="1"/>
      </xdr:nvSpPr>
      <xdr:spPr>
        <a:xfrm>
          <a:off x="1784350" y="1015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7" name="楕円 156">
          <a:extLst>
            <a:ext uri="{FF2B5EF4-FFF2-40B4-BE49-F238E27FC236}">
              <a16:creationId xmlns:a16="http://schemas.microsoft.com/office/drawing/2014/main" id="{F9BC6825-6269-4833-B0D7-DE7C0340B3C2}"/>
            </a:ext>
          </a:extLst>
        </xdr:cNvPr>
        <xdr:cNvSpPr/>
      </xdr:nvSpPr>
      <xdr:spPr>
        <a:xfrm>
          <a:off x="1282700" y="1036218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76471</xdr:rowOff>
    </xdr:from>
    <xdr:ext cx="762000" cy="259045"/>
    <xdr:sp macro="" textlink="">
      <xdr:nvSpPr>
        <xdr:cNvPr id="158" name="テキスト ボックス 157">
          <a:extLst>
            <a:ext uri="{FF2B5EF4-FFF2-40B4-BE49-F238E27FC236}">
              <a16:creationId xmlns:a16="http://schemas.microsoft.com/office/drawing/2014/main" id="{469ED63F-0C89-4BB3-BAA7-F0F377760106}"/>
            </a:ext>
          </a:extLst>
        </xdr:cNvPr>
        <xdr:cNvSpPr txBox="1"/>
      </xdr:nvSpPr>
      <xdr:spPr>
        <a:xfrm>
          <a:off x="971550" y="1013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8D1F97C8-DC9B-49B5-A569-8B8B10F621DF}"/>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7D4DF8DB-FBA2-477E-95B1-A7133B2EB46D}"/>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428CBEFB-B440-4A7A-94BE-F92EB01C39E3}"/>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C742EB34-FE52-4DCD-BB33-1E4D792210CA}"/>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A33EC2F7-3DE8-4826-AE24-B7C1DD316FB2}"/>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B4334D8-7BC3-40F8-9E7C-C4634AB87388}"/>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668359CD-8FB1-4089-8B15-B67611F83681}"/>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9BE379C6-A5E6-4DC6-A693-49C3BDDD9C0A}"/>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134D1B72-117E-4682-96C7-DB196626D447}"/>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D18ACA9C-7E88-4705-B2AE-E3E5D48C7707}"/>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744CF220-AB76-42E1-8B91-BE06BF3BF1A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14B24BA8-654A-4BD9-ACD3-31E549F44F64}"/>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4DD4CFB-F9B3-45FD-A1E0-E6054CA7949A}"/>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人件費については、定員適正化計画に基づいた職員数管理を行っており、各部署の配置の人員不足は、会計年度任用職員により対応し、人件費のコスト削減に努めている。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会計年度任用職員制度に伴い、人件費の増加、また電気料や燃料費の値上げに伴い物件費も増加となった。今後、物件費は、公共施設等総合計画に基づく公共施設の老朽化対策の経費や物価高騰等により増加する見込み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A427EF8F-9F35-4227-BB16-880155C0DF58}"/>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284072C1-8EC0-4A49-9312-02D941854CBE}"/>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4E36BAE-BC58-4B7B-BC11-1E1634366C1F}"/>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E7EA190C-99B1-4CA1-A285-DEB97F5FF265}"/>
            </a:ext>
          </a:extLst>
        </xdr:cNvPr>
        <xdr:cNvCxnSpPr/>
      </xdr:nvCxnSpPr>
      <xdr:spPr>
        <a:xfrm>
          <a:off x="7048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E3370C3D-5792-4497-8144-DA32D45341E8}"/>
            </a:ext>
          </a:extLst>
        </xdr:cNvPr>
        <xdr:cNvSpPr txBox="1"/>
      </xdr:nvSpPr>
      <xdr:spPr>
        <a:xfrm>
          <a:off x="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5C4F588D-F7EC-47E5-A026-A41FF158BD15}"/>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8A62EC3E-78FF-4B7B-8901-5A874193F514}"/>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4F6E8014-68AE-44B8-81B2-77603AE67713}"/>
            </a:ext>
          </a:extLst>
        </xdr:cNvPr>
        <xdr:cNvCxnSpPr/>
      </xdr:nvCxnSpPr>
      <xdr:spPr>
        <a:xfrm>
          <a:off x="7048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9CEB8A89-B8B2-411F-8F82-77D9EC934E14}"/>
            </a:ext>
          </a:extLst>
        </xdr:cNvPr>
        <xdr:cNvSpPr txBox="1"/>
      </xdr:nvSpPr>
      <xdr:spPr>
        <a:xfrm>
          <a:off x="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6C74AA26-F028-4E08-A29B-8F060BEEF4CC}"/>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5414C8D1-E46B-4191-9E96-8F3F99BBC01F}"/>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CA09B9DB-5787-4F71-AF0A-A53F463E709B}"/>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1F711B55-5583-46AE-B38A-46C52A9EFDD2}"/>
            </a:ext>
          </a:extLst>
        </xdr:cNvPr>
        <xdr:cNvCxnSpPr/>
      </xdr:nvCxnSpPr>
      <xdr:spPr>
        <a:xfrm flipV="1">
          <a:off x="4514850" y="13646822"/>
          <a:ext cx="0" cy="1341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7287EA55-DD78-46C8-A577-2471C828415B}"/>
            </a:ext>
          </a:extLst>
        </xdr:cNvPr>
        <xdr:cNvSpPr txBox="1"/>
      </xdr:nvSpPr>
      <xdr:spPr>
        <a:xfrm>
          <a:off x="4584700" y="14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AAA2CE4E-8A62-4B42-99F6-424EABCA9234}"/>
            </a:ext>
          </a:extLst>
        </xdr:cNvPr>
        <xdr:cNvCxnSpPr/>
      </xdr:nvCxnSpPr>
      <xdr:spPr>
        <a:xfrm>
          <a:off x="4425950" y="14988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77404352-75B7-484E-86AD-0A933913C4D8}"/>
            </a:ext>
          </a:extLst>
        </xdr:cNvPr>
        <xdr:cNvSpPr txBox="1"/>
      </xdr:nvSpPr>
      <xdr:spPr>
        <a:xfrm>
          <a:off x="4584700" y="1339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F21E40A0-AF3A-4025-A119-80CBEFCAF11E}"/>
            </a:ext>
          </a:extLst>
        </xdr:cNvPr>
        <xdr:cNvCxnSpPr/>
      </xdr:nvCxnSpPr>
      <xdr:spPr>
        <a:xfrm>
          <a:off x="4425950" y="136468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134696</xdr:rowOff>
    </xdr:from>
    <xdr:to>
      <xdr:col>23</xdr:col>
      <xdr:colOff>133350</xdr:colOff>
      <xdr:row>83</xdr:row>
      <xdr:rowOff>19548</xdr:rowOff>
    </xdr:to>
    <xdr:cxnSp macro="">
      <xdr:nvCxnSpPr>
        <xdr:cNvPr id="189" name="直線コネクタ 188">
          <a:extLst>
            <a:ext uri="{FF2B5EF4-FFF2-40B4-BE49-F238E27FC236}">
              <a16:creationId xmlns:a16="http://schemas.microsoft.com/office/drawing/2014/main" id="{20B105E6-5B8E-4E77-AA44-0F04A75167F2}"/>
            </a:ext>
          </a:extLst>
        </xdr:cNvPr>
        <xdr:cNvCxnSpPr/>
      </xdr:nvCxnSpPr>
      <xdr:spPr>
        <a:xfrm>
          <a:off x="3752850" y="13881176"/>
          <a:ext cx="762000" cy="5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6D32CE17-9813-4F85-A734-0D5468C746A6}"/>
            </a:ext>
          </a:extLst>
        </xdr:cNvPr>
        <xdr:cNvSpPr txBox="1"/>
      </xdr:nvSpPr>
      <xdr:spPr>
        <a:xfrm>
          <a:off x="4584700" y="13731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523E1FB9-E8CA-410E-83E7-549C5BBED11C}"/>
            </a:ext>
          </a:extLst>
        </xdr:cNvPr>
        <xdr:cNvSpPr/>
      </xdr:nvSpPr>
      <xdr:spPr>
        <a:xfrm>
          <a:off x="4464050" y="138828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96402</xdr:rowOff>
    </xdr:from>
    <xdr:to>
      <xdr:col>19</xdr:col>
      <xdr:colOff>133350</xdr:colOff>
      <xdr:row>82</xdr:row>
      <xdr:rowOff>134696</xdr:rowOff>
    </xdr:to>
    <xdr:cxnSp macro="">
      <xdr:nvCxnSpPr>
        <xdr:cNvPr id="192" name="直線コネクタ 191">
          <a:extLst>
            <a:ext uri="{FF2B5EF4-FFF2-40B4-BE49-F238E27FC236}">
              <a16:creationId xmlns:a16="http://schemas.microsoft.com/office/drawing/2014/main" id="{596BC6FA-4FBF-4CEE-B831-E5F2B9AC49B6}"/>
            </a:ext>
          </a:extLst>
        </xdr:cNvPr>
        <xdr:cNvCxnSpPr/>
      </xdr:nvCxnSpPr>
      <xdr:spPr>
        <a:xfrm>
          <a:off x="2940050" y="13842882"/>
          <a:ext cx="812800" cy="3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2AA0D64A-0E9C-46BD-B696-679D9C092A06}"/>
            </a:ext>
          </a:extLst>
        </xdr:cNvPr>
        <xdr:cNvSpPr/>
      </xdr:nvSpPr>
      <xdr:spPr>
        <a:xfrm>
          <a:off x="3702050" y="13849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B0859310-F1E3-42E5-8D11-B62848FCDFB5}"/>
            </a:ext>
          </a:extLst>
        </xdr:cNvPr>
        <xdr:cNvSpPr txBox="1"/>
      </xdr:nvSpPr>
      <xdr:spPr>
        <a:xfrm>
          <a:off x="3409950" y="1393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30973</xdr:rowOff>
    </xdr:from>
    <xdr:to>
      <xdr:col>15</xdr:col>
      <xdr:colOff>82550</xdr:colOff>
      <xdr:row>82</xdr:row>
      <xdr:rowOff>96402</xdr:rowOff>
    </xdr:to>
    <xdr:cxnSp macro="">
      <xdr:nvCxnSpPr>
        <xdr:cNvPr id="195" name="直線コネクタ 194">
          <a:extLst>
            <a:ext uri="{FF2B5EF4-FFF2-40B4-BE49-F238E27FC236}">
              <a16:creationId xmlns:a16="http://schemas.microsoft.com/office/drawing/2014/main" id="{D1812E84-53BF-4D59-905B-C9B0692092C5}"/>
            </a:ext>
          </a:extLst>
        </xdr:cNvPr>
        <xdr:cNvCxnSpPr/>
      </xdr:nvCxnSpPr>
      <xdr:spPr>
        <a:xfrm>
          <a:off x="2127250" y="13777453"/>
          <a:ext cx="812800" cy="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6CB1178D-75B6-4C35-8098-05ECB315B3A2}"/>
            </a:ext>
          </a:extLst>
        </xdr:cNvPr>
        <xdr:cNvSpPr/>
      </xdr:nvSpPr>
      <xdr:spPr>
        <a:xfrm>
          <a:off x="2889250" y="1380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38C9507B-8570-4866-B5C6-F0954C8AC897}"/>
            </a:ext>
          </a:extLst>
        </xdr:cNvPr>
        <xdr:cNvSpPr txBox="1"/>
      </xdr:nvSpPr>
      <xdr:spPr>
        <a:xfrm>
          <a:off x="2597150" y="1389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30973</xdr:rowOff>
    </xdr:from>
    <xdr:to>
      <xdr:col>11</xdr:col>
      <xdr:colOff>31750</xdr:colOff>
      <xdr:row>82</xdr:row>
      <xdr:rowOff>41349</xdr:rowOff>
    </xdr:to>
    <xdr:cxnSp macro="">
      <xdr:nvCxnSpPr>
        <xdr:cNvPr id="198" name="直線コネクタ 197">
          <a:extLst>
            <a:ext uri="{FF2B5EF4-FFF2-40B4-BE49-F238E27FC236}">
              <a16:creationId xmlns:a16="http://schemas.microsoft.com/office/drawing/2014/main" id="{C475684F-3F0D-4BD2-84E8-A9D9EA7786CF}"/>
            </a:ext>
          </a:extLst>
        </xdr:cNvPr>
        <xdr:cNvCxnSpPr/>
      </xdr:nvCxnSpPr>
      <xdr:spPr>
        <a:xfrm flipV="1">
          <a:off x="1333500" y="13777453"/>
          <a:ext cx="79375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104538</xdr:rowOff>
    </xdr:from>
    <xdr:to>
      <xdr:col>11</xdr:col>
      <xdr:colOff>82550</xdr:colOff>
      <xdr:row>84</xdr:row>
      <xdr:rowOff>34688</xdr:rowOff>
    </xdr:to>
    <xdr:sp macro="" textlink="">
      <xdr:nvSpPr>
        <xdr:cNvPr id="199" name="フローチャート: 判断 198">
          <a:extLst>
            <a:ext uri="{FF2B5EF4-FFF2-40B4-BE49-F238E27FC236}">
              <a16:creationId xmlns:a16="http://schemas.microsoft.com/office/drawing/2014/main" id="{F9D90F52-49DB-4CCE-9B74-2E15BDABE636}"/>
            </a:ext>
          </a:extLst>
        </xdr:cNvPr>
        <xdr:cNvSpPr/>
      </xdr:nvSpPr>
      <xdr:spPr>
        <a:xfrm>
          <a:off x="2095500" y="1401865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19465</xdr:rowOff>
    </xdr:from>
    <xdr:ext cx="762000" cy="259045"/>
    <xdr:sp macro="" textlink="">
      <xdr:nvSpPr>
        <xdr:cNvPr id="200" name="テキスト ボックス 199">
          <a:extLst>
            <a:ext uri="{FF2B5EF4-FFF2-40B4-BE49-F238E27FC236}">
              <a16:creationId xmlns:a16="http://schemas.microsoft.com/office/drawing/2014/main" id="{ABA015C3-3871-4CE6-9B6D-2CFBA3EE3703}"/>
            </a:ext>
          </a:extLst>
        </xdr:cNvPr>
        <xdr:cNvSpPr txBox="1"/>
      </xdr:nvSpPr>
      <xdr:spPr>
        <a:xfrm>
          <a:off x="1784350" y="141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157184</xdr:rowOff>
    </xdr:from>
    <xdr:to>
      <xdr:col>7</xdr:col>
      <xdr:colOff>31750</xdr:colOff>
      <xdr:row>84</xdr:row>
      <xdr:rowOff>87334</xdr:rowOff>
    </xdr:to>
    <xdr:sp macro="" textlink="">
      <xdr:nvSpPr>
        <xdr:cNvPr id="201" name="フローチャート: 判断 200">
          <a:extLst>
            <a:ext uri="{FF2B5EF4-FFF2-40B4-BE49-F238E27FC236}">
              <a16:creationId xmlns:a16="http://schemas.microsoft.com/office/drawing/2014/main" id="{4EEE933A-D0F4-4A1A-94D3-8CEDE17C69AA}"/>
            </a:ext>
          </a:extLst>
        </xdr:cNvPr>
        <xdr:cNvSpPr/>
      </xdr:nvSpPr>
      <xdr:spPr>
        <a:xfrm>
          <a:off x="1282700" y="1407130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72111</xdr:rowOff>
    </xdr:from>
    <xdr:ext cx="762000" cy="259045"/>
    <xdr:sp macro="" textlink="">
      <xdr:nvSpPr>
        <xdr:cNvPr id="202" name="テキスト ボックス 201">
          <a:extLst>
            <a:ext uri="{FF2B5EF4-FFF2-40B4-BE49-F238E27FC236}">
              <a16:creationId xmlns:a16="http://schemas.microsoft.com/office/drawing/2014/main" id="{DBE2466B-F581-4406-9552-2222805D31D0}"/>
            </a:ext>
          </a:extLst>
        </xdr:cNvPr>
        <xdr:cNvSpPr txBox="1"/>
      </xdr:nvSpPr>
      <xdr:spPr>
        <a:xfrm>
          <a:off x="971550" y="1415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81F816F8-5BB3-4F3B-AC7C-B38788BBE954}"/>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9790845F-9206-4849-A533-368D8EB5A37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39C35FB7-EC2E-4CE4-BF19-B95E840F20D8}"/>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E57A9004-1F4C-487B-8F4B-F08BA6ADAD6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C341EFD-F5B0-4716-A17C-FB7B4B2BD5B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140198</xdr:rowOff>
    </xdr:from>
    <xdr:to>
      <xdr:col>23</xdr:col>
      <xdr:colOff>184150</xdr:colOff>
      <xdr:row>83</xdr:row>
      <xdr:rowOff>70348</xdr:rowOff>
    </xdr:to>
    <xdr:sp macro="" textlink="">
      <xdr:nvSpPr>
        <xdr:cNvPr id="208" name="楕円 207">
          <a:extLst>
            <a:ext uri="{FF2B5EF4-FFF2-40B4-BE49-F238E27FC236}">
              <a16:creationId xmlns:a16="http://schemas.microsoft.com/office/drawing/2014/main" id="{09E52102-66A4-4F35-985A-841F72E621C7}"/>
            </a:ext>
          </a:extLst>
        </xdr:cNvPr>
        <xdr:cNvSpPr/>
      </xdr:nvSpPr>
      <xdr:spPr>
        <a:xfrm>
          <a:off x="4464050" y="138866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112275</xdr:rowOff>
    </xdr:from>
    <xdr:ext cx="762000" cy="259045"/>
    <xdr:sp macro="" textlink="">
      <xdr:nvSpPr>
        <xdr:cNvPr id="209" name="人件費・物件費等の状況該当値テキスト">
          <a:extLst>
            <a:ext uri="{FF2B5EF4-FFF2-40B4-BE49-F238E27FC236}">
              <a16:creationId xmlns:a16="http://schemas.microsoft.com/office/drawing/2014/main" id="{0D2AE252-B386-47A4-9995-82A0937371CA}"/>
            </a:ext>
          </a:extLst>
        </xdr:cNvPr>
        <xdr:cNvSpPr txBox="1"/>
      </xdr:nvSpPr>
      <xdr:spPr>
        <a:xfrm>
          <a:off x="4584700" y="1385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83896</xdr:rowOff>
    </xdr:from>
    <xdr:to>
      <xdr:col>19</xdr:col>
      <xdr:colOff>184150</xdr:colOff>
      <xdr:row>83</xdr:row>
      <xdr:rowOff>14046</xdr:rowOff>
    </xdr:to>
    <xdr:sp macro="" textlink="">
      <xdr:nvSpPr>
        <xdr:cNvPr id="210" name="楕円 209">
          <a:extLst>
            <a:ext uri="{FF2B5EF4-FFF2-40B4-BE49-F238E27FC236}">
              <a16:creationId xmlns:a16="http://schemas.microsoft.com/office/drawing/2014/main" id="{E0C99835-D608-45F1-B59A-5355B4189EE7}"/>
            </a:ext>
          </a:extLst>
        </xdr:cNvPr>
        <xdr:cNvSpPr/>
      </xdr:nvSpPr>
      <xdr:spPr>
        <a:xfrm>
          <a:off x="3702050" y="138303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24223</xdr:rowOff>
    </xdr:from>
    <xdr:ext cx="736600" cy="259045"/>
    <xdr:sp macro="" textlink="">
      <xdr:nvSpPr>
        <xdr:cNvPr id="211" name="テキスト ボックス 210">
          <a:extLst>
            <a:ext uri="{FF2B5EF4-FFF2-40B4-BE49-F238E27FC236}">
              <a16:creationId xmlns:a16="http://schemas.microsoft.com/office/drawing/2014/main" id="{88C74065-FAF8-418F-8986-954E5CBA1BCE}"/>
            </a:ext>
          </a:extLst>
        </xdr:cNvPr>
        <xdr:cNvSpPr txBox="1"/>
      </xdr:nvSpPr>
      <xdr:spPr>
        <a:xfrm>
          <a:off x="3409950" y="13603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45602</xdr:rowOff>
    </xdr:from>
    <xdr:to>
      <xdr:col>15</xdr:col>
      <xdr:colOff>133350</xdr:colOff>
      <xdr:row>82</xdr:row>
      <xdr:rowOff>147202</xdr:rowOff>
    </xdr:to>
    <xdr:sp macro="" textlink="">
      <xdr:nvSpPr>
        <xdr:cNvPr id="212" name="楕円 211">
          <a:extLst>
            <a:ext uri="{FF2B5EF4-FFF2-40B4-BE49-F238E27FC236}">
              <a16:creationId xmlns:a16="http://schemas.microsoft.com/office/drawing/2014/main" id="{329414F0-9656-4FA6-8BA0-B4B71375391B}"/>
            </a:ext>
          </a:extLst>
        </xdr:cNvPr>
        <xdr:cNvSpPr/>
      </xdr:nvSpPr>
      <xdr:spPr>
        <a:xfrm>
          <a:off x="2889250" y="1379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157379</xdr:rowOff>
    </xdr:from>
    <xdr:ext cx="762000" cy="259045"/>
    <xdr:sp macro="" textlink="">
      <xdr:nvSpPr>
        <xdr:cNvPr id="213" name="テキスト ボックス 212">
          <a:extLst>
            <a:ext uri="{FF2B5EF4-FFF2-40B4-BE49-F238E27FC236}">
              <a16:creationId xmlns:a16="http://schemas.microsoft.com/office/drawing/2014/main" id="{0CBF64EA-0D0E-4875-9215-8444AAB089BB}"/>
            </a:ext>
          </a:extLst>
        </xdr:cNvPr>
        <xdr:cNvSpPr txBox="1"/>
      </xdr:nvSpPr>
      <xdr:spPr>
        <a:xfrm>
          <a:off x="2597150" y="1356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151623</xdr:rowOff>
    </xdr:from>
    <xdr:to>
      <xdr:col>11</xdr:col>
      <xdr:colOff>82550</xdr:colOff>
      <xdr:row>82</xdr:row>
      <xdr:rowOff>81773</xdr:rowOff>
    </xdr:to>
    <xdr:sp macro="" textlink="">
      <xdr:nvSpPr>
        <xdr:cNvPr id="214" name="楕円 213">
          <a:extLst>
            <a:ext uri="{FF2B5EF4-FFF2-40B4-BE49-F238E27FC236}">
              <a16:creationId xmlns:a16="http://schemas.microsoft.com/office/drawing/2014/main" id="{94E7F6C5-9DA6-475F-A14B-72CA38719218}"/>
            </a:ext>
          </a:extLst>
        </xdr:cNvPr>
        <xdr:cNvSpPr/>
      </xdr:nvSpPr>
      <xdr:spPr>
        <a:xfrm>
          <a:off x="2095500" y="1373046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91950</xdr:rowOff>
    </xdr:from>
    <xdr:ext cx="762000" cy="259045"/>
    <xdr:sp macro="" textlink="">
      <xdr:nvSpPr>
        <xdr:cNvPr id="215" name="テキスト ボックス 214">
          <a:extLst>
            <a:ext uri="{FF2B5EF4-FFF2-40B4-BE49-F238E27FC236}">
              <a16:creationId xmlns:a16="http://schemas.microsoft.com/office/drawing/2014/main" id="{629F46B4-35E6-4D6E-B60A-0D514F02E7CF}"/>
            </a:ext>
          </a:extLst>
        </xdr:cNvPr>
        <xdr:cNvSpPr txBox="1"/>
      </xdr:nvSpPr>
      <xdr:spPr>
        <a:xfrm>
          <a:off x="1784350" y="135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161999</xdr:rowOff>
    </xdr:from>
    <xdr:to>
      <xdr:col>7</xdr:col>
      <xdr:colOff>31750</xdr:colOff>
      <xdr:row>82</xdr:row>
      <xdr:rowOff>92149</xdr:rowOff>
    </xdr:to>
    <xdr:sp macro="" textlink="">
      <xdr:nvSpPr>
        <xdr:cNvPr id="216" name="楕円 215">
          <a:extLst>
            <a:ext uri="{FF2B5EF4-FFF2-40B4-BE49-F238E27FC236}">
              <a16:creationId xmlns:a16="http://schemas.microsoft.com/office/drawing/2014/main" id="{F05D9066-561A-42A6-B32D-81579EC5566E}"/>
            </a:ext>
          </a:extLst>
        </xdr:cNvPr>
        <xdr:cNvSpPr/>
      </xdr:nvSpPr>
      <xdr:spPr>
        <a:xfrm>
          <a:off x="1282700" y="1374083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102326</xdr:rowOff>
    </xdr:from>
    <xdr:ext cx="762000" cy="259045"/>
    <xdr:sp macro="" textlink="">
      <xdr:nvSpPr>
        <xdr:cNvPr id="217" name="テキスト ボックス 216">
          <a:extLst>
            <a:ext uri="{FF2B5EF4-FFF2-40B4-BE49-F238E27FC236}">
              <a16:creationId xmlns:a16="http://schemas.microsoft.com/office/drawing/2014/main" id="{A488D85A-580B-442D-A955-1F162456D27C}"/>
            </a:ext>
          </a:extLst>
        </xdr:cNvPr>
        <xdr:cNvSpPr txBox="1"/>
      </xdr:nvSpPr>
      <xdr:spPr>
        <a:xfrm>
          <a:off x="971550" y="1351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E9AB66EB-1249-48BC-B1BD-9692567A28B4}"/>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BD74B9C1-C9E1-4CA0-AD23-682B23B6FBFE}"/>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619A3C58-54F0-4201-9799-E5B5F78603F7}"/>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CC45C21C-C347-4CF3-BE41-C6CB77ADC7B3}"/>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D7E79F40-0958-4DA6-A731-AC1BE6A5AF72}"/>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CA2214A7-5C87-4CF0-878D-47730D3CC978}"/>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85602F46-CB4F-497B-8975-F082FC34920D}"/>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986AF97D-7BEB-4DD2-90A4-719937F77CD5}"/>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17C593EC-A1F5-4FCA-B1BD-A434093A7601}"/>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7B4A38CA-D2AA-4291-A2C7-15E84138CAC4}"/>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5CAA7074-F612-4BDB-8278-B789360B9F42}"/>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1C904973-BF06-4CE5-AFA1-89D21733FC33}"/>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B34598BB-C8C7-42B6-A772-EC48CB12CE59}"/>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定員適正化計画に基づき職員数管理を行っており、指数は類似団体平均値を下回っている。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類似団体においては、比較的上位に位置しているが、他団体の給与水準の状況を確認判断しつつ適正な人件費の運用に努める。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7843324B-EFC9-47AC-BD33-300632A51278}"/>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633DF6E5-C2F2-4972-B2D0-C3F8BFF9C3F5}"/>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F713F265-A116-46E1-A075-35C9E9D633D7}"/>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75DB624E-56D8-4115-A94D-D390B7CB477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BE3CCA14-278E-456B-922B-C938FC776783}"/>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160954D7-3B33-452F-8B3F-5BC46B2E6677}"/>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B4931F1E-8A12-4DA4-8079-2AE33A0C0F80}"/>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39FC4900-6FBA-49F8-AF3F-FF1A077BDF27}"/>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6D2733EF-1F72-48D5-883C-1B848F4A02D0}"/>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3F40A4F4-D569-40B9-9813-8805AE7FD157}"/>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649D7FAF-04FD-4BCB-BEF6-F76950ED416B}"/>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BB999AB6-EACE-46E0-B646-D732852735AA}"/>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364C7909-D5C1-4EAC-9D2A-D000B43EB597}"/>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2AD2F071-9143-4F27-AC36-C0E7DC2C7976}"/>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A98B5B1C-D41E-403A-8460-325D192D07CA}"/>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6DE43652-129B-4680-8BAD-DF0B0A9B6BF3}"/>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DD6E86CE-2D97-42F6-89AB-28E4CFDD91D5}"/>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B62ADD1B-886D-43F2-B36D-583F9E6142A8}"/>
            </a:ext>
          </a:extLst>
        </xdr:cNvPr>
        <xdr:cNvCxnSpPr/>
      </xdr:nvCxnSpPr>
      <xdr:spPr>
        <a:xfrm flipV="1">
          <a:off x="15474950" y="13507357"/>
          <a:ext cx="0" cy="1499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F9EC8308-4612-4EC6-8A73-57258FF93098}"/>
            </a:ext>
          </a:extLst>
        </xdr:cNvPr>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FB77F057-9734-47FE-80F7-E34414FF3BB9}"/>
            </a:ext>
          </a:extLst>
        </xdr:cNvPr>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44D8320A-D2B3-4013-A682-4E28C4E9E47D}"/>
            </a:ext>
          </a:extLst>
        </xdr:cNvPr>
        <xdr:cNvSpPr txBox="1"/>
      </xdr:nvSpPr>
      <xdr:spPr>
        <a:xfrm>
          <a:off x="15563850" y="1325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2186FCC-5D94-44EA-B5BE-1CCB1C73B08D}"/>
            </a:ext>
          </a:extLst>
        </xdr:cNvPr>
        <xdr:cNvCxnSpPr/>
      </xdr:nvCxnSpPr>
      <xdr:spPr>
        <a:xfrm>
          <a:off x="15405100" y="13507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81</xdr:row>
      <xdr:rowOff>79829</xdr:rowOff>
    </xdr:to>
    <xdr:cxnSp macro="">
      <xdr:nvCxnSpPr>
        <xdr:cNvPr id="253" name="直線コネクタ 252">
          <a:extLst>
            <a:ext uri="{FF2B5EF4-FFF2-40B4-BE49-F238E27FC236}">
              <a16:creationId xmlns:a16="http://schemas.microsoft.com/office/drawing/2014/main" id="{6CBD1320-860F-4511-A1D0-B0FE9DCC7436}"/>
            </a:ext>
          </a:extLst>
        </xdr:cNvPr>
        <xdr:cNvCxnSpPr/>
      </xdr:nvCxnSpPr>
      <xdr:spPr>
        <a:xfrm>
          <a:off x="14712950" y="1365866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6A8FEB69-FDBE-42FE-8EC5-0F581CA9A638}"/>
            </a:ext>
          </a:extLst>
        </xdr:cNvPr>
        <xdr:cNvSpPr txBox="1"/>
      </xdr:nvSpPr>
      <xdr:spPr>
        <a:xfrm>
          <a:off x="15563850" y="1420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950DC4B1-66D5-4F1A-8F8A-FFB3D2BD110C}"/>
            </a:ext>
          </a:extLst>
        </xdr:cNvPr>
        <xdr:cNvSpPr/>
      </xdr:nvSpPr>
      <xdr:spPr>
        <a:xfrm>
          <a:off x="15427960" y="14234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82</xdr:row>
      <xdr:rowOff>46264</xdr:rowOff>
    </xdr:to>
    <xdr:cxnSp macro="">
      <xdr:nvCxnSpPr>
        <xdr:cNvPr id="256" name="直線コネクタ 255">
          <a:extLst>
            <a:ext uri="{FF2B5EF4-FFF2-40B4-BE49-F238E27FC236}">
              <a16:creationId xmlns:a16="http://schemas.microsoft.com/office/drawing/2014/main" id="{134FF7A9-7425-4C1E-845F-761CB76159BC}"/>
            </a:ext>
          </a:extLst>
        </xdr:cNvPr>
        <xdr:cNvCxnSpPr/>
      </xdr:nvCxnSpPr>
      <xdr:spPr>
        <a:xfrm flipV="1">
          <a:off x="13903960" y="13658669"/>
          <a:ext cx="808990" cy="1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C8EDE7BD-83D2-4F51-BC7F-DB97390175FB}"/>
            </a:ext>
          </a:extLst>
        </xdr:cNvPr>
        <xdr:cNvSpPr/>
      </xdr:nvSpPr>
      <xdr:spPr>
        <a:xfrm>
          <a:off x="14665960" y="1425139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2EB3CE0C-6E1E-4ACB-AC86-F87303D5E5B5}"/>
            </a:ext>
          </a:extLst>
        </xdr:cNvPr>
        <xdr:cNvSpPr txBox="1"/>
      </xdr:nvSpPr>
      <xdr:spPr>
        <a:xfrm>
          <a:off x="14370050" y="14333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82</xdr:row>
      <xdr:rowOff>46264</xdr:rowOff>
    </xdr:to>
    <xdr:cxnSp macro="">
      <xdr:nvCxnSpPr>
        <xdr:cNvPr id="259" name="直線コネクタ 258">
          <a:extLst>
            <a:ext uri="{FF2B5EF4-FFF2-40B4-BE49-F238E27FC236}">
              <a16:creationId xmlns:a16="http://schemas.microsoft.com/office/drawing/2014/main" id="{74EC3B0C-CB12-49AD-83EE-E4075079559E}"/>
            </a:ext>
          </a:extLst>
        </xdr:cNvPr>
        <xdr:cNvCxnSpPr/>
      </xdr:nvCxnSpPr>
      <xdr:spPr>
        <a:xfrm>
          <a:off x="13106400" y="13658669"/>
          <a:ext cx="797560" cy="1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135164</xdr:rowOff>
    </xdr:from>
    <xdr:to>
      <xdr:col>73</xdr:col>
      <xdr:colOff>44450</xdr:colOff>
      <xdr:row>85</xdr:row>
      <xdr:rowOff>65314</xdr:rowOff>
    </xdr:to>
    <xdr:sp macro="" textlink="">
      <xdr:nvSpPr>
        <xdr:cNvPr id="260" name="フローチャート: 判断 259">
          <a:extLst>
            <a:ext uri="{FF2B5EF4-FFF2-40B4-BE49-F238E27FC236}">
              <a16:creationId xmlns:a16="http://schemas.microsoft.com/office/drawing/2014/main" id="{65EDA979-827F-4666-8178-56EEE8C3B16F}"/>
            </a:ext>
          </a:extLst>
        </xdr:cNvPr>
        <xdr:cNvSpPr/>
      </xdr:nvSpPr>
      <xdr:spPr>
        <a:xfrm>
          <a:off x="13868400" y="142169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50091</xdr:rowOff>
    </xdr:from>
    <xdr:ext cx="762000" cy="259045"/>
    <xdr:sp macro="" textlink="">
      <xdr:nvSpPr>
        <xdr:cNvPr id="261" name="テキスト ボックス 260">
          <a:extLst>
            <a:ext uri="{FF2B5EF4-FFF2-40B4-BE49-F238E27FC236}">
              <a16:creationId xmlns:a16="http://schemas.microsoft.com/office/drawing/2014/main" id="{118EE82E-9FC8-4B33-B03E-C35A3570CCD7}"/>
            </a:ext>
          </a:extLst>
        </xdr:cNvPr>
        <xdr:cNvSpPr txBox="1"/>
      </xdr:nvSpPr>
      <xdr:spPr>
        <a:xfrm>
          <a:off x="13557250" y="1429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82</xdr:row>
      <xdr:rowOff>46264</xdr:rowOff>
    </xdr:to>
    <xdr:cxnSp macro="">
      <xdr:nvCxnSpPr>
        <xdr:cNvPr id="262" name="直線コネクタ 261">
          <a:extLst>
            <a:ext uri="{FF2B5EF4-FFF2-40B4-BE49-F238E27FC236}">
              <a16:creationId xmlns:a16="http://schemas.microsoft.com/office/drawing/2014/main" id="{16BF05AA-56D4-40BC-BE98-7C7572915A66}"/>
            </a:ext>
          </a:extLst>
        </xdr:cNvPr>
        <xdr:cNvCxnSpPr/>
      </xdr:nvCxnSpPr>
      <xdr:spPr>
        <a:xfrm flipV="1">
          <a:off x="12293600" y="13658669"/>
          <a:ext cx="812800" cy="1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8AA086B-025D-4FE2-A39D-0DDCF84EB918}"/>
            </a:ext>
          </a:extLst>
        </xdr:cNvPr>
        <xdr:cNvSpPr/>
      </xdr:nvSpPr>
      <xdr:spPr>
        <a:xfrm>
          <a:off x="13055600" y="1426482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AE27B50B-35B6-4F1D-95FC-247FAE7D1073}"/>
            </a:ext>
          </a:extLst>
        </xdr:cNvPr>
        <xdr:cNvSpPr txBox="1"/>
      </xdr:nvSpPr>
      <xdr:spPr>
        <a:xfrm>
          <a:off x="12763500" y="1435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5" name="フローチャート: 判断 264">
          <a:extLst>
            <a:ext uri="{FF2B5EF4-FFF2-40B4-BE49-F238E27FC236}">
              <a16:creationId xmlns:a16="http://schemas.microsoft.com/office/drawing/2014/main" id="{D084AEE4-9126-4E72-B5E5-4158AC011215}"/>
            </a:ext>
          </a:extLst>
        </xdr:cNvPr>
        <xdr:cNvSpPr/>
      </xdr:nvSpPr>
      <xdr:spPr>
        <a:xfrm>
          <a:off x="12242800" y="1426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6" name="テキスト ボックス 265">
          <a:extLst>
            <a:ext uri="{FF2B5EF4-FFF2-40B4-BE49-F238E27FC236}">
              <a16:creationId xmlns:a16="http://schemas.microsoft.com/office/drawing/2014/main" id="{176E83BC-D76B-4E4D-8EC3-2EAD895D799F}"/>
            </a:ext>
          </a:extLst>
        </xdr:cNvPr>
        <xdr:cNvSpPr txBox="1"/>
      </xdr:nvSpPr>
      <xdr:spPr>
        <a:xfrm>
          <a:off x="11950700" y="1435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7C22D8EC-E85E-4260-B0FE-F4A2A04BC4C2}"/>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9F39404B-1C12-4305-9939-3270AB88EF71}"/>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3E47792-ABB6-4E15-AD02-49B5B5C0E1B6}"/>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8485C9C-35C3-430C-B3D8-1BD1C4D3585A}"/>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10C30FE-DC99-4B7D-953C-1734BDFED156}"/>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72" name="楕円 271">
          <a:extLst>
            <a:ext uri="{FF2B5EF4-FFF2-40B4-BE49-F238E27FC236}">
              <a16:creationId xmlns:a16="http://schemas.microsoft.com/office/drawing/2014/main" id="{2F5D8F0F-0A76-47DA-ADAC-D7EB0BED47EC}"/>
            </a:ext>
          </a:extLst>
        </xdr:cNvPr>
        <xdr:cNvSpPr/>
      </xdr:nvSpPr>
      <xdr:spPr>
        <a:xfrm>
          <a:off x="15427960" y="1360786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45556</xdr:rowOff>
    </xdr:from>
    <xdr:ext cx="762000" cy="259045"/>
    <xdr:sp macro="" textlink="">
      <xdr:nvSpPr>
        <xdr:cNvPr id="273" name="給与水準   （国との比較）該当値テキスト">
          <a:extLst>
            <a:ext uri="{FF2B5EF4-FFF2-40B4-BE49-F238E27FC236}">
              <a16:creationId xmlns:a16="http://schemas.microsoft.com/office/drawing/2014/main" id="{198B4A4F-C608-44E1-8628-7BA62ABB2EB4}"/>
            </a:ext>
          </a:extLst>
        </xdr:cNvPr>
        <xdr:cNvSpPr txBox="1"/>
      </xdr:nvSpPr>
      <xdr:spPr>
        <a:xfrm>
          <a:off x="15563850" y="1345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29029</xdr:rowOff>
    </xdr:from>
    <xdr:to>
      <xdr:col>77</xdr:col>
      <xdr:colOff>95250</xdr:colOff>
      <xdr:row>81</xdr:row>
      <xdr:rowOff>130629</xdr:rowOff>
    </xdr:to>
    <xdr:sp macro="" textlink="">
      <xdr:nvSpPr>
        <xdr:cNvPr id="274" name="楕円 273">
          <a:extLst>
            <a:ext uri="{FF2B5EF4-FFF2-40B4-BE49-F238E27FC236}">
              <a16:creationId xmlns:a16="http://schemas.microsoft.com/office/drawing/2014/main" id="{740D753F-9EC7-4800-B33D-9780C02BAA7A}"/>
            </a:ext>
          </a:extLst>
        </xdr:cNvPr>
        <xdr:cNvSpPr/>
      </xdr:nvSpPr>
      <xdr:spPr>
        <a:xfrm>
          <a:off x="14665960" y="1360786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140806</xdr:rowOff>
    </xdr:from>
    <xdr:ext cx="736600" cy="259045"/>
    <xdr:sp macro="" textlink="">
      <xdr:nvSpPr>
        <xdr:cNvPr id="275" name="テキスト ボックス 274">
          <a:extLst>
            <a:ext uri="{FF2B5EF4-FFF2-40B4-BE49-F238E27FC236}">
              <a16:creationId xmlns:a16="http://schemas.microsoft.com/office/drawing/2014/main" id="{B039FB56-1924-49A2-88E0-E3263C9B71D8}"/>
            </a:ext>
          </a:extLst>
        </xdr:cNvPr>
        <xdr:cNvSpPr txBox="1"/>
      </xdr:nvSpPr>
      <xdr:spPr>
        <a:xfrm>
          <a:off x="14370050" y="13384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166914</xdr:rowOff>
    </xdr:from>
    <xdr:to>
      <xdr:col>73</xdr:col>
      <xdr:colOff>44450</xdr:colOff>
      <xdr:row>82</xdr:row>
      <xdr:rowOff>97064</xdr:rowOff>
    </xdr:to>
    <xdr:sp macro="" textlink="">
      <xdr:nvSpPr>
        <xdr:cNvPr id="276" name="楕円 275">
          <a:extLst>
            <a:ext uri="{FF2B5EF4-FFF2-40B4-BE49-F238E27FC236}">
              <a16:creationId xmlns:a16="http://schemas.microsoft.com/office/drawing/2014/main" id="{DADBEC40-8CB2-4796-8DB4-2731001D3E72}"/>
            </a:ext>
          </a:extLst>
        </xdr:cNvPr>
        <xdr:cNvSpPr/>
      </xdr:nvSpPr>
      <xdr:spPr>
        <a:xfrm>
          <a:off x="13868400" y="137457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107241</xdr:rowOff>
    </xdr:from>
    <xdr:ext cx="762000" cy="259045"/>
    <xdr:sp macro="" textlink="">
      <xdr:nvSpPr>
        <xdr:cNvPr id="277" name="テキスト ボックス 276">
          <a:extLst>
            <a:ext uri="{FF2B5EF4-FFF2-40B4-BE49-F238E27FC236}">
              <a16:creationId xmlns:a16="http://schemas.microsoft.com/office/drawing/2014/main" id="{AD1A9B29-9DBD-4C1E-896E-F2B1418FA588}"/>
            </a:ext>
          </a:extLst>
        </xdr:cNvPr>
        <xdr:cNvSpPr txBox="1"/>
      </xdr:nvSpPr>
      <xdr:spPr>
        <a:xfrm>
          <a:off x="13557250" y="1351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29029</xdr:rowOff>
    </xdr:from>
    <xdr:to>
      <xdr:col>68</xdr:col>
      <xdr:colOff>203200</xdr:colOff>
      <xdr:row>81</xdr:row>
      <xdr:rowOff>130629</xdr:rowOff>
    </xdr:to>
    <xdr:sp macro="" textlink="">
      <xdr:nvSpPr>
        <xdr:cNvPr id="278" name="楕円 277">
          <a:extLst>
            <a:ext uri="{FF2B5EF4-FFF2-40B4-BE49-F238E27FC236}">
              <a16:creationId xmlns:a16="http://schemas.microsoft.com/office/drawing/2014/main" id="{31153F98-92B5-4135-851A-BE7646600F36}"/>
            </a:ext>
          </a:extLst>
        </xdr:cNvPr>
        <xdr:cNvSpPr/>
      </xdr:nvSpPr>
      <xdr:spPr>
        <a:xfrm>
          <a:off x="13055600" y="1360786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140806</xdr:rowOff>
    </xdr:from>
    <xdr:ext cx="762000" cy="259045"/>
    <xdr:sp macro="" textlink="">
      <xdr:nvSpPr>
        <xdr:cNvPr id="279" name="テキスト ボックス 278">
          <a:extLst>
            <a:ext uri="{FF2B5EF4-FFF2-40B4-BE49-F238E27FC236}">
              <a16:creationId xmlns:a16="http://schemas.microsoft.com/office/drawing/2014/main" id="{AE41E28E-CDD2-4C4D-83A5-E112D837A367}"/>
            </a:ext>
          </a:extLst>
        </xdr:cNvPr>
        <xdr:cNvSpPr txBox="1"/>
      </xdr:nvSpPr>
      <xdr:spPr>
        <a:xfrm>
          <a:off x="12763500" y="1338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0" name="楕円 279">
          <a:extLst>
            <a:ext uri="{FF2B5EF4-FFF2-40B4-BE49-F238E27FC236}">
              <a16:creationId xmlns:a16="http://schemas.microsoft.com/office/drawing/2014/main" id="{6B010D3B-C70D-4605-AF9F-A405E7B241A4}"/>
            </a:ext>
          </a:extLst>
        </xdr:cNvPr>
        <xdr:cNvSpPr/>
      </xdr:nvSpPr>
      <xdr:spPr>
        <a:xfrm>
          <a:off x="12242800" y="13745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1" name="テキスト ボックス 280">
          <a:extLst>
            <a:ext uri="{FF2B5EF4-FFF2-40B4-BE49-F238E27FC236}">
              <a16:creationId xmlns:a16="http://schemas.microsoft.com/office/drawing/2014/main" id="{DEDB450F-574B-4545-A0EA-C2B3E0494606}"/>
            </a:ext>
          </a:extLst>
        </xdr:cNvPr>
        <xdr:cNvSpPr txBox="1"/>
      </xdr:nvSpPr>
      <xdr:spPr>
        <a:xfrm>
          <a:off x="11950700" y="1351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A36A0C87-536C-48D1-BA05-AAE0FE822227}"/>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6B014EA-D3C2-4CCF-BB69-3E6C657A7CF3}"/>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7041F9FF-31DB-410E-8A34-7AF8A51DF2B1}"/>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C6540C56-1FA8-488D-8321-DF1D6DEEA11C}"/>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F9476D86-1643-4EB6-AC7B-7F4FB6BBD2B5}"/>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3B62CF35-1C19-419C-8CF9-A063EB36C1B1}"/>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1B488315-9C40-4C33-91EA-D327594383D1}"/>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CAA297A3-BC5E-404E-9F7B-E33CED43C6B2}"/>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D832E195-2D0E-469C-803D-95251A199BAF}"/>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F2210543-27A6-410C-BB63-1BC27A4158A9}"/>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38480495-8887-4FF7-9B3F-F3404E99F5EF}"/>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CF213FB9-B138-4773-B210-D075146A8EF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EBC8F516-FBA1-4D4D-922D-E5D3A842496D}"/>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類似団体においては上位であるが、定員適正化計画による職員数管理と公立の保育園、幼稚園などを有せず民間施設による対応としている為、平均値を大幅に下回っている。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適正な住民サービスを低下させない為、人員不足の部署に会計年度任用職員を配置している。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また、現状の職員数による住民サービスの向上を図る為には、職員個々のスキルアップと事務改善を図っていく。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7FD7644-F253-4875-A107-670E86AE2071}"/>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79A9ACA2-0859-479E-AF9B-0BDBF9A8966E}"/>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EDAD0413-48DB-4DCE-8B6F-6FDCD86AA5C9}"/>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763537EE-5B98-406D-9FE8-7F71FCA4F1BE}"/>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E50B0705-7C9E-4078-9FB2-EFC7E281ABB2}"/>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AE1FEB98-D124-44B2-9EAE-C4E6C8F026F5}"/>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5BC2BDFF-3238-43A5-9BD1-BF8485F5FED2}"/>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3E5D0327-75DA-4242-ACAA-57D96C77A01C}"/>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6E0FCBA8-243F-4E43-A552-DE8013DD6135}"/>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FE27274C-F461-45F8-93EF-0ED556FD97B7}"/>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2B337A13-3625-42F6-9F3D-2D4FB2A5D09B}"/>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CB2F66CA-5927-4628-8D7C-F9AE2D2E25BA}"/>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49566837-C603-4126-A153-A9F71DF9537B}"/>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10F7FBC-428E-4912-BA1E-E46BB7A5B763}"/>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7DC9DA84-7572-45E8-AAF1-D15C0BAC285A}"/>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56380729-8020-434D-83F5-CDFB3DA9BD5E}"/>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E9054FC8-4349-4576-A55A-AC7047B524CD}"/>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CD370307-34A7-4DA2-8BD2-F242C18E4BF9}"/>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736391A4-2E58-4928-82C0-CEE2B7B9C7F3}"/>
            </a:ext>
          </a:extLst>
        </xdr:cNvPr>
        <xdr:cNvCxnSpPr/>
      </xdr:nvCxnSpPr>
      <xdr:spPr>
        <a:xfrm flipV="1">
          <a:off x="15474950" y="9732917"/>
          <a:ext cx="0" cy="16048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E2E011BE-89F4-4C82-8F41-C89EA045AF78}"/>
            </a:ext>
          </a:extLst>
        </xdr:cNvPr>
        <xdr:cNvSpPr txBox="1"/>
      </xdr:nvSpPr>
      <xdr:spPr>
        <a:xfrm>
          <a:off x="15563850" y="113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E195DE9A-0669-4025-9E89-996FB93C8734}"/>
            </a:ext>
          </a:extLst>
        </xdr:cNvPr>
        <xdr:cNvCxnSpPr/>
      </xdr:nvCxnSpPr>
      <xdr:spPr>
        <a:xfrm>
          <a:off x="15405100" y="113377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59607F30-E8A2-4F2D-9363-2780A8AA5F79}"/>
            </a:ext>
          </a:extLst>
        </xdr:cNvPr>
        <xdr:cNvSpPr txBox="1"/>
      </xdr:nvSpPr>
      <xdr:spPr>
        <a:xfrm>
          <a:off x="15563850" y="948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CE964E82-06BB-4AAF-8F85-1FC911E5691F}"/>
            </a:ext>
          </a:extLst>
        </xdr:cNvPr>
        <xdr:cNvCxnSpPr/>
      </xdr:nvCxnSpPr>
      <xdr:spPr>
        <a:xfrm>
          <a:off x="15405100" y="97329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9797</xdr:rowOff>
    </xdr:from>
    <xdr:to>
      <xdr:col>81</xdr:col>
      <xdr:colOff>44450</xdr:colOff>
      <xdr:row>58</xdr:row>
      <xdr:rowOff>9797</xdr:rowOff>
    </xdr:to>
    <xdr:cxnSp macro="">
      <xdr:nvCxnSpPr>
        <xdr:cNvPr id="318" name="直線コネクタ 317">
          <a:extLst>
            <a:ext uri="{FF2B5EF4-FFF2-40B4-BE49-F238E27FC236}">
              <a16:creationId xmlns:a16="http://schemas.microsoft.com/office/drawing/2014/main" id="{E9CD7A03-4FD6-4491-99DC-5844874A5F0A}"/>
            </a:ext>
          </a:extLst>
        </xdr:cNvPr>
        <xdr:cNvCxnSpPr/>
      </xdr:nvCxnSpPr>
      <xdr:spPr>
        <a:xfrm>
          <a:off x="14712950" y="973291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52FCDFCC-7894-4220-8A47-B29D48225D1E}"/>
            </a:ext>
          </a:extLst>
        </xdr:cNvPr>
        <xdr:cNvSpPr txBox="1"/>
      </xdr:nvSpPr>
      <xdr:spPr>
        <a:xfrm>
          <a:off x="15563850" y="10082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D0FE15D-631B-4D93-81DE-4E912E153104}"/>
            </a:ext>
          </a:extLst>
        </xdr:cNvPr>
        <xdr:cNvSpPr/>
      </xdr:nvSpPr>
      <xdr:spPr>
        <a:xfrm>
          <a:off x="15427960" y="101105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9797</xdr:rowOff>
    </xdr:from>
    <xdr:to>
      <xdr:col>77</xdr:col>
      <xdr:colOff>44450</xdr:colOff>
      <xdr:row>58</xdr:row>
      <xdr:rowOff>16691</xdr:rowOff>
    </xdr:to>
    <xdr:cxnSp macro="">
      <xdr:nvCxnSpPr>
        <xdr:cNvPr id="321" name="直線コネクタ 320">
          <a:extLst>
            <a:ext uri="{FF2B5EF4-FFF2-40B4-BE49-F238E27FC236}">
              <a16:creationId xmlns:a16="http://schemas.microsoft.com/office/drawing/2014/main" id="{FDCDFCFE-A4DC-4422-BEEC-4A846EF22325}"/>
            </a:ext>
          </a:extLst>
        </xdr:cNvPr>
        <xdr:cNvCxnSpPr/>
      </xdr:nvCxnSpPr>
      <xdr:spPr>
        <a:xfrm flipV="1">
          <a:off x="13903960" y="9732917"/>
          <a:ext cx="80899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E960D37C-F98B-4B35-BDBD-760987886D4A}"/>
            </a:ext>
          </a:extLst>
        </xdr:cNvPr>
        <xdr:cNvSpPr/>
      </xdr:nvSpPr>
      <xdr:spPr>
        <a:xfrm>
          <a:off x="14665960" y="1009504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A98916C2-51BA-4BAE-8F86-9E85F92B76C4}"/>
            </a:ext>
          </a:extLst>
        </xdr:cNvPr>
        <xdr:cNvSpPr txBox="1"/>
      </xdr:nvSpPr>
      <xdr:spPr>
        <a:xfrm>
          <a:off x="14370050" y="10181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16691</xdr:rowOff>
    </xdr:from>
    <xdr:to>
      <xdr:col>72</xdr:col>
      <xdr:colOff>203200</xdr:colOff>
      <xdr:row>58</xdr:row>
      <xdr:rowOff>49440</xdr:rowOff>
    </xdr:to>
    <xdr:cxnSp macro="">
      <xdr:nvCxnSpPr>
        <xdr:cNvPr id="324" name="直線コネクタ 323">
          <a:extLst>
            <a:ext uri="{FF2B5EF4-FFF2-40B4-BE49-F238E27FC236}">
              <a16:creationId xmlns:a16="http://schemas.microsoft.com/office/drawing/2014/main" id="{5AF8B818-E1A4-4794-A6A3-FCE8F2F75509}"/>
            </a:ext>
          </a:extLst>
        </xdr:cNvPr>
        <xdr:cNvCxnSpPr/>
      </xdr:nvCxnSpPr>
      <xdr:spPr>
        <a:xfrm flipV="1">
          <a:off x="13106400" y="9739811"/>
          <a:ext cx="79756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6C26DC08-F012-4922-B940-4AFFB3C18326}"/>
            </a:ext>
          </a:extLst>
        </xdr:cNvPr>
        <xdr:cNvSpPr/>
      </xdr:nvSpPr>
      <xdr:spPr>
        <a:xfrm>
          <a:off x="13868400" y="100829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ADD28807-2167-4D61-8CD4-61BD4300601A}"/>
            </a:ext>
          </a:extLst>
        </xdr:cNvPr>
        <xdr:cNvSpPr txBox="1"/>
      </xdr:nvSpPr>
      <xdr:spPr>
        <a:xfrm>
          <a:off x="13557250" y="1016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32203</xdr:rowOff>
    </xdr:from>
    <xdr:to>
      <xdr:col>68</xdr:col>
      <xdr:colOff>152400</xdr:colOff>
      <xdr:row>58</xdr:row>
      <xdr:rowOff>49440</xdr:rowOff>
    </xdr:to>
    <xdr:cxnSp macro="">
      <xdr:nvCxnSpPr>
        <xdr:cNvPr id="327" name="直線コネクタ 326">
          <a:extLst>
            <a:ext uri="{FF2B5EF4-FFF2-40B4-BE49-F238E27FC236}">
              <a16:creationId xmlns:a16="http://schemas.microsoft.com/office/drawing/2014/main" id="{AB3DB05E-0034-41F5-84FE-C538597C11F7}"/>
            </a:ext>
          </a:extLst>
        </xdr:cNvPr>
        <xdr:cNvCxnSpPr/>
      </xdr:nvCxnSpPr>
      <xdr:spPr>
        <a:xfrm>
          <a:off x="12293600" y="9755323"/>
          <a:ext cx="8128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16963</xdr:rowOff>
    </xdr:from>
    <xdr:to>
      <xdr:col>68</xdr:col>
      <xdr:colOff>203200</xdr:colOff>
      <xdr:row>63</xdr:row>
      <xdr:rowOff>118563</xdr:rowOff>
    </xdr:to>
    <xdr:sp macro="" textlink="">
      <xdr:nvSpPr>
        <xdr:cNvPr id="328" name="フローチャート: 判断 327">
          <a:extLst>
            <a:ext uri="{FF2B5EF4-FFF2-40B4-BE49-F238E27FC236}">
              <a16:creationId xmlns:a16="http://schemas.microsoft.com/office/drawing/2014/main" id="{E03A16FD-266C-48CF-972F-8BB28E8036A7}"/>
            </a:ext>
          </a:extLst>
        </xdr:cNvPr>
        <xdr:cNvSpPr/>
      </xdr:nvSpPr>
      <xdr:spPr>
        <a:xfrm>
          <a:off x="13055600" y="1057828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103340</xdr:rowOff>
    </xdr:from>
    <xdr:ext cx="762000" cy="259045"/>
    <xdr:sp macro="" textlink="">
      <xdr:nvSpPr>
        <xdr:cNvPr id="329" name="テキスト ボックス 328">
          <a:extLst>
            <a:ext uri="{FF2B5EF4-FFF2-40B4-BE49-F238E27FC236}">
              <a16:creationId xmlns:a16="http://schemas.microsoft.com/office/drawing/2014/main" id="{A66C7445-1F5B-48F6-9823-E8D4F463EF6D}"/>
            </a:ext>
          </a:extLst>
        </xdr:cNvPr>
        <xdr:cNvSpPr txBox="1"/>
      </xdr:nvSpPr>
      <xdr:spPr>
        <a:xfrm>
          <a:off x="12763500" y="1066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152219</xdr:rowOff>
    </xdr:from>
    <xdr:to>
      <xdr:col>64</xdr:col>
      <xdr:colOff>152400</xdr:colOff>
      <xdr:row>63</xdr:row>
      <xdr:rowOff>82369</xdr:rowOff>
    </xdr:to>
    <xdr:sp macro="" textlink="">
      <xdr:nvSpPr>
        <xdr:cNvPr id="330" name="フローチャート: 判断 329">
          <a:extLst>
            <a:ext uri="{FF2B5EF4-FFF2-40B4-BE49-F238E27FC236}">
              <a16:creationId xmlns:a16="http://schemas.microsoft.com/office/drawing/2014/main" id="{D53A16BB-9058-4B0F-BBD1-25E5B4EFAA83}"/>
            </a:ext>
          </a:extLst>
        </xdr:cNvPr>
        <xdr:cNvSpPr/>
      </xdr:nvSpPr>
      <xdr:spPr>
        <a:xfrm>
          <a:off x="12242800" y="105458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67146</xdr:rowOff>
    </xdr:from>
    <xdr:ext cx="762000" cy="259045"/>
    <xdr:sp macro="" textlink="">
      <xdr:nvSpPr>
        <xdr:cNvPr id="331" name="テキスト ボックス 330">
          <a:extLst>
            <a:ext uri="{FF2B5EF4-FFF2-40B4-BE49-F238E27FC236}">
              <a16:creationId xmlns:a16="http://schemas.microsoft.com/office/drawing/2014/main" id="{52102F0B-0A3A-47FB-BEC4-FB06EFF73955}"/>
            </a:ext>
          </a:extLst>
        </xdr:cNvPr>
        <xdr:cNvSpPr txBox="1"/>
      </xdr:nvSpPr>
      <xdr:spPr>
        <a:xfrm>
          <a:off x="11950700" y="1062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9FF57BCA-C243-46E4-A7F4-245786293343}"/>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EF914BF-CAB6-4F0F-A464-8303355CC859}"/>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4F75DFA-4A22-41DC-999B-F839F462FCFA}"/>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B132378-BAAD-46C5-9F57-AF5A08BA7A47}"/>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349B5E5-A011-40B1-8E11-FAABB27615B5}"/>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130447</xdr:rowOff>
    </xdr:from>
    <xdr:to>
      <xdr:col>81</xdr:col>
      <xdr:colOff>95250</xdr:colOff>
      <xdr:row>58</xdr:row>
      <xdr:rowOff>60597</xdr:rowOff>
    </xdr:to>
    <xdr:sp macro="" textlink="">
      <xdr:nvSpPr>
        <xdr:cNvPr id="337" name="楕円 336">
          <a:extLst>
            <a:ext uri="{FF2B5EF4-FFF2-40B4-BE49-F238E27FC236}">
              <a16:creationId xmlns:a16="http://schemas.microsoft.com/office/drawing/2014/main" id="{8D09CACB-4ADE-47FA-A92B-194883D65E94}"/>
            </a:ext>
          </a:extLst>
        </xdr:cNvPr>
        <xdr:cNvSpPr/>
      </xdr:nvSpPr>
      <xdr:spPr>
        <a:xfrm>
          <a:off x="15427960" y="968592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51724</xdr:rowOff>
    </xdr:from>
    <xdr:ext cx="762000" cy="259045"/>
    <xdr:sp macro="" textlink="">
      <xdr:nvSpPr>
        <xdr:cNvPr id="338" name="定員管理の状況該当値テキスト">
          <a:extLst>
            <a:ext uri="{FF2B5EF4-FFF2-40B4-BE49-F238E27FC236}">
              <a16:creationId xmlns:a16="http://schemas.microsoft.com/office/drawing/2014/main" id="{C89A70EC-D15D-4C28-8346-E8FB0C1C463B}"/>
            </a:ext>
          </a:extLst>
        </xdr:cNvPr>
        <xdr:cNvSpPr txBox="1"/>
      </xdr:nvSpPr>
      <xdr:spPr>
        <a:xfrm>
          <a:off x="15563850" y="960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130447</xdr:rowOff>
    </xdr:from>
    <xdr:to>
      <xdr:col>77</xdr:col>
      <xdr:colOff>95250</xdr:colOff>
      <xdr:row>58</xdr:row>
      <xdr:rowOff>60597</xdr:rowOff>
    </xdr:to>
    <xdr:sp macro="" textlink="">
      <xdr:nvSpPr>
        <xdr:cNvPr id="339" name="楕円 338">
          <a:extLst>
            <a:ext uri="{FF2B5EF4-FFF2-40B4-BE49-F238E27FC236}">
              <a16:creationId xmlns:a16="http://schemas.microsoft.com/office/drawing/2014/main" id="{10956A7D-55E3-48C6-86D7-365800A0D704}"/>
            </a:ext>
          </a:extLst>
        </xdr:cNvPr>
        <xdr:cNvSpPr/>
      </xdr:nvSpPr>
      <xdr:spPr>
        <a:xfrm>
          <a:off x="14665960" y="968592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70774</xdr:rowOff>
    </xdr:from>
    <xdr:ext cx="736600" cy="259045"/>
    <xdr:sp macro="" textlink="">
      <xdr:nvSpPr>
        <xdr:cNvPr id="340" name="テキスト ボックス 339">
          <a:extLst>
            <a:ext uri="{FF2B5EF4-FFF2-40B4-BE49-F238E27FC236}">
              <a16:creationId xmlns:a16="http://schemas.microsoft.com/office/drawing/2014/main" id="{EC18ED9A-9DC1-4D36-B8AF-E064CAA9246B}"/>
            </a:ext>
          </a:extLst>
        </xdr:cNvPr>
        <xdr:cNvSpPr txBox="1"/>
      </xdr:nvSpPr>
      <xdr:spPr>
        <a:xfrm>
          <a:off x="14370050" y="945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137341</xdr:rowOff>
    </xdr:from>
    <xdr:to>
      <xdr:col>73</xdr:col>
      <xdr:colOff>44450</xdr:colOff>
      <xdr:row>58</xdr:row>
      <xdr:rowOff>67491</xdr:rowOff>
    </xdr:to>
    <xdr:sp macro="" textlink="">
      <xdr:nvSpPr>
        <xdr:cNvPr id="341" name="楕円 340">
          <a:extLst>
            <a:ext uri="{FF2B5EF4-FFF2-40B4-BE49-F238E27FC236}">
              <a16:creationId xmlns:a16="http://schemas.microsoft.com/office/drawing/2014/main" id="{8168EB53-4436-4405-BA44-A55B53E96E6F}"/>
            </a:ext>
          </a:extLst>
        </xdr:cNvPr>
        <xdr:cNvSpPr/>
      </xdr:nvSpPr>
      <xdr:spPr>
        <a:xfrm>
          <a:off x="13868400" y="969282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77668</xdr:rowOff>
    </xdr:from>
    <xdr:ext cx="762000" cy="259045"/>
    <xdr:sp macro="" textlink="">
      <xdr:nvSpPr>
        <xdr:cNvPr id="342" name="テキスト ボックス 341">
          <a:extLst>
            <a:ext uri="{FF2B5EF4-FFF2-40B4-BE49-F238E27FC236}">
              <a16:creationId xmlns:a16="http://schemas.microsoft.com/office/drawing/2014/main" id="{7D8CEE43-5349-4CE1-9DD7-B4FDD16FC1D6}"/>
            </a:ext>
          </a:extLst>
        </xdr:cNvPr>
        <xdr:cNvSpPr txBox="1"/>
      </xdr:nvSpPr>
      <xdr:spPr>
        <a:xfrm>
          <a:off x="13557250" y="946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170090</xdr:rowOff>
    </xdr:from>
    <xdr:to>
      <xdr:col>68</xdr:col>
      <xdr:colOff>203200</xdr:colOff>
      <xdr:row>58</xdr:row>
      <xdr:rowOff>100240</xdr:rowOff>
    </xdr:to>
    <xdr:sp macro="" textlink="">
      <xdr:nvSpPr>
        <xdr:cNvPr id="343" name="楕円 342">
          <a:extLst>
            <a:ext uri="{FF2B5EF4-FFF2-40B4-BE49-F238E27FC236}">
              <a16:creationId xmlns:a16="http://schemas.microsoft.com/office/drawing/2014/main" id="{66EA7F34-6582-4DDD-8A1B-37B8450C8A23}"/>
            </a:ext>
          </a:extLst>
        </xdr:cNvPr>
        <xdr:cNvSpPr/>
      </xdr:nvSpPr>
      <xdr:spPr>
        <a:xfrm>
          <a:off x="13055600" y="972557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110417</xdr:rowOff>
    </xdr:from>
    <xdr:ext cx="762000" cy="259045"/>
    <xdr:sp macro="" textlink="">
      <xdr:nvSpPr>
        <xdr:cNvPr id="344" name="テキスト ボックス 343">
          <a:extLst>
            <a:ext uri="{FF2B5EF4-FFF2-40B4-BE49-F238E27FC236}">
              <a16:creationId xmlns:a16="http://schemas.microsoft.com/office/drawing/2014/main" id="{4D5EA60A-FEAB-4972-9240-4311F52200EC}"/>
            </a:ext>
          </a:extLst>
        </xdr:cNvPr>
        <xdr:cNvSpPr txBox="1"/>
      </xdr:nvSpPr>
      <xdr:spPr>
        <a:xfrm>
          <a:off x="12763500" y="949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152853</xdr:rowOff>
    </xdr:from>
    <xdr:to>
      <xdr:col>64</xdr:col>
      <xdr:colOff>152400</xdr:colOff>
      <xdr:row>58</xdr:row>
      <xdr:rowOff>83003</xdr:rowOff>
    </xdr:to>
    <xdr:sp macro="" textlink="">
      <xdr:nvSpPr>
        <xdr:cNvPr id="345" name="楕円 344">
          <a:extLst>
            <a:ext uri="{FF2B5EF4-FFF2-40B4-BE49-F238E27FC236}">
              <a16:creationId xmlns:a16="http://schemas.microsoft.com/office/drawing/2014/main" id="{AF5FD7E1-4038-4BC6-B172-CE080C723811}"/>
            </a:ext>
          </a:extLst>
        </xdr:cNvPr>
        <xdr:cNvSpPr/>
      </xdr:nvSpPr>
      <xdr:spPr>
        <a:xfrm>
          <a:off x="12242800" y="9708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93180</xdr:rowOff>
    </xdr:from>
    <xdr:ext cx="762000" cy="259045"/>
    <xdr:sp macro="" textlink="">
      <xdr:nvSpPr>
        <xdr:cNvPr id="346" name="テキスト ボックス 345">
          <a:extLst>
            <a:ext uri="{FF2B5EF4-FFF2-40B4-BE49-F238E27FC236}">
              <a16:creationId xmlns:a16="http://schemas.microsoft.com/office/drawing/2014/main" id="{A8B9B933-8A3A-4440-97D0-05B31778B123}"/>
            </a:ext>
          </a:extLst>
        </xdr:cNvPr>
        <xdr:cNvSpPr txBox="1"/>
      </xdr:nvSpPr>
      <xdr:spPr>
        <a:xfrm>
          <a:off x="11950700" y="948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9D6DF22A-9C25-4CAD-90E5-A651DE6A27D4}"/>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65E3B84D-CFCB-44C9-A19B-DDAD904FDC97}"/>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6B9A505B-BBE0-4E40-8A43-4A94F745546D}"/>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7CAD1856-20FE-4BD8-AA28-68CE0FF8651B}"/>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AE796715-7E6C-40B6-A766-B94FB0B27B75}"/>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0755366-6E24-4B87-AD73-902D08140CD7}"/>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7173D54E-8B81-4665-A2D2-2E9B0BF662D3}"/>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2C02A7C3-E16E-4F3E-97AD-B446E2ED3BDB}"/>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6EC44FBC-6619-40E0-A159-D18297687DF3}"/>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DA87CFCF-A3C3-4A94-8CE2-63B87E337717}"/>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9C93C045-0496-48D4-90A9-3094FFD280C5}"/>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19638079-BF11-485C-85C2-394F2FE32556}"/>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93554042-89FC-40D5-811A-18620CEC947F}"/>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年度は類似団体平均値を上回っている。単年度では、標準財政規模が前年度より増加し、償還額が減少したことで比率が前年度より下回ったが、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ヵ年平均にすると前年度あまり変化はない。一般会計における公債費、及び下水道事業の償還額、一部事務組合等の地方債に対する負担金が少しづつではあるが減少している。単年度の実質公債費比率は平成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年度から増加しており、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ヵ年平均の増加要因となっている。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大型事業の予定に伴う地方債発行に伴い、公債費が増額する見込みであり、また、基金取り崩しによる実質公債費率の増加が予想される為、普通建設事業費に対する起債計画、及び繰上償還の検討により公債費の減額と適正な地方債発行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4119ED51-1EE9-4FA7-A3DE-EF5A4501B359}"/>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C7BA802F-59B8-4B98-B523-0DCD427E0D8D}"/>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E4A2053B-D6BC-4507-8FC6-B9288EF7D9AF}"/>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7CACC59C-A29F-405D-89B9-5DCC92679E95}"/>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BCC52A39-702B-4DC1-843B-95B1308FD119}"/>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4D7CEF36-383F-4C7F-A1F3-18EEBC742D13}"/>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A911EB8F-38C3-49E3-AEA4-F1D0E08709B1}"/>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A70091FA-D5F1-4AD8-B8C3-E800FEF32F25}"/>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D5A47922-8C14-4612-88D1-FC13885EEC11}"/>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ABED47C5-2CD5-4E71-9629-D9E4EB5094DB}"/>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E8C99D8C-EE12-431F-9F58-E7BE8B35B84E}"/>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6A861A7A-20B4-40D3-A2FD-245A3DF35E0E}"/>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363C023C-B200-4F09-B7AC-48D56E6B04B3}"/>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9092AF93-9843-430A-A270-E819CE1DB6C4}"/>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CD95FAFC-77A6-4B2E-A2A1-FF460F19792A}"/>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A3B7BC00-A043-440A-B85F-218F64462D43}"/>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DFF870B5-5C40-4BD1-8C6A-F230D10279EB}"/>
            </a:ext>
          </a:extLst>
        </xdr:cNvPr>
        <xdr:cNvCxnSpPr/>
      </xdr:nvCxnSpPr>
      <xdr:spPr>
        <a:xfrm flipV="1">
          <a:off x="15474950" y="6144623"/>
          <a:ext cx="0" cy="1341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1742C53B-D94E-498E-B70C-FA0EC1B3B1A9}"/>
            </a:ext>
          </a:extLst>
        </xdr:cNvPr>
        <xdr:cNvSpPr txBox="1"/>
      </xdr:nvSpPr>
      <xdr:spPr>
        <a:xfrm>
          <a:off x="15563850" y="745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8AC6F0EE-B656-47DE-9128-DCACECB43BE5}"/>
            </a:ext>
          </a:extLst>
        </xdr:cNvPr>
        <xdr:cNvCxnSpPr/>
      </xdr:nvCxnSpPr>
      <xdr:spPr>
        <a:xfrm>
          <a:off x="15405100" y="7486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7B42A1-F255-4CE8-B32C-337BB7CD4FC5}"/>
            </a:ext>
          </a:extLst>
        </xdr:cNvPr>
        <xdr:cNvSpPr txBox="1"/>
      </xdr:nvSpPr>
      <xdr:spPr>
        <a:xfrm>
          <a:off x="15563850" y="589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D3BE7410-CD43-4DAA-8643-63243AF13F96}"/>
            </a:ext>
          </a:extLst>
        </xdr:cNvPr>
        <xdr:cNvCxnSpPr/>
      </xdr:nvCxnSpPr>
      <xdr:spPr>
        <a:xfrm>
          <a:off x="15405100" y="6144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45176</xdr:rowOff>
    </xdr:from>
    <xdr:to>
      <xdr:col>81</xdr:col>
      <xdr:colOff>44450</xdr:colOff>
      <xdr:row>41</xdr:row>
      <xdr:rowOff>52070</xdr:rowOff>
    </xdr:to>
    <xdr:cxnSp macro="">
      <xdr:nvCxnSpPr>
        <xdr:cNvPr id="381" name="直線コネクタ 380">
          <a:extLst>
            <a:ext uri="{FF2B5EF4-FFF2-40B4-BE49-F238E27FC236}">
              <a16:creationId xmlns:a16="http://schemas.microsoft.com/office/drawing/2014/main" id="{0356D3F8-4686-4AA2-83F4-E3BA5C17B78C}"/>
            </a:ext>
          </a:extLst>
        </xdr:cNvPr>
        <xdr:cNvCxnSpPr/>
      </xdr:nvCxnSpPr>
      <xdr:spPr>
        <a:xfrm flipV="1">
          <a:off x="14712950" y="6918416"/>
          <a:ext cx="762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AF77636A-953F-433D-9229-EEF3B9A7F59D}"/>
            </a:ext>
          </a:extLst>
        </xdr:cNvPr>
        <xdr:cNvSpPr txBox="1"/>
      </xdr:nvSpPr>
      <xdr:spPr>
        <a:xfrm>
          <a:off x="15563850" y="656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5BD2E305-7241-4E68-B561-357E6DF5F651}"/>
            </a:ext>
          </a:extLst>
        </xdr:cNvPr>
        <xdr:cNvSpPr/>
      </xdr:nvSpPr>
      <xdr:spPr>
        <a:xfrm>
          <a:off x="15427960" y="671975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10704</xdr:rowOff>
    </xdr:from>
    <xdr:to>
      <xdr:col>77</xdr:col>
      <xdr:colOff>44450</xdr:colOff>
      <xdr:row>41</xdr:row>
      <xdr:rowOff>52070</xdr:rowOff>
    </xdr:to>
    <xdr:cxnSp macro="">
      <xdr:nvCxnSpPr>
        <xdr:cNvPr id="384" name="直線コネクタ 383">
          <a:extLst>
            <a:ext uri="{FF2B5EF4-FFF2-40B4-BE49-F238E27FC236}">
              <a16:creationId xmlns:a16="http://schemas.microsoft.com/office/drawing/2014/main" id="{9CD946F0-38AD-4921-9872-2D2C12AEC6BE}"/>
            </a:ext>
          </a:extLst>
        </xdr:cNvPr>
        <xdr:cNvCxnSpPr/>
      </xdr:nvCxnSpPr>
      <xdr:spPr>
        <a:xfrm>
          <a:off x="13903960" y="6883944"/>
          <a:ext cx="80899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DAFFB186-ABB7-4188-9611-A706EB253594}"/>
            </a:ext>
          </a:extLst>
        </xdr:cNvPr>
        <xdr:cNvSpPr/>
      </xdr:nvSpPr>
      <xdr:spPr>
        <a:xfrm>
          <a:off x="14665960" y="670287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35D4E8AE-6FCC-4C7B-8772-501AF58C6EA8}"/>
            </a:ext>
          </a:extLst>
        </xdr:cNvPr>
        <xdr:cNvSpPr txBox="1"/>
      </xdr:nvSpPr>
      <xdr:spPr>
        <a:xfrm>
          <a:off x="14370050" y="647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154577</xdr:rowOff>
    </xdr:from>
    <xdr:to>
      <xdr:col>72</xdr:col>
      <xdr:colOff>203200</xdr:colOff>
      <xdr:row>41</xdr:row>
      <xdr:rowOff>10704</xdr:rowOff>
    </xdr:to>
    <xdr:cxnSp macro="">
      <xdr:nvCxnSpPr>
        <xdr:cNvPr id="387" name="直線コネクタ 386">
          <a:extLst>
            <a:ext uri="{FF2B5EF4-FFF2-40B4-BE49-F238E27FC236}">
              <a16:creationId xmlns:a16="http://schemas.microsoft.com/office/drawing/2014/main" id="{2FD66658-FA89-4C85-BFC3-D4BBD3D649A3}"/>
            </a:ext>
          </a:extLst>
        </xdr:cNvPr>
        <xdr:cNvCxnSpPr/>
      </xdr:nvCxnSpPr>
      <xdr:spPr>
        <a:xfrm>
          <a:off x="13106400" y="6860177"/>
          <a:ext cx="797560" cy="2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133871D7-DB2F-4DD2-92BF-A585075651A6}"/>
            </a:ext>
          </a:extLst>
        </xdr:cNvPr>
        <xdr:cNvSpPr/>
      </xdr:nvSpPr>
      <xdr:spPr>
        <a:xfrm>
          <a:off x="13868400" y="6705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66064EDC-76DF-43AE-BA26-D62F78B9343D}"/>
            </a:ext>
          </a:extLst>
        </xdr:cNvPr>
        <xdr:cNvSpPr txBox="1"/>
      </xdr:nvSpPr>
      <xdr:spPr>
        <a:xfrm>
          <a:off x="1355725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113212</xdr:rowOff>
    </xdr:from>
    <xdr:to>
      <xdr:col>68</xdr:col>
      <xdr:colOff>152400</xdr:colOff>
      <xdr:row>40</xdr:row>
      <xdr:rowOff>154577</xdr:rowOff>
    </xdr:to>
    <xdr:cxnSp macro="">
      <xdr:nvCxnSpPr>
        <xdr:cNvPr id="390" name="直線コネクタ 389">
          <a:extLst>
            <a:ext uri="{FF2B5EF4-FFF2-40B4-BE49-F238E27FC236}">
              <a16:creationId xmlns:a16="http://schemas.microsoft.com/office/drawing/2014/main" id="{3AD3732D-47BA-4E7D-9908-7A28B6FE6103}"/>
            </a:ext>
          </a:extLst>
        </xdr:cNvPr>
        <xdr:cNvCxnSpPr/>
      </xdr:nvCxnSpPr>
      <xdr:spPr>
        <a:xfrm>
          <a:off x="12293600" y="6818812"/>
          <a:ext cx="8128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a:extLst>
            <a:ext uri="{FF2B5EF4-FFF2-40B4-BE49-F238E27FC236}">
              <a16:creationId xmlns:a16="http://schemas.microsoft.com/office/drawing/2014/main" id="{52DDC48B-ABBA-4535-ACE1-617A59C4FAF7}"/>
            </a:ext>
          </a:extLst>
        </xdr:cNvPr>
        <xdr:cNvSpPr/>
      </xdr:nvSpPr>
      <xdr:spPr>
        <a:xfrm>
          <a:off x="13055600" y="679558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30315</xdr:rowOff>
    </xdr:from>
    <xdr:ext cx="762000" cy="259045"/>
    <xdr:sp macro="" textlink="">
      <xdr:nvSpPr>
        <xdr:cNvPr id="392" name="テキスト ボックス 391">
          <a:extLst>
            <a:ext uri="{FF2B5EF4-FFF2-40B4-BE49-F238E27FC236}">
              <a16:creationId xmlns:a16="http://schemas.microsoft.com/office/drawing/2014/main" id="{2F09FED6-90C4-46C7-BEBB-F22A68F8D959}"/>
            </a:ext>
          </a:extLst>
        </xdr:cNvPr>
        <xdr:cNvSpPr txBox="1"/>
      </xdr:nvSpPr>
      <xdr:spPr>
        <a:xfrm>
          <a:off x="12763500" y="656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103777</xdr:rowOff>
    </xdr:from>
    <xdr:to>
      <xdr:col>64</xdr:col>
      <xdr:colOff>152400</xdr:colOff>
      <xdr:row>41</xdr:row>
      <xdr:rowOff>33927</xdr:rowOff>
    </xdr:to>
    <xdr:sp macro="" textlink="">
      <xdr:nvSpPr>
        <xdr:cNvPr id="393" name="フローチャート: 判断 392">
          <a:extLst>
            <a:ext uri="{FF2B5EF4-FFF2-40B4-BE49-F238E27FC236}">
              <a16:creationId xmlns:a16="http://schemas.microsoft.com/office/drawing/2014/main" id="{D6A0C11E-2F27-4CB5-9D49-CC67BE36BCEF}"/>
            </a:ext>
          </a:extLst>
        </xdr:cNvPr>
        <xdr:cNvSpPr/>
      </xdr:nvSpPr>
      <xdr:spPr>
        <a:xfrm>
          <a:off x="12242800" y="68093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18704</xdr:rowOff>
    </xdr:from>
    <xdr:ext cx="762000" cy="259045"/>
    <xdr:sp macro="" textlink="">
      <xdr:nvSpPr>
        <xdr:cNvPr id="394" name="テキスト ボックス 393">
          <a:extLst>
            <a:ext uri="{FF2B5EF4-FFF2-40B4-BE49-F238E27FC236}">
              <a16:creationId xmlns:a16="http://schemas.microsoft.com/office/drawing/2014/main" id="{891D2499-D4A7-4C24-B770-BB931E584BBC}"/>
            </a:ext>
          </a:extLst>
        </xdr:cNvPr>
        <xdr:cNvSpPr txBox="1"/>
      </xdr:nvSpPr>
      <xdr:spPr>
        <a:xfrm>
          <a:off x="11950700" y="689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FBBF5A7-3CBC-4782-BF53-A1B587020307}"/>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6192A666-9095-4381-B0EB-43A1E5CB9C4B}"/>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DEC418F6-74E8-48A9-9CF6-29FBD354AB0A}"/>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560BF10-C78A-4D74-94D2-B9BC544C6566}"/>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0C32761-3879-4EA2-AE16-79150D6325C8}"/>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165826</xdr:rowOff>
    </xdr:from>
    <xdr:to>
      <xdr:col>81</xdr:col>
      <xdr:colOff>95250</xdr:colOff>
      <xdr:row>41</xdr:row>
      <xdr:rowOff>95976</xdr:rowOff>
    </xdr:to>
    <xdr:sp macro="" textlink="">
      <xdr:nvSpPr>
        <xdr:cNvPr id="400" name="楕円 399">
          <a:extLst>
            <a:ext uri="{FF2B5EF4-FFF2-40B4-BE49-F238E27FC236}">
              <a16:creationId xmlns:a16="http://schemas.microsoft.com/office/drawing/2014/main" id="{6D0DF8E7-848E-4FBD-868F-541F2CA01518}"/>
            </a:ext>
          </a:extLst>
        </xdr:cNvPr>
        <xdr:cNvSpPr/>
      </xdr:nvSpPr>
      <xdr:spPr>
        <a:xfrm>
          <a:off x="15427960" y="687142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137903</xdr:rowOff>
    </xdr:from>
    <xdr:ext cx="762000" cy="259045"/>
    <xdr:sp macro="" textlink="">
      <xdr:nvSpPr>
        <xdr:cNvPr id="401" name="公債費負担の状況該当値テキスト">
          <a:extLst>
            <a:ext uri="{FF2B5EF4-FFF2-40B4-BE49-F238E27FC236}">
              <a16:creationId xmlns:a16="http://schemas.microsoft.com/office/drawing/2014/main" id="{B0EDFA07-1E4B-490A-A586-104E84413D03}"/>
            </a:ext>
          </a:extLst>
        </xdr:cNvPr>
        <xdr:cNvSpPr txBox="1"/>
      </xdr:nvSpPr>
      <xdr:spPr>
        <a:xfrm>
          <a:off x="15563850" y="684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2" name="楕円 401">
          <a:extLst>
            <a:ext uri="{FF2B5EF4-FFF2-40B4-BE49-F238E27FC236}">
              <a16:creationId xmlns:a16="http://schemas.microsoft.com/office/drawing/2014/main" id="{9C78F6E5-CD05-4AF8-AC4A-44D18AF7210B}"/>
            </a:ext>
          </a:extLst>
        </xdr:cNvPr>
        <xdr:cNvSpPr/>
      </xdr:nvSpPr>
      <xdr:spPr>
        <a:xfrm>
          <a:off x="14665960" y="6874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3" name="テキスト ボックス 402">
          <a:extLst>
            <a:ext uri="{FF2B5EF4-FFF2-40B4-BE49-F238E27FC236}">
              <a16:creationId xmlns:a16="http://schemas.microsoft.com/office/drawing/2014/main" id="{CC95501E-08E1-4EBC-83DB-1B77EABA5EC8}"/>
            </a:ext>
          </a:extLst>
        </xdr:cNvPr>
        <xdr:cNvSpPr txBox="1"/>
      </xdr:nvSpPr>
      <xdr:spPr>
        <a:xfrm>
          <a:off x="14370050" y="6960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131354</xdr:rowOff>
    </xdr:from>
    <xdr:to>
      <xdr:col>73</xdr:col>
      <xdr:colOff>44450</xdr:colOff>
      <xdr:row>41</xdr:row>
      <xdr:rowOff>61504</xdr:rowOff>
    </xdr:to>
    <xdr:sp macro="" textlink="">
      <xdr:nvSpPr>
        <xdr:cNvPr id="404" name="楕円 403">
          <a:extLst>
            <a:ext uri="{FF2B5EF4-FFF2-40B4-BE49-F238E27FC236}">
              <a16:creationId xmlns:a16="http://schemas.microsoft.com/office/drawing/2014/main" id="{C65851A8-CE14-4011-AFB3-986DE53ED82B}"/>
            </a:ext>
          </a:extLst>
        </xdr:cNvPr>
        <xdr:cNvSpPr/>
      </xdr:nvSpPr>
      <xdr:spPr>
        <a:xfrm>
          <a:off x="13868400" y="68369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46281</xdr:rowOff>
    </xdr:from>
    <xdr:ext cx="762000" cy="259045"/>
    <xdr:sp macro="" textlink="">
      <xdr:nvSpPr>
        <xdr:cNvPr id="405" name="テキスト ボックス 404">
          <a:extLst>
            <a:ext uri="{FF2B5EF4-FFF2-40B4-BE49-F238E27FC236}">
              <a16:creationId xmlns:a16="http://schemas.microsoft.com/office/drawing/2014/main" id="{F52B51A3-2F2C-4622-BE0A-EDA28D524AF5}"/>
            </a:ext>
          </a:extLst>
        </xdr:cNvPr>
        <xdr:cNvSpPr txBox="1"/>
      </xdr:nvSpPr>
      <xdr:spPr>
        <a:xfrm>
          <a:off x="13557250" y="691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103777</xdr:rowOff>
    </xdr:from>
    <xdr:to>
      <xdr:col>68</xdr:col>
      <xdr:colOff>203200</xdr:colOff>
      <xdr:row>41</xdr:row>
      <xdr:rowOff>33927</xdr:rowOff>
    </xdr:to>
    <xdr:sp macro="" textlink="">
      <xdr:nvSpPr>
        <xdr:cNvPr id="406" name="楕円 405">
          <a:extLst>
            <a:ext uri="{FF2B5EF4-FFF2-40B4-BE49-F238E27FC236}">
              <a16:creationId xmlns:a16="http://schemas.microsoft.com/office/drawing/2014/main" id="{62A0757F-615B-4098-8C9F-61D5BDCFEF97}"/>
            </a:ext>
          </a:extLst>
        </xdr:cNvPr>
        <xdr:cNvSpPr/>
      </xdr:nvSpPr>
      <xdr:spPr>
        <a:xfrm>
          <a:off x="13055600" y="680937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18704</xdr:rowOff>
    </xdr:from>
    <xdr:ext cx="762000" cy="259045"/>
    <xdr:sp macro="" textlink="">
      <xdr:nvSpPr>
        <xdr:cNvPr id="407" name="テキスト ボックス 406">
          <a:extLst>
            <a:ext uri="{FF2B5EF4-FFF2-40B4-BE49-F238E27FC236}">
              <a16:creationId xmlns:a16="http://schemas.microsoft.com/office/drawing/2014/main" id="{A77D26AE-A1DE-4467-8FBB-E8FA6E8319E7}"/>
            </a:ext>
          </a:extLst>
        </xdr:cNvPr>
        <xdr:cNvSpPr txBox="1"/>
      </xdr:nvSpPr>
      <xdr:spPr>
        <a:xfrm>
          <a:off x="12763500" y="689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62412</xdr:rowOff>
    </xdr:from>
    <xdr:to>
      <xdr:col>64</xdr:col>
      <xdr:colOff>152400</xdr:colOff>
      <xdr:row>40</xdr:row>
      <xdr:rowOff>164012</xdr:rowOff>
    </xdr:to>
    <xdr:sp macro="" textlink="">
      <xdr:nvSpPr>
        <xdr:cNvPr id="408" name="楕円 407">
          <a:extLst>
            <a:ext uri="{FF2B5EF4-FFF2-40B4-BE49-F238E27FC236}">
              <a16:creationId xmlns:a16="http://schemas.microsoft.com/office/drawing/2014/main" id="{2E11A67A-22C8-42B3-ADA2-0D38D895091A}"/>
            </a:ext>
          </a:extLst>
        </xdr:cNvPr>
        <xdr:cNvSpPr/>
      </xdr:nvSpPr>
      <xdr:spPr>
        <a:xfrm>
          <a:off x="12242800" y="676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2739</xdr:rowOff>
    </xdr:from>
    <xdr:ext cx="762000" cy="259045"/>
    <xdr:sp macro="" textlink="">
      <xdr:nvSpPr>
        <xdr:cNvPr id="409" name="テキスト ボックス 408">
          <a:extLst>
            <a:ext uri="{FF2B5EF4-FFF2-40B4-BE49-F238E27FC236}">
              <a16:creationId xmlns:a16="http://schemas.microsoft.com/office/drawing/2014/main" id="{08E87CF0-6597-4978-AF23-4995D10CB85E}"/>
            </a:ext>
          </a:extLst>
        </xdr:cNvPr>
        <xdr:cNvSpPr txBox="1"/>
      </xdr:nvSpPr>
      <xdr:spPr>
        <a:xfrm>
          <a:off x="11950700" y="654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237D7420-7BD8-4D98-B900-E58C1A3D35E7}"/>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4061CA9C-5F5B-4FA0-88FC-ABDB591EFFAF}"/>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8E0ED930-0157-4348-B030-00D45FD61103}"/>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54154CF4-78F6-425E-B810-5AE942DE6F8C}"/>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A6F5A8F1-8B89-4712-AC7A-E4ED9A344FE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335B6069-D8CB-4977-9D8E-83A1CDFBEC56}"/>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BFBB0CE2-ABF4-45E3-A1BA-2CFD2FC86DCF}"/>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F996F7B1-88E7-4368-994D-D182140C70C8}"/>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3237FA9-E47F-4ED2-AA2F-D3DE9A8C7FC2}"/>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8B0F23F8-D57F-4682-B9DE-5B295671B618}"/>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1A2348DF-52F4-4722-9329-4F62875EF991}"/>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C58BDCBC-9285-41E4-93F5-07F2802494CF}"/>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F65724D2-B2FA-433F-B8E4-8185C8B4E29D}"/>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年度からマイナス比率となり、類似団体内の最高順位となった。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前の主要事業関連の公債費償還ピークを経過し、現在、町債の発行を抑制している事、また、退職者数が少数であり、新規採用もそれに合わせた採用人数である為、退職手当負担見込額の増減幅は少ない状況であり、標準財政規模及び充当可能基金が増加し、将来負担額が減少していることから将来負担比率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今後、予定されている大型事業に伴う地方債発行に伴い、公債費が一時的に増額する見込みであるが、適正な地方債発行に努め、将来負担額の増加を抑え、現状を維持していく。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3E2022A1-1570-4C3B-BCF5-2507C9C29831}"/>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A1770F5F-B2E5-44EC-920A-2BE369946299}"/>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51450C28-6ABC-4D1F-923C-9AD999F3E519}"/>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A4B36984-F4B7-4D77-8F4C-35850E5104B8}"/>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396CA79C-CDD6-4B8F-A664-31E3124420FF}"/>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C0862FA0-F203-405B-B0DE-B5FC6D032E50}"/>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B2D9EBDF-780C-478D-AEF1-5ED67BBC42A0}"/>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A17442D6-2B71-407C-A986-EF0E575F518D}"/>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7D13368B-BD97-45EA-B06E-A3A32D7FD508}"/>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1CC569E-2F17-4E6C-B76C-188B80C4D825}"/>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B0FFFFCF-7D32-4702-9E33-4831E5180F4E}"/>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A6960C28-139B-46A3-8C11-72276E481D2A}"/>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5684F5C6-372E-4033-91A6-807A7304D553}"/>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3398DFC0-FD2C-4471-BF6D-2EABC2EEB20C}"/>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85BB6BD0-C29A-47BE-BC6E-4B0B7DF86220}"/>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97CD45C8-400E-4F36-A78A-0CC0B34CC0C9}"/>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3E69E117-FEE5-4141-9D86-58D65CD51FD9}"/>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44B80C7F-44A8-49C6-8B73-7F2CB1B516AD}"/>
            </a:ext>
          </a:extLst>
        </xdr:cNvPr>
        <xdr:cNvCxnSpPr/>
      </xdr:nvCxnSpPr>
      <xdr:spPr>
        <a:xfrm flipV="1">
          <a:off x="15474950" y="2263684"/>
          <a:ext cx="0" cy="1611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39908BBA-D6EA-4F22-9EEC-E2845F527CA7}"/>
            </a:ext>
          </a:extLst>
        </xdr:cNvPr>
        <xdr:cNvSpPr txBox="1"/>
      </xdr:nvSpPr>
      <xdr:spPr>
        <a:xfrm>
          <a:off x="15563850" y="385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6B30647D-C5DC-4D2D-819F-6FF2D4C32BF8}"/>
            </a:ext>
          </a:extLst>
        </xdr:cNvPr>
        <xdr:cNvCxnSpPr/>
      </xdr:nvCxnSpPr>
      <xdr:spPr>
        <a:xfrm>
          <a:off x="15405100" y="3875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FE6EAC5F-C388-4E24-B38A-58D147022B7C}"/>
            </a:ext>
          </a:extLst>
        </xdr:cNvPr>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4024365B-7FD7-4D7A-A01B-3F601B2E31F3}"/>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1682621B-374B-4598-A6DA-353E1539EE29}"/>
            </a:ext>
          </a:extLst>
        </xdr:cNvPr>
        <xdr:cNvSpPr txBox="1"/>
      </xdr:nvSpPr>
      <xdr:spPr>
        <a:xfrm>
          <a:off x="15563850" y="220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9EC51DF2-8D53-4860-9540-19A570FF5DAC}"/>
            </a:ext>
          </a:extLst>
        </xdr:cNvPr>
        <xdr:cNvSpPr/>
      </xdr:nvSpPr>
      <xdr:spPr>
        <a:xfrm>
          <a:off x="15427960" y="22312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2623A583-1963-41F8-897C-D1A870481435}"/>
            </a:ext>
          </a:extLst>
        </xdr:cNvPr>
        <xdr:cNvSpPr/>
      </xdr:nvSpPr>
      <xdr:spPr>
        <a:xfrm>
          <a:off x="14665960" y="22657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31F942BF-4652-4F28-B592-BE69D7A23DAF}"/>
            </a:ext>
          </a:extLst>
        </xdr:cNvPr>
        <xdr:cNvSpPr txBox="1"/>
      </xdr:nvSpPr>
      <xdr:spPr>
        <a:xfrm>
          <a:off x="14370050" y="203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3DF4A53F-CA5A-497D-B65D-88481AC1C1F5}"/>
            </a:ext>
          </a:extLst>
        </xdr:cNvPr>
        <xdr:cNvSpPr/>
      </xdr:nvSpPr>
      <xdr:spPr>
        <a:xfrm>
          <a:off x="13868400" y="23871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B64AECFF-CC6C-4DEA-8A6B-E11D1AE1FBB1}"/>
            </a:ext>
          </a:extLst>
        </xdr:cNvPr>
        <xdr:cNvSpPr txBox="1"/>
      </xdr:nvSpPr>
      <xdr:spPr>
        <a:xfrm>
          <a:off x="13557250" y="21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108010</xdr:rowOff>
    </xdr:from>
    <xdr:to>
      <xdr:col>68</xdr:col>
      <xdr:colOff>203200</xdr:colOff>
      <xdr:row>15</xdr:row>
      <xdr:rowOff>38160</xdr:rowOff>
    </xdr:to>
    <xdr:sp macro="" textlink="">
      <xdr:nvSpPr>
        <xdr:cNvPr id="451" name="フローチャート: 判断 450">
          <a:extLst>
            <a:ext uri="{FF2B5EF4-FFF2-40B4-BE49-F238E27FC236}">
              <a16:creationId xmlns:a16="http://schemas.microsoft.com/office/drawing/2014/main" id="{C42250DE-D33E-45F1-811D-E0CADBECE2BC}"/>
            </a:ext>
          </a:extLst>
        </xdr:cNvPr>
        <xdr:cNvSpPr/>
      </xdr:nvSpPr>
      <xdr:spPr>
        <a:xfrm>
          <a:off x="13055600" y="245497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48337</xdr:rowOff>
    </xdr:from>
    <xdr:ext cx="762000" cy="259045"/>
    <xdr:sp macro="" textlink="">
      <xdr:nvSpPr>
        <xdr:cNvPr id="452" name="テキスト ボックス 451">
          <a:extLst>
            <a:ext uri="{FF2B5EF4-FFF2-40B4-BE49-F238E27FC236}">
              <a16:creationId xmlns:a16="http://schemas.microsoft.com/office/drawing/2014/main" id="{E96429CB-3F17-428D-9384-144E5E465CF6}"/>
            </a:ext>
          </a:extLst>
        </xdr:cNvPr>
        <xdr:cNvSpPr txBox="1"/>
      </xdr:nvSpPr>
      <xdr:spPr>
        <a:xfrm>
          <a:off x="12763500" y="22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97669</xdr:rowOff>
    </xdr:from>
    <xdr:to>
      <xdr:col>64</xdr:col>
      <xdr:colOff>152400</xdr:colOff>
      <xdr:row>15</xdr:row>
      <xdr:rowOff>27819</xdr:rowOff>
    </xdr:to>
    <xdr:sp macro="" textlink="">
      <xdr:nvSpPr>
        <xdr:cNvPr id="453" name="フローチャート: 判断 452">
          <a:extLst>
            <a:ext uri="{FF2B5EF4-FFF2-40B4-BE49-F238E27FC236}">
              <a16:creationId xmlns:a16="http://schemas.microsoft.com/office/drawing/2014/main" id="{0144D89C-D2BE-4C51-A4B0-1BA14ACCA834}"/>
            </a:ext>
          </a:extLst>
        </xdr:cNvPr>
        <xdr:cNvSpPr/>
      </xdr:nvSpPr>
      <xdr:spPr>
        <a:xfrm>
          <a:off x="12242800" y="2444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37996</xdr:rowOff>
    </xdr:from>
    <xdr:ext cx="762000" cy="259045"/>
    <xdr:sp macro="" textlink="">
      <xdr:nvSpPr>
        <xdr:cNvPr id="454" name="テキスト ボックス 453">
          <a:extLst>
            <a:ext uri="{FF2B5EF4-FFF2-40B4-BE49-F238E27FC236}">
              <a16:creationId xmlns:a16="http://schemas.microsoft.com/office/drawing/2014/main" id="{715E9F91-1E67-4005-B6C2-3C219D3CA011}"/>
            </a:ext>
          </a:extLst>
        </xdr:cNvPr>
        <xdr:cNvSpPr txBox="1"/>
      </xdr:nvSpPr>
      <xdr:spPr>
        <a:xfrm>
          <a:off x="11950700" y="221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C2E0662-88AF-41DE-A838-78859F7A02FF}"/>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74820C2F-003B-45A0-91FB-278F5B12B64C}"/>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CA0E8AD-2B45-42CA-9FC0-461D2B00BA73}"/>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275B5282-79E2-4DB1-9437-0D5DF6251439}"/>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B70D848C-163E-4DFB-88C1-060E1A06BBAF}"/>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21,101
20,316
9.08
10,510,118
10,044,624
453,889
5,875,965
3,120,113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職員の増員、及び再任用職員の給与増額により、人件費が増額となったが、類似団体平均値を下回っており、比較的上位に位置している。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職員数管理の適正化に努めている点が要因と考えられる。正規職員数を抑制している分を会計年度任用職員で対応している。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他団体の給与水準の状況を確認判断しつつ適正な人件費の運用に努める。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42418</xdr:rowOff>
    </xdr:from>
    <xdr:to>
      <xdr:col>24</xdr:col>
      <xdr:colOff>25400</xdr:colOff>
      <xdr:row>35</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431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42418</xdr:rowOff>
    </xdr:from>
    <xdr:to>
      <xdr:col>19</xdr:col>
      <xdr:colOff>187325</xdr:colOff>
      <xdr:row>35</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431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49276</xdr:rowOff>
    </xdr:from>
    <xdr:to>
      <xdr:col>15</xdr:col>
      <xdr:colOff>98425</xdr:colOff>
      <xdr:row>35</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87857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44704</xdr:rowOff>
    </xdr:from>
    <xdr:to>
      <xdr:col>11</xdr:col>
      <xdr:colOff>9525</xdr:colOff>
      <xdr:row>34</xdr:row>
      <xdr:rowOff>49276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74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140208</xdr:rowOff>
    </xdr:from>
    <xdr:to>
      <xdr:col>11</xdr:col>
      <xdr:colOff>60325</xdr:colOff>
      <xdr:row>37</xdr:row>
      <xdr:rowOff>70358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51054</xdr:rowOff>
    </xdr:from>
    <xdr:to>
      <xdr:col>24</xdr:col>
      <xdr:colOff>76200</xdr:colOff>
      <xdr:row>35</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131081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163068</xdr:rowOff>
    </xdr:from>
    <xdr:to>
      <xdr:col>20</xdr:col>
      <xdr:colOff>38100</xdr:colOff>
      <xdr:row>35</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103395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55626</xdr:rowOff>
    </xdr:from>
    <xdr:to>
      <xdr:col>15</xdr:col>
      <xdr:colOff>149225</xdr:colOff>
      <xdr:row>35</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167403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169926</xdr:rowOff>
    </xdr:from>
    <xdr:to>
      <xdr:col>11</xdr:col>
      <xdr:colOff>60325</xdr:colOff>
      <xdr:row>34</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110253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165354</xdr:rowOff>
    </xdr:from>
    <xdr:to>
      <xdr:col>6</xdr:col>
      <xdr:colOff>171450</xdr:colOff>
      <xdr:row>34</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105681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電気料及び燃料費の値上げに伴う光熱水費、３活プレミアム商品券に伴う経費、ふるさと納税に伴う経費、新型コロナワクチン接種に伴う経費等が類似団体平均値を上回る要因となっている。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今後は、公共施設の老朽化対策として修繕費用の増加が見込まれるが、継続的なコスト削減と事務改善を図り、経費の縮減と計画的な支出に努める。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136144</xdr:rowOff>
    </xdr:from>
    <xdr:to>
      <xdr:col>82</xdr:col>
      <xdr:colOff>107950</xdr:colOff>
      <xdr:row>19</xdr:row>
      <xdr:rowOff>28702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2222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62992</xdr:rowOff>
    </xdr:from>
    <xdr:to>
      <xdr:col>78</xdr:col>
      <xdr:colOff>69850</xdr:colOff>
      <xdr:row>18</xdr:row>
      <xdr:rowOff>136144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149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62992</xdr:rowOff>
    </xdr:from>
    <xdr:to>
      <xdr:col>73</xdr:col>
      <xdr:colOff>180975</xdr:colOff>
      <xdr:row>18</xdr:row>
      <xdr:rowOff>163576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1490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163576</xdr:rowOff>
    </xdr:from>
    <xdr:to>
      <xdr:col>69</xdr:col>
      <xdr:colOff>92075</xdr:colOff>
      <xdr:row>19</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2496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149352</xdr:rowOff>
    </xdr:from>
    <xdr:to>
      <xdr:col>82</xdr:col>
      <xdr:colOff>158750</xdr:colOff>
      <xdr:row>19</xdr:row>
      <xdr:rowOff>79502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121429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85344</xdr:rowOff>
    </xdr:from>
    <xdr:to>
      <xdr:col>78</xdr:col>
      <xdr:colOff>120650</xdr:colOff>
      <xdr:row>19</xdr:row>
      <xdr:rowOff>15494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5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xdr:rowOff>
    </xdr:from>
    <xdr:to>
      <xdr:col>74</xdr:col>
      <xdr:colOff>31750</xdr:colOff>
      <xdr:row>18</xdr:row>
      <xdr:rowOff>113792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98569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112776</xdr:rowOff>
    </xdr:from>
    <xdr:to>
      <xdr:col>69</xdr:col>
      <xdr:colOff>142875</xdr:colOff>
      <xdr:row>19</xdr:row>
      <xdr:rowOff>42926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27703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ひとり親支援に関する経費、及び障害者の自立支援給付費、高齢者福祉に関する経費、医療費に関する経費などの福祉事業経費の継続的な増加が、類似団体平均値を上回る要因である。また低所得子育て支援、非課税世帯等の臨時特別給付金等の増額が要因である。今後も扶助費は増加傾向は続く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扶助費の削減は難しい為、各種給付費等の支出については、厳正な審査による適切な執行に努める。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57</xdr:row>
      <xdr:rowOff>4535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227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58</xdr:row>
      <xdr:rowOff>148772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22757"/>
          <a:ext cx="8890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58</xdr:row>
      <xdr:rowOff>148772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79215"/>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78015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97972</xdr:rowOff>
    </xdr:from>
    <xdr:to>
      <xdr:col>15</xdr:col>
      <xdr:colOff>149225</xdr:colOff>
      <xdr:row>59</xdr:row>
      <xdr:rowOff>28122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類似団体平均値を下回っており、前年度比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経常経費に対する特別会計の繰出金について、国民健康保険、後期高齢者医療、介護保険、介護サービス、下水道事業すべてが増加している。下水道事業は、依然として多額の繰出額となっている。独立採算の観点から各特別会計の保険税、保険料、使用料について継続的徴収強化を行い、事業執行の財源確保に努め、繰出金の縮減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56</xdr:row>
      <xdr:rowOff>78015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68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57</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57</xdr:row>
      <xdr:rowOff>4535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154215</xdr:rowOff>
    </xdr:from>
    <xdr:to>
      <xdr:col>69</xdr:col>
      <xdr:colOff>92075</xdr:colOff>
      <xdr:row>56</xdr:row>
      <xdr:rowOff>165100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32657</xdr:rowOff>
    </xdr:from>
    <xdr:to>
      <xdr:col>69</xdr:col>
      <xdr:colOff>142875</xdr:colOff>
      <xdr:row>58</xdr:row>
      <xdr:rowOff>134257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119034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32855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103415</xdr:rowOff>
    </xdr:from>
    <xdr:to>
      <xdr:col>69</xdr:col>
      <xdr:colOff>142875</xdr:colOff>
      <xdr:row>57</xdr:row>
      <xdr:rowOff>33565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43742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各地区、及び各種団体、学校関連の補助金は経常的経費であり、各種補助金関係の一定の見直しは完了しており削減は難しい状況である。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年度は、経常的な民間分の保育所等給付費、臨時的な町税過誤納還付金及び加算金や３活プレミアム付商品券事業交付金により増加になった。今後も補助金等の見直しや統合、廃止は継続的に実施していく。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38</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90640"/>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38</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9521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類似団体平均値を下回っており、比較的上位に位置している。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前の主要事業に係る町債の償還額のピークを経過し、減少傾向となっている。今後、道路新設工事、公共施設再編工事、長寿命化計画による大型改修工事等の大型事業予定あり、補助金、交付金等の財源確保に努めるが、地方債の発行は必要となる為、一時的ではあるが将来的に公債費が増加する可能性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124714</xdr:rowOff>
    </xdr:from>
    <xdr:to>
      <xdr:col>24</xdr:col>
      <xdr:colOff>25400</xdr:colOff>
      <xdr:row>75</xdr:row>
      <xdr:rowOff>138430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29834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147574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997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147574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2997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138430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73914</xdr:rowOff>
    </xdr:from>
    <xdr:to>
      <xdr:col>24</xdr:col>
      <xdr:colOff>76200</xdr:colOff>
      <xdr:row>76</xdr:row>
      <xdr:rowOff>4065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90441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96774</xdr:rowOff>
    </xdr:from>
    <xdr:to>
      <xdr:col>15</xdr:col>
      <xdr:colOff>149225</xdr:colOff>
      <xdr:row>76</xdr:row>
      <xdr:rowOff>26924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37101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公債費以外の義務的経費である人件費、扶助費は、昨年同様、扶助費が類似団体平均値を上回っており、また、物件費、補助費等についても同様である。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今後も、人件費が増加する見込みであるが、経費内容を分析した上で必要性や適当性を充分に検討、検証し、増加とならないよう経費の削減に努める。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8889</xdr:rowOff>
    </xdr:from>
    <xdr:to>
      <xdr:col>82</xdr:col>
      <xdr:colOff>107950</xdr:colOff>
      <xdr:row>79</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81989"/>
          <a:ext cx="8382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8889</xdr:rowOff>
    </xdr:from>
    <xdr:to>
      <xdr:col>78</xdr:col>
      <xdr:colOff>69850</xdr:colOff>
      <xdr:row>79</xdr:row>
      <xdr:rowOff>27939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8198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79</xdr:row>
      <xdr:rowOff>27939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9723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8889</xdr:rowOff>
    </xdr:from>
    <xdr:to>
      <xdr:col>69</xdr:col>
      <xdr:colOff>92075</xdr:colOff>
      <xdr:row>78</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81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60961</xdr:rowOff>
    </xdr:from>
    <xdr:to>
      <xdr:col>69</xdr:col>
      <xdr:colOff>142875</xdr:colOff>
      <xdr:row>78</xdr:row>
      <xdr:rowOff>162561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113047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129539</xdr:rowOff>
    </xdr:from>
    <xdr:to>
      <xdr:col>78</xdr:col>
      <xdr:colOff>120650</xdr:colOff>
      <xdr:row>78</xdr:row>
      <xdr:rowOff>59689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148589</xdr:rowOff>
    </xdr:from>
    <xdr:to>
      <xdr:col>74</xdr:col>
      <xdr:colOff>31750</xdr:colOff>
      <xdr:row>79</xdr:row>
      <xdr:rowOff>78739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63516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85107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129539</xdr:rowOff>
    </xdr:from>
    <xdr:to>
      <xdr:col>65</xdr:col>
      <xdr:colOff>53975</xdr:colOff>
      <xdr:row>78</xdr:row>
      <xdr:rowOff>59689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69866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30966</xdr:rowOff>
    </xdr:from>
    <xdr:to>
      <xdr:col>29</xdr:col>
      <xdr:colOff>127000</xdr:colOff>
      <xdr:row>18</xdr:row>
      <xdr:rowOff>41123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64691"/>
          <a:ext cx="647700" cy="10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30966</xdr:rowOff>
    </xdr:from>
    <xdr:to>
      <xdr:col>26</xdr:col>
      <xdr:colOff>50800</xdr:colOff>
      <xdr:row>18</xdr:row>
      <xdr:rowOff>70579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4691"/>
          <a:ext cx="698500" cy="3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70579</xdr:rowOff>
    </xdr:from>
    <xdr:to>
      <xdr:col>22</xdr:col>
      <xdr:colOff>114300</xdr:colOff>
      <xdr:row>18</xdr:row>
      <xdr:rowOff>84116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04304"/>
          <a:ext cx="698500" cy="13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84116</xdr:rowOff>
    </xdr:from>
    <xdr:to>
      <xdr:col>18</xdr:col>
      <xdr:colOff>177800</xdr:colOff>
      <xdr:row>18</xdr:row>
      <xdr:rowOff>93456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17841"/>
          <a:ext cx="698500" cy="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96246</xdr:rowOff>
    </xdr:from>
    <xdr:to>
      <xdr:col>19</xdr:col>
      <xdr:colOff>38100</xdr:colOff>
      <xdr:row>15</xdr:row>
      <xdr:rowOff>26396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544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36573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31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125703</xdr:rowOff>
    </xdr:from>
    <xdr:to>
      <xdr:col>15</xdr:col>
      <xdr:colOff>101600</xdr:colOff>
      <xdr:row>15</xdr:row>
      <xdr:rowOff>55853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573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66030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34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161773</xdr:rowOff>
    </xdr:from>
    <xdr:to>
      <xdr:col>29</xdr:col>
      <xdr:colOff>177800</xdr:colOff>
      <xdr:row>18</xdr:row>
      <xdr:rowOff>91923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24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133850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9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151616</xdr:rowOff>
    </xdr:from>
    <xdr:to>
      <xdr:col>26</xdr:col>
      <xdr:colOff>101600</xdr:colOff>
      <xdr:row>18</xdr:row>
      <xdr:rowOff>81766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3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66543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19779</xdr:rowOff>
    </xdr:from>
    <xdr:to>
      <xdr:col>22</xdr:col>
      <xdr:colOff>165100</xdr:colOff>
      <xdr:row>18</xdr:row>
      <xdr:rowOff>121379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106156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33316</xdr:rowOff>
    </xdr:from>
    <xdr:to>
      <xdr:col>19</xdr:col>
      <xdr:colOff>38100</xdr:colOff>
      <xdr:row>18</xdr:row>
      <xdr:rowOff>134916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67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119693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5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42656</xdr:rowOff>
    </xdr:from>
    <xdr:to>
      <xdr:col>15</xdr:col>
      <xdr:colOff>101600</xdr:colOff>
      <xdr:row>18</xdr:row>
      <xdr:rowOff>144256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76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129033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142487</xdr:rowOff>
    </xdr:from>
    <xdr:to>
      <xdr:col>29</xdr:col>
      <xdr:colOff>127000</xdr:colOff>
      <xdr:row>35</xdr:row>
      <xdr:rowOff>156680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52837"/>
          <a:ext cx="647700" cy="14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156680</xdr:rowOff>
    </xdr:from>
    <xdr:to>
      <xdr:col>26</xdr:col>
      <xdr:colOff>50800</xdr:colOff>
      <xdr:row>35</xdr:row>
      <xdr:rowOff>174625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67030"/>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165024</xdr:rowOff>
    </xdr:from>
    <xdr:to>
      <xdr:col>22</xdr:col>
      <xdr:colOff>114300</xdr:colOff>
      <xdr:row>35</xdr:row>
      <xdr:rowOff>174625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75374"/>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165024</xdr:rowOff>
    </xdr:from>
    <xdr:to>
      <xdr:col>18</xdr:col>
      <xdr:colOff>177800</xdr:colOff>
      <xdr:row>35</xdr:row>
      <xdr:rowOff>204495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75374"/>
          <a:ext cx="698500" cy="39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142761</xdr:rowOff>
    </xdr:from>
    <xdr:to>
      <xdr:col>19</xdr:col>
      <xdr:colOff>38100</xdr:colOff>
      <xdr:row>35</xdr:row>
      <xdr:rowOff>244361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229138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140608</xdr:rowOff>
    </xdr:from>
    <xdr:to>
      <xdr:col>15</xdr:col>
      <xdr:colOff>101600</xdr:colOff>
      <xdr:row>35</xdr:row>
      <xdr:rowOff>242208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252385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91687</xdr:rowOff>
    </xdr:from>
    <xdr:to>
      <xdr:col>29</xdr:col>
      <xdr:colOff>177800</xdr:colOff>
      <xdr:row>35</xdr:row>
      <xdr:rowOff>193287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02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279664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4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105880</xdr:rowOff>
    </xdr:from>
    <xdr:to>
      <xdr:col>26</xdr:col>
      <xdr:colOff>101600</xdr:colOff>
      <xdr:row>35</xdr:row>
      <xdr:rowOff>207480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1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217657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85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123825</xdr:rowOff>
    </xdr:from>
    <xdr:to>
      <xdr:col>22</xdr:col>
      <xdr:colOff>165100</xdr:colOff>
      <xdr:row>35</xdr:row>
      <xdr:rowOff>225425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34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235602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0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114224</xdr:rowOff>
    </xdr:from>
    <xdr:to>
      <xdr:col>19</xdr:col>
      <xdr:colOff>38100</xdr:colOff>
      <xdr:row>35</xdr:row>
      <xdr:rowOff>215824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2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226001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9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153695</xdr:rowOff>
    </xdr:from>
    <xdr:to>
      <xdr:col>15</xdr:col>
      <xdr:colOff>101600</xdr:colOff>
      <xdr:row>35</xdr:row>
      <xdr:rowOff>255295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6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240072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5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21,101
20,316
9.08
10,510,118
10,044,624
453,889
5,875,965
3,120,113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97009</xdr:rowOff>
    </xdr:from>
    <xdr:to>
      <xdr:col>24</xdr:col>
      <xdr:colOff>63500</xdr:colOff>
      <xdr:row>37</xdr:row>
      <xdr:rowOff>97618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40659"/>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97618</xdr:rowOff>
    </xdr:from>
    <xdr:to>
      <xdr:col>19</xdr:col>
      <xdr:colOff>177800</xdr:colOff>
      <xdr:row>37</xdr:row>
      <xdr:rowOff>137833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41268"/>
          <a:ext cx="889000" cy="4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137833</xdr:rowOff>
    </xdr:from>
    <xdr:to>
      <xdr:col>15</xdr:col>
      <xdr:colOff>50800</xdr:colOff>
      <xdr:row>39</xdr:row>
      <xdr:rowOff>55118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81483"/>
          <a:ext cx="889000" cy="2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55118</xdr:rowOff>
    </xdr:from>
    <xdr:to>
      <xdr:col>10</xdr:col>
      <xdr:colOff>114300</xdr:colOff>
      <xdr:row>39</xdr:row>
      <xdr:rowOff>62071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41668"/>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58287</xdr:rowOff>
    </xdr:from>
    <xdr:to>
      <xdr:col>10</xdr:col>
      <xdr:colOff>165100</xdr:colOff>
      <xdr:row>34</xdr:row>
      <xdr:rowOff>159887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88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4964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66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79032</xdr:rowOff>
    </xdr:from>
    <xdr:to>
      <xdr:col>6</xdr:col>
      <xdr:colOff>38100</xdr:colOff>
      <xdr:row>35</xdr:row>
      <xdr:rowOff>9182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0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25709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6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46209</xdr:rowOff>
    </xdr:from>
    <xdr:to>
      <xdr:col>24</xdr:col>
      <xdr:colOff>114300</xdr:colOff>
      <xdr:row>37</xdr:row>
      <xdr:rowOff>147809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24636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46818</xdr:rowOff>
    </xdr:from>
    <xdr:to>
      <xdr:col>20</xdr:col>
      <xdr:colOff>38100</xdr:colOff>
      <xdr:row>37</xdr:row>
      <xdr:rowOff>148418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139546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87033</xdr:rowOff>
    </xdr:from>
    <xdr:to>
      <xdr:col>15</xdr:col>
      <xdr:colOff>101600</xdr:colOff>
      <xdr:row>38</xdr:row>
      <xdr:rowOff>17183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8310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4318</xdr:rowOff>
    </xdr:from>
    <xdr:to>
      <xdr:col>10</xdr:col>
      <xdr:colOff>165100</xdr:colOff>
      <xdr:row>39</xdr:row>
      <xdr:rowOff>105918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97045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11271</xdr:rowOff>
    </xdr:from>
    <xdr:to>
      <xdr:col>6</xdr:col>
      <xdr:colOff>38100</xdr:colOff>
      <xdr:row>39</xdr:row>
      <xdr:rowOff>112871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103998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111666</xdr:rowOff>
    </xdr:from>
    <xdr:to>
      <xdr:col>24</xdr:col>
      <xdr:colOff>63500</xdr:colOff>
      <xdr:row>58</xdr:row>
      <xdr:rowOff>9314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4316"/>
          <a:ext cx="838200" cy="6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9314</xdr:rowOff>
    </xdr:from>
    <xdr:to>
      <xdr:col>19</xdr:col>
      <xdr:colOff>177800</xdr:colOff>
      <xdr:row>58</xdr:row>
      <xdr:rowOff>44458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3414"/>
          <a:ext cx="889000" cy="3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23655</xdr:rowOff>
    </xdr:from>
    <xdr:to>
      <xdr:col>15</xdr:col>
      <xdr:colOff>50800</xdr:colOff>
      <xdr:row>58</xdr:row>
      <xdr:rowOff>44458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67755"/>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15266</xdr:rowOff>
    </xdr:from>
    <xdr:to>
      <xdr:col>10</xdr:col>
      <xdr:colOff>114300</xdr:colOff>
      <xdr:row>58</xdr:row>
      <xdr:rowOff>23655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59366"/>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102860</xdr:rowOff>
    </xdr:from>
    <xdr:to>
      <xdr:col>10</xdr:col>
      <xdr:colOff>165100</xdr:colOff>
      <xdr:row>58</xdr:row>
      <xdr:rowOff>33010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49537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20968</xdr:rowOff>
    </xdr:from>
    <xdr:to>
      <xdr:col>6</xdr:col>
      <xdr:colOff>38100</xdr:colOff>
      <xdr:row>57</xdr:row>
      <xdr:rowOff>122568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139095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60866</xdr:rowOff>
    </xdr:from>
    <xdr:to>
      <xdr:col>24</xdr:col>
      <xdr:colOff>114300</xdr:colOff>
      <xdr:row>57</xdr:row>
      <xdr:rowOff>162466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83743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129964</xdr:rowOff>
    </xdr:from>
    <xdr:to>
      <xdr:col>20</xdr:col>
      <xdr:colOff>38100</xdr:colOff>
      <xdr:row>58</xdr:row>
      <xdr:rowOff>60114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76641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165108</xdr:rowOff>
    </xdr:from>
    <xdr:to>
      <xdr:col>15</xdr:col>
      <xdr:colOff>101600</xdr:colOff>
      <xdr:row>58</xdr:row>
      <xdr:rowOff>95258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111785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144305</xdr:rowOff>
    </xdr:from>
    <xdr:to>
      <xdr:col>10</xdr:col>
      <xdr:colOff>165100</xdr:colOff>
      <xdr:row>58</xdr:row>
      <xdr:rowOff>74455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65582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135916</xdr:rowOff>
    </xdr:from>
    <xdr:to>
      <xdr:col>6</xdr:col>
      <xdr:colOff>38100</xdr:colOff>
      <xdr:row>58</xdr:row>
      <xdr:rowOff>66066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57193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31069</xdr:rowOff>
    </xdr:from>
    <xdr:to>
      <xdr:col>24</xdr:col>
      <xdr:colOff>63500</xdr:colOff>
      <xdr:row>78</xdr:row>
      <xdr:rowOff>35505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04169"/>
          <a:ext cx="8382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35505</xdr:rowOff>
    </xdr:from>
    <xdr:to>
      <xdr:col>19</xdr:col>
      <xdr:colOff>177800</xdr:colOff>
      <xdr:row>78</xdr:row>
      <xdr:rowOff>37973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08605"/>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24440</xdr:rowOff>
    </xdr:from>
    <xdr:to>
      <xdr:col>15</xdr:col>
      <xdr:colOff>50800</xdr:colOff>
      <xdr:row>78</xdr:row>
      <xdr:rowOff>37973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97540"/>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8164</xdr:rowOff>
    </xdr:from>
    <xdr:to>
      <xdr:col>10</xdr:col>
      <xdr:colOff>114300</xdr:colOff>
      <xdr:row>78</xdr:row>
      <xdr:rowOff>24440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81264"/>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137455</xdr:rowOff>
    </xdr:from>
    <xdr:to>
      <xdr:col>10</xdr:col>
      <xdr:colOff>165100</xdr:colOff>
      <xdr:row>77</xdr:row>
      <xdr:rowOff>67605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84131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150211</xdr:rowOff>
    </xdr:from>
    <xdr:to>
      <xdr:col>6</xdr:col>
      <xdr:colOff>38100</xdr:colOff>
      <xdr:row>77</xdr:row>
      <xdr:rowOff>80361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96887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5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151719</xdr:rowOff>
    </xdr:from>
    <xdr:to>
      <xdr:col>24</xdr:col>
      <xdr:colOff>114300</xdr:colOff>
      <xdr:row>78</xdr:row>
      <xdr:rowOff>81869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66646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156155</xdr:rowOff>
    </xdr:from>
    <xdr:to>
      <xdr:col>20</xdr:col>
      <xdr:colOff>38100</xdr:colOff>
      <xdr:row>78</xdr:row>
      <xdr:rowOff>86305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77432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158623</xdr:rowOff>
    </xdr:from>
    <xdr:to>
      <xdr:col>15</xdr:col>
      <xdr:colOff>101600</xdr:colOff>
      <xdr:row>78</xdr:row>
      <xdr:rowOff>88773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79900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5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145090</xdr:rowOff>
    </xdr:from>
    <xdr:to>
      <xdr:col>10</xdr:col>
      <xdr:colOff>165100</xdr:colOff>
      <xdr:row>78</xdr:row>
      <xdr:rowOff>75240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66367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128814</xdr:rowOff>
    </xdr:from>
    <xdr:to>
      <xdr:col>6</xdr:col>
      <xdr:colOff>38100</xdr:colOff>
      <xdr:row>78</xdr:row>
      <xdr:rowOff>58964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50091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2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84803</xdr:rowOff>
    </xdr:from>
    <xdr:to>
      <xdr:col>24</xdr:col>
      <xdr:colOff>63500</xdr:colOff>
      <xdr:row>94</xdr:row>
      <xdr:rowOff>147135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01103"/>
          <a:ext cx="838200" cy="6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107728</xdr:rowOff>
    </xdr:from>
    <xdr:to>
      <xdr:col>19</xdr:col>
      <xdr:colOff>177800</xdr:colOff>
      <xdr:row>94</xdr:row>
      <xdr:rowOff>147135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224028"/>
          <a:ext cx="889000" cy="3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107728</xdr:rowOff>
    </xdr:from>
    <xdr:to>
      <xdr:col>15</xdr:col>
      <xdr:colOff>50800</xdr:colOff>
      <xdr:row>95</xdr:row>
      <xdr:rowOff>127922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24028"/>
          <a:ext cx="889000" cy="19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127922</xdr:rowOff>
    </xdr:from>
    <xdr:to>
      <xdr:col>10</xdr:col>
      <xdr:colOff>114300</xdr:colOff>
      <xdr:row>96</xdr:row>
      <xdr:rowOff>24344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15672"/>
          <a:ext cx="889000" cy="6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101614</xdr:rowOff>
    </xdr:from>
    <xdr:to>
      <xdr:col>10</xdr:col>
      <xdr:colOff>165100</xdr:colOff>
      <xdr:row>97</xdr:row>
      <xdr:rowOff>31764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22891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130603</xdr:rowOff>
    </xdr:from>
    <xdr:to>
      <xdr:col>6</xdr:col>
      <xdr:colOff>38100</xdr:colOff>
      <xdr:row>97</xdr:row>
      <xdr:rowOff>60753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51880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34003</xdr:rowOff>
    </xdr:from>
    <xdr:to>
      <xdr:col>24</xdr:col>
      <xdr:colOff>114300</xdr:colOff>
      <xdr:row>94</xdr:row>
      <xdr:rowOff>135603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56880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0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96335</xdr:rowOff>
    </xdr:from>
    <xdr:to>
      <xdr:col>20</xdr:col>
      <xdr:colOff>38100</xdr:colOff>
      <xdr:row>95</xdr:row>
      <xdr:rowOff>26485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43012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8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56928</xdr:rowOff>
    </xdr:from>
    <xdr:to>
      <xdr:col>15</xdr:col>
      <xdr:colOff>101600</xdr:colOff>
      <xdr:row>94</xdr:row>
      <xdr:rowOff>158528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3605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94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77122</xdr:rowOff>
    </xdr:from>
    <xdr:to>
      <xdr:col>10</xdr:col>
      <xdr:colOff>165100</xdr:colOff>
      <xdr:row>96</xdr:row>
      <xdr:rowOff>7272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23799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4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144994</xdr:rowOff>
    </xdr:from>
    <xdr:to>
      <xdr:col>6</xdr:col>
      <xdr:colOff>38100</xdr:colOff>
      <xdr:row>96</xdr:row>
      <xdr:rowOff>75144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3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91671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0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159011</xdr:rowOff>
    </xdr:from>
    <xdr:to>
      <xdr:col>55</xdr:col>
      <xdr:colOff>0</xdr:colOff>
      <xdr:row>36</xdr:row>
      <xdr:rowOff>22820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159761"/>
          <a:ext cx="838200" cy="3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13480</xdr:rowOff>
    </xdr:from>
    <xdr:to>
      <xdr:col>50</xdr:col>
      <xdr:colOff>114300</xdr:colOff>
      <xdr:row>36</xdr:row>
      <xdr:rowOff>22820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28430"/>
          <a:ext cx="889000" cy="86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13480</xdr:rowOff>
    </xdr:from>
    <xdr:to>
      <xdr:col>45</xdr:col>
      <xdr:colOff>177800</xdr:colOff>
      <xdr:row>37</xdr:row>
      <xdr:rowOff>145023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28430"/>
          <a:ext cx="889000" cy="116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145023</xdr:rowOff>
    </xdr:from>
    <xdr:to>
      <xdr:col>41</xdr:col>
      <xdr:colOff>50800</xdr:colOff>
      <xdr:row>37</xdr:row>
      <xdr:rowOff>159055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88673"/>
          <a:ext cx="889000" cy="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125454</xdr:rowOff>
    </xdr:from>
    <xdr:to>
      <xdr:col>41</xdr:col>
      <xdr:colOff>101600</xdr:colOff>
      <xdr:row>37</xdr:row>
      <xdr:rowOff>55604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72131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129569</xdr:rowOff>
    </xdr:from>
    <xdr:to>
      <xdr:col>36</xdr:col>
      <xdr:colOff>165100</xdr:colOff>
      <xdr:row>37</xdr:row>
      <xdr:rowOff>59719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01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76246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0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108211</xdr:rowOff>
    </xdr:from>
    <xdr:to>
      <xdr:col>55</xdr:col>
      <xdr:colOff>50800</xdr:colOff>
      <xdr:row>36</xdr:row>
      <xdr:rowOff>38361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131088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6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143470</xdr:rowOff>
    </xdr:from>
    <xdr:to>
      <xdr:col>50</xdr:col>
      <xdr:colOff>165100</xdr:colOff>
      <xdr:row>36</xdr:row>
      <xdr:rowOff>73620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90147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9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134130</xdr:rowOff>
    </xdr:from>
    <xdr:to>
      <xdr:col>46</xdr:col>
      <xdr:colOff>38100</xdr:colOff>
      <xdr:row>31</xdr:row>
      <xdr:rowOff>64280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80807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05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94223</xdr:rowOff>
    </xdr:from>
    <xdr:to>
      <xdr:col>41</xdr:col>
      <xdr:colOff>101600</xdr:colOff>
      <xdr:row>38</xdr:row>
      <xdr:rowOff>24373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3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15500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3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108255</xdr:rowOff>
    </xdr:from>
    <xdr:to>
      <xdr:col>36</xdr:col>
      <xdr:colOff>165100</xdr:colOff>
      <xdr:row>38</xdr:row>
      <xdr:rowOff>38405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29532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4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155169</xdr:rowOff>
    </xdr:from>
    <xdr:to>
      <xdr:col>55</xdr:col>
      <xdr:colOff>0</xdr:colOff>
      <xdr:row>58</xdr:row>
      <xdr:rowOff>24341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27819"/>
          <a:ext cx="838200" cy="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155169</xdr:rowOff>
    </xdr:from>
    <xdr:to>
      <xdr:col>50</xdr:col>
      <xdr:colOff>114300</xdr:colOff>
      <xdr:row>58</xdr:row>
      <xdr:rowOff>33958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27819"/>
          <a:ext cx="889000" cy="5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116246</xdr:rowOff>
    </xdr:from>
    <xdr:to>
      <xdr:col>45</xdr:col>
      <xdr:colOff>177800</xdr:colOff>
      <xdr:row>58</xdr:row>
      <xdr:rowOff>33958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88896"/>
          <a:ext cx="889000" cy="8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91831</xdr:rowOff>
    </xdr:from>
    <xdr:to>
      <xdr:col>41</xdr:col>
      <xdr:colOff>50800</xdr:colOff>
      <xdr:row>57</xdr:row>
      <xdr:rowOff>116246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64481"/>
          <a:ext cx="889000" cy="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144991</xdr:rowOff>
    </xdr:from>
    <xdr:to>
      <xdr:col>55</xdr:col>
      <xdr:colOff>50800</xdr:colOff>
      <xdr:row>58</xdr:row>
      <xdr:rowOff>75141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59918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3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104369</xdr:rowOff>
    </xdr:from>
    <xdr:to>
      <xdr:col>50</xdr:col>
      <xdr:colOff>165100</xdr:colOff>
      <xdr:row>58</xdr:row>
      <xdr:rowOff>34519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25646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6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154608</xdr:rowOff>
    </xdr:from>
    <xdr:to>
      <xdr:col>46</xdr:col>
      <xdr:colOff>38100</xdr:colOff>
      <xdr:row>58</xdr:row>
      <xdr:rowOff>84758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75885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1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65446</xdr:rowOff>
    </xdr:from>
    <xdr:to>
      <xdr:col>41</xdr:col>
      <xdr:colOff>101600</xdr:colOff>
      <xdr:row>57</xdr:row>
      <xdr:rowOff>167046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158173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3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41031</xdr:rowOff>
    </xdr:from>
    <xdr:to>
      <xdr:col>36</xdr:col>
      <xdr:colOff>165100</xdr:colOff>
      <xdr:row>57</xdr:row>
      <xdr:rowOff>142631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1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133758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0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92342</xdr:rowOff>
    </xdr:from>
    <xdr:to>
      <xdr:col>55</xdr:col>
      <xdr:colOff>0</xdr:colOff>
      <xdr:row>78</xdr:row>
      <xdr:rowOff>5359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293992"/>
          <a:ext cx="838200" cy="8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42507</xdr:rowOff>
    </xdr:from>
    <xdr:to>
      <xdr:col>50</xdr:col>
      <xdr:colOff>114300</xdr:colOff>
      <xdr:row>77</xdr:row>
      <xdr:rowOff>92342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44157"/>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42507</xdr:rowOff>
    </xdr:from>
    <xdr:to>
      <xdr:col>45</xdr:col>
      <xdr:colOff>177800</xdr:colOff>
      <xdr:row>78</xdr:row>
      <xdr:rowOff>154826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244157"/>
          <a:ext cx="889000" cy="2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154826</xdr:rowOff>
    </xdr:from>
    <xdr:to>
      <xdr:col>41</xdr:col>
      <xdr:colOff>50800</xdr:colOff>
      <xdr:row>79</xdr:row>
      <xdr:rowOff>10065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27926"/>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126009</xdr:rowOff>
    </xdr:from>
    <xdr:to>
      <xdr:col>55</xdr:col>
      <xdr:colOff>50800</xdr:colOff>
      <xdr:row>78</xdr:row>
      <xdr:rowOff>56159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148886</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7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41542</xdr:rowOff>
    </xdr:from>
    <xdr:to>
      <xdr:col>50</xdr:col>
      <xdr:colOff>165100</xdr:colOff>
      <xdr:row>77</xdr:row>
      <xdr:rowOff>143142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159669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163157</xdr:rowOff>
    </xdr:from>
    <xdr:to>
      <xdr:col>46</xdr:col>
      <xdr:colOff>38100</xdr:colOff>
      <xdr:row>77</xdr:row>
      <xdr:rowOff>93307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1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109834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9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104026</xdr:rowOff>
    </xdr:from>
    <xdr:to>
      <xdr:col>41</xdr:col>
      <xdr:colOff>101600</xdr:colOff>
      <xdr:row>79</xdr:row>
      <xdr:rowOff>34176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25303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130715</xdr:rowOff>
    </xdr:from>
    <xdr:to>
      <xdr:col>36</xdr:col>
      <xdr:colOff>165100</xdr:colOff>
      <xdr:row>79</xdr:row>
      <xdr:rowOff>60865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51992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9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21906</xdr:rowOff>
    </xdr:from>
    <xdr:to>
      <xdr:col>55</xdr:col>
      <xdr:colOff>0</xdr:colOff>
      <xdr:row>99</xdr:row>
      <xdr:rowOff>40667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995456"/>
          <a:ext cx="838200" cy="1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15962</xdr:rowOff>
    </xdr:from>
    <xdr:to>
      <xdr:col>50</xdr:col>
      <xdr:colOff>114300</xdr:colOff>
      <xdr:row>99</xdr:row>
      <xdr:rowOff>21906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98951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128434</xdr:rowOff>
    </xdr:from>
    <xdr:to>
      <xdr:col>45</xdr:col>
      <xdr:colOff>177800</xdr:colOff>
      <xdr:row>99</xdr:row>
      <xdr:rowOff>15962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587634"/>
          <a:ext cx="889000" cy="40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128434</xdr:rowOff>
    </xdr:from>
    <xdr:to>
      <xdr:col>41</xdr:col>
      <xdr:colOff>50800</xdr:colOff>
      <xdr:row>96</xdr:row>
      <xdr:rowOff>162706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587634"/>
          <a:ext cx="889000" cy="3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164092</xdr:rowOff>
    </xdr:from>
    <xdr:to>
      <xdr:col>41</xdr:col>
      <xdr:colOff>101600</xdr:colOff>
      <xdr:row>95</xdr:row>
      <xdr:rowOff>94242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28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110769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05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119990</xdr:rowOff>
    </xdr:from>
    <xdr:to>
      <xdr:col>36</xdr:col>
      <xdr:colOff>165100</xdr:colOff>
      <xdr:row>96</xdr:row>
      <xdr:rowOff>50140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40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66667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1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161317</xdr:rowOff>
    </xdr:from>
    <xdr:to>
      <xdr:col>55</xdr:col>
      <xdr:colOff>50800</xdr:colOff>
      <xdr:row>99</xdr:row>
      <xdr:rowOff>91467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9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76244</xdr:rowOff>
    </xdr:from>
    <xdr:ext cx="469744"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87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142556</xdr:rowOff>
    </xdr:from>
    <xdr:to>
      <xdr:col>50</xdr:col>
      <xdr:colOff>165100</xdr:colOff>
      <xdr:row>99</xdr:row>
      <xdr:rowOff>72706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9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63833</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04428" y="1703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136612</xdr:rowOff>
    </xdr:from>
    <xdr:to>
      <xdr:col>46</xdr:col>
      <xdr:colOff>38100</xdr:colOff>
      <xdr:row>99</xdr:row>
      <xdr:rowOff>66762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9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57889</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15428" y="1703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77634</xdr:rowOff>
    </xdr:from>
    <xdr:to>
      <xdr:col>41</xdr:col>
      <xdr:colOff>101600</xdr:colOff>
      <xdr:row>97</xdr:row>
      <xdr:rowOff>7784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170361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62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111906</xdr:rowOff>
    </xdr:from>
    <xdr:to>
      <xdr:col>36</xdr:col>
      <xdr:colOff>165100</xdr:colOff>
      <xdr:row>97</xdr:row>
      <xdr:rowOff>42056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33183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66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120431</xdr:rowOff>
    </xdr:from>
    <xdr:to>
      <xdr:col>72</xdr:col>
      <xdr:colOff>38100</xdr:colOff>
      <xdr:row>39</xdr:row>
      <xdr:rowOff>50581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3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67108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41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157447</xdr:rowOff>
    </xdr:from>
    <xdr:to>
      <xdr:col>67</xdr:col>
      <xdr:colOff>101600</xdr:colOff>
      <xdr:row>39</xdr:row>
      <xdr:rowOff>87597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104124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17856</xdr:rowOff>
    </xdr:from>
    <xdr:to>
      <xdr:col>85</xdr:col>
      <xdr:colOff>127000</xdr:colOff>
      <xdr:row>77</xdr:row>
      <xdr:rowOff>26298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3219506"/>
          <a:ext cx="8382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17856</xdr:rowOff>
    </xdr:from>
    <xdr:to>
      <xdr:col>81</xdr:col>
      <xdr:colOff>50800</xdr:colOff>
      <xdr:row>77</xdr:row>
      <xdr:rowOff>24323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19506"/>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19114</xdr:rowOff>
    </xdr:from>
    <xdr:to>
      <xdr:col>76</xdr:col>
      <xdr:colOff>114300</xdr:colOff>
      <xdr:row>77</xdr:row>
      <xdr:rowOff>24323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220764"/>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16697</xdr:rowOff>
    </xdr:from>
    <xdr:to>
      <xdr:col>71</xdr:col>
      <xdr:colOff>177800</xdr:colOff>
      <xdr:row>77</xdr:row>
      <xdr:rowOff>19114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218347"/>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52700</xdr:rowOff>
    </xdr:from>
    <xdr:to>
      <xdr:col>72</xdr:col>
      <xdr:colOff>38100</xdr:colOff>
      <xdr:row>74</xdr:row>
      <xdr:rowOff>154300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7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170827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5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38184</xdr:rowOff>
    </xdr:from>
    <xdr:to>
      <xdr:col>67</xdr:col>
      <xdr:colOff>101600</xdr:colOff>
      <xdr:row>74</xdr:row>
      <xdr:rowOff>139784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72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156311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5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146948</xdr:rowOff>
    </xdr:from>
    <xdr:to>
      <xdr:col>85</xdr:col>
      <xdr:colOff>177800</xdr:colOff>
      <xdr:row>77</xdr:row>
      <xdr:rowOff>77098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125375</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1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138506</xdr:rowOff>
    </xdr:from>
    <xdr:to>
      <xdr:col>81</xdr:col>
      <xdr:colOff>101600</xdr:colOff>
      <xdr:row>77</xdr:row>
      <xdr:rowOff>68656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59783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26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144973</xdr:rowOff>
    </xdr:from>
    <xdr:to>
      <xdr:col>76</xdr:col>
      <xdr:colOff>165100</xdr:colOff>
      <xdr:row>77</xdr:row>
      <xdr:rowOff>75123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66250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26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139764</xdr:rowOff>
    </xdr:from>
    <xdr:to>
      <xdr:col>72</xdr:col>
      <xdr:colOff>38100</xdr:colOff>
      <xdr:row>77</xdr:row>
      <xdr:rowOff>69914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1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61041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26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137347</xdr:rowOff>
    </xdr:from>
    <xdr:to>
      <xdr:col>67</xdr:col>
      <xdr:colOff>101600</xdr:colOff>
      <xdr:row>77</xdr:row>
      <xdr:rowOff>67497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1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58624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26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33493</xdr:rowOff>
    </xdr:from>
    <xdr:to>
      <xdr:col>85</xdr:col>
      <xdr:colOff>127000</xdr:colOff>
      <xdr:row>97</xdr:row>
      <xdr:rowOff>118270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664143"/>
          <a:ext cx="838200" cy="8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33493</xdr:rowOff>
    </xdr:from>
    <xdr:to>
      <xdr:col>81</xdr:col>
      <xdr:colOff>50800</xdr:colOff>
      <xdr:row>97</xdr:row>
      <xdr:rowOff>166711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664143"/>
          <a:ext cx="889000" cy="13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166711</xdr:rowOff>
    </xdr:from>
    <xdr:to>
      <xdr:col>76</xdr:col>
      <xdr:colOff>114300</xdr:colOff>
      <xdr:row>98</xdr:row>
      <xdr:rowOff>23375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797361"/>
          <a:ext cx="889000" cy="2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107234</xdr:rowOff>
    </xdr:from>
    <xdr:to>
      <xdr:col>71</xdr:col>
      <xdr:colOff>177800</xdr:colOff>
      <xdr:row>98</xdr:row>
      <xdr:rowOff>23375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737884"/>
          <a:ext cx="889000" cy="8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149698</xdr:rowOff>
    </xdr:from>
    <xdr:to>
      <xdr:col>72</xdr:col>
      <xdr:colOff>38100</xdr:colOff>
      <xdr:row>98</xdr:row>
      <xdr:rowOff>79848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70975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87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110612</xdr:rowOff>
    </xdr:from>
    <xdr:to>
      <xdr:col>67</xdr:col>
      <xdr:colOff>101600</xdr:colOff>
      <xdr:row>98</xdr:row>
      <xdr:rowOff>40762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31889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8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67470</xdr:rowOff>
    </xdr:from>
    <xdr:to>
      <xdr:col>85</xdr:col>
      <xdr:colOff>177800</xdr:colOff>
      <xdr:row>97</xdr:row>
      <xdr:rowOff>169070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6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90347</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54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154143</xdr:rowOff>
    </xdr:from>
    <xdr:to>
      <xdr:col>81</xdr:col>
      <xdr:colOff>101600</xdr:colOff>
      <xdr:row>97</xdr:row>
      <xdr:rowOff>84293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6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100820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38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115911</xdr:rowOff>
    </xdr:from>
    <xdr:to>
      <xdr:col>76</xdr:col>
      <xdr:colOff>165100</xdr:colOff>
      <xdr:row>98</xdr:row>
      <xdr:rowOff>46061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62588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5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144025</xdr:rowOff>
    </xdr:from>
    <xdr:to>
      <xdr:col>72</xdr:col>
      <xdr:colOff>38100</xdr:colOff>
      <xdr:row>98</xdr:row>
      <xdr:rowOff>74175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90702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54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56434</xdr:rowOff>
    </xdr:from>
    <xdr:to>
      <xdr:col>67</xdr:col>
      <xdr:colOff>101600</xdr:colOff>
      <xdr:row>97</xdr:row>
      <xdr:rowOff>158034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6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3111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4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164064</xdr:rowOff>
    </xdr:from>
    <xdr:to>
      <xdr:col>102</xdr:col>
      <xdr:colOff>165100</xdr:colOff>
      <xdr:row>38</xdr:row>
      <xdr:rowOff>94214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110741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151536</xdr:rowOff>
    </xdr:from>
    <xdr:to>
      <xdr:col>98</xdr:col>
      <xdr:colOff>38100</xdr:colOff>
      <xdr:row>38</xdr:row>
      <xdr:rowOff>81686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98213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34925</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04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34925</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50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33274</xdr:rowOff>
    </xdr:from>
    <xdr:to>
      <xdr:col>102</xdr:col>
      <xdr:colOff>165100</xdr:colOff>
      <xdr:row>58</xdr:row>
      <xdr:rowOff>134874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151401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5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165633</xdr:rowOff>
    </xdr:from>
    <xdr:to>
      <xdr:col>98</xdr:col>
      <xdr:colOff>38100</xdr:colOff>
      <xdr:row>58</xdr:row>
      <xdr:rowOff>95783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112310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155575</xdr:rowOff>
    </xdr:from>
    <xdr:to>
      <xdr:col>112</xdr:col>
      <xdr:colOff>38100</xdr:colOff>
      <xdr:row>59</xdr:row>
      <xdr:rowOff>85725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76852</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9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140843</xdr:rowOff>
    </xdr:from>
    <xdr:to>
      <xdr:col>116</xdr:col>
      <xdr:colOff>63500</xdr:colOff>
      <xdr:row>76</xdr:row>
      <xdr:rowOff>156863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71043"/>
          <a:ext cx="838200" cy="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148501</xdr:rowOff>
    </xdr:from>
    <xdr:to>
      <xdr:col>111</xdr:col>
      <xdr:colOff>177800</xdr:colOff>
      <xdr:row>76</xdr:row>
      <xdr:rowOff>156863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178701"/>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95486</xdr:rowOff>
    </xdr:from>
    <xdr:to>
      <xdr:col>107</xdr:col>
      <xdr:colOff>50800</xdr:colOff>
      <xdr:row>76</xdr:row>
      <xdr:rowOff>148501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125686"/>
          <a:ext cx="889000" cy="5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95486</xdr:rowOff>
    </xdr:from>
    <xdr:to>
      <xdr:col>102</xdr:col>
      <xdr:colOff>114300</xdr:colOff>
      <xdr:row>76</xdr:row>
      <xdr:rowOff>114021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125686"/>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68897</xdr:rowOff>
    </xdr:from>
    <xdr:to>
      <xdr:col>102</xdr:col>
      <xdr:colOff>165100</xdr:colOff>
      <xdr:row>74</xdr:row>
      <xdr:rowOff>170497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15574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5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131191</xdr:rowOff>
    </xdr:from>
    <xdr:to>
      <xdr:col>98</xdr:col>
      <xdr:colOff>38100</xdr:colOff>
      <xdr:row>75</xdr:row>
      <xdr:rowOff>61341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77868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90043</xdr:rowOff>
    </xdr:from>
    <xdr:to>
      <xdr:col>116</xdr:col>
      <xdr:colOff>114300</xdr:colOff>
      <xdr:row>77</xdr:row>
      <xdr:rowOff>20193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112920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7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106063</xdr:rowOff>
    </xdr:from>
    <xdr:to>
      <xdr:col>112</xdr:col>
      <xdr:colOff>38100</xdr:colOff>
      <xdr:row>77</xdr:row>
      <xdr:rowOff>36213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52741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97701</xdr:rowOff>
    </xdr:from>
    <xdr:to>
      <xdr:col>107</xdr:col>
      <xdr:colOff>101600</xdr:colOff>
      <xdr:row>77</xdr:row>
      <xdr:rowOff>27851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44378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44686</xdr:rowOff>
    </xdr:from>
    <xdr:to>
      <xdr:col>102</xdr:col>
      <xdr:colOff>165100</xdr:colOff>
      <xdr:row>76</xdr:row>
      <xdr:rowOff>146286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137413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6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63221</xdr:rowOff>
    </xdr:from>
    <xdr:to>
      <xdr:col>98</xdr:col>
      <xdr:colOff>38100</xdr:colOff>
      <xdr:row>76</xdr:row>
      <xdr:rowOff>164821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155948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8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歳出決算総額の住民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476,026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円となっており、昨年度より約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円ほど減額となっている。これは、前年度、民間保育所施設等整備工事、道路メンテナンス事業、遊具設置工事、常永小学校増築工事等の減額により普通建設事業費の減額に伴うものである。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前年度より微増しているが、類似団体平均値を下回っている。物件費は、電気料及び燃料費の値上げに伴う光熱水費、３活プレミアム商品券に伴う経費、ふるさと納税に伴う経費、新型コロナワクチン接種に伴う経費等が類似団体平均値を上回る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扶助費は、他団体よりも負担額が多い保育所給付費、また、子育て・ひとり親支援に関する経費、及び、障害者の自立支援給付費等の継続的な増加が類似団体平均のコストを上回る要因である。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公債費については、継続的に減少し、類似団体平均も下回っている。今後、予定されている大型事業に関連する地方債発行に伴い、一時的に増額となる見込み。</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積立金は、押原中学校増築の財源に伴う校舎建設基金の減額が主な要因である。ｐ</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21,101
20,316
9.08
10,510,118
10,044,624
453,889
5,875,965
3,120,113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14351</xdr:rowOff>
    </xdr:from>
    <xdr:to>
      <xdr:col>24</xdr:col>
      <xdr:colOff>63500</xdr:colOff>
      <xdr:row>35</xdr:row>
      <xdr:rowOff>109220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15101"/>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160655</xdr:rowOff>
    </xdr:from>
    <xdr:to>
      <xdr:col>19</xdr:col>
      <xdr:colOff>177800</xdr:colOff>
      <xdr:row>35</xdr:row>
      <xdr:rowOff>14351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8995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129794</xdr:rowOff>
    </xdr:from>
    <xdr:to>
      <xdr:col>15</xdr:col>
      <xdr:colOff>50800</xdr:colOff>
      <xdr:row>34</xdr:row>
      <xdr:rowOff>160655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5909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117221</xdr:rowOff>
    </xdr:from>
    <xdr:to>
      <xdr:col>10</xdr:col>
      <xdr:colOff>114300</xdr:colOff>
      <xdr:row>34</xdr:row>
      <xdr:rowOff>129794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75071"/>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83185</xdr:rowOff>
    </xdr:from>
    <xdr:to>
      <xdr:col>10</xdr:col>
      <xdr:colOff>165100</xdr:colOff>
      <xdr:row>31</xdr:row>
      <xdr:rowOff>13335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29862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00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126619</xdr:rowOff>
    </xdr:from>
    <xdr:to>
      <xdr:col>6</xdr:col>
      <xdr:colOff>38100</xdr:colOff>
      <xdr:row>31</xdr:row>
      <xdr:rowOff>56769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2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73296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04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36847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135001</xdr:rowOff>
    </xdr:from>
    <xdr:to>
      <xdr:col>20</xdr:col>
      <xdr:colOff>38100</xdr:colOff>
      <xdr:row>35</xdr:row>
      <xdr:rowOff>65151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81678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109855</xdr:rowOff>
    </xdr:from>
    <xdr:to>
      <xdr:col>15</xdr:col>
      <xdr:colOff>101600</xdr:colOff>
      <xdr:row>35</xdr:row>
      <xdr:rowOff>40005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56532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78994</xdr:rowOff>
    </xdr:from>
    <xdr:to>
      <xdr:col>10</xdr:col>
      <xdr:colOff>165100</xdr:colOff>
      <xdr:row>35</xdr:row>
      <xdr:rowOff>9144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66421</xdr:rowOff>
    </xdr:from>
    <xdr:to>
      <xdr:col>6</xdr:col>
      <xdr:colOff>38100</xdr:colOff>
      <xdr:row>33</xdr:row>
      <xdr:rowOff>168021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159148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1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3718</xdr:rowOff>
    </xdr:from>
    <xdr:to>
      <xdr:col>24</xdr:col>
      <xdr:colOff>63500</xdr:colOff>
      <xdr:row>57</xdr:row>
      <xdr:rowOff>32627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76368"/>
          <a:ext cx="838200" cy="2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52363</xdr:rowOff>
    </xdr:from>
    <xdr:to>
      <xdr:col>19</xdr:col>
      <xdr:colOff>177800</xdr:colOff>
      <xdr:row>57</xdr:row>
      <xdr:rowOff>32627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82113"/>
          <a:ext cx="889000" cy="3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52363</xdr:rowOff>
    </xdr:from>
    <xdr:to>
      <xdr:col>15</xdr:col>
      <xdr:colOff>50800</xdr:colOff>
      <xdr:row>57</xdr:row>
      <xdr:rowOff>162206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82113"/>
          <a:ext cx="889000" cy="45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22920</xdr:rowOff>
    </xdr:from>
    <xdr:to>
      <xdr:col>10</xdr:col>
      <xdr:colOff>114300</xdr:colOff>
      <xdr:row>57</xdr:row>
      <xdr:rowOff>162206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95570"/>
          <a:ext cx="889000" cy="13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142209</xdr:rowOff>
    </xdr:from>
    <xdr:to>
      <xdr:col>10</xdr:col>
      <xdr:colOff>165100</xdr:colOff>
      <xdr:row>57</xdr:row>
      <xdr:rowOff>72359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88886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92165</xdr:rowOff>
    </xdr:from>
    <xdr:to>
      <xdr:col>6</xdr:col>
      <xdr:colOff>38100</xdr:colOff>
      <xdr:row>57</xdr:row>
      <xdr:rowOff>22315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38842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124368</xdr:rowOff>
    </xdr:from>
    <xdr:to>
      <xdr:col>24</xdr:col>
      <xdr:colOff>114300</xdr:colOff>
      <xdr:row>57</xdr:row>
      <xdr:rowOff>54518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147245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7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153277</xdr:rowOff>
    </xdr:from>
    <xdr:to>
      <xdr:col>20</xdr:col>
      <xdr:colOff>38100</xdr:colOff>
      <xdr:row>57</xdr:row>
      <xdr:rowOff>83427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99954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1563</xdr:rowOff>
    </xdr:from>
    <xdr:to>
      <xdr:col>15</xdr:col>
      <xdr:colOff>101600</xdr:colOff>
      <xdr:row>55</xdr:row>
      <xdr:rowOff>103163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119690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0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111406</xdr:rowOff>
    </xdr:from>
    <xdr:to>
      <xdr:col>10</xdr:col>
      <xdr:colOff>165100</xdr:colOff>
      <xdr:row>58</xdr:row>
      <xdr:rowOff>41556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32683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7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143570</xdr:rowOff>
    </xdr:from>
    <xdr:to>
      <xdr:col>6</xdr:col>
      <xdr:colOff>38100</xdr:colOff>
      <xdr:row>57</xdr:row>
      <xdr:rowOff>73720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64847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3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115133</xdr:rowOff>
    </xdr:from>
    <xdr:to>
      <xdr:col>24</xdr:col>
      <xdr:colOff>63500</xdr:colOff>
      <xdr:row>76</xdr:row>
      <xdr:rowOff>32000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73883"/>
          <a:ext cx="838200" cy="8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115133</xdr:rowOff>
    </xdr:from>
    <xdr:to>
      <xdr:col>19</xdr:col>
      <xdr:colOff>177800</xdr:colOff>
      <xdr:row>76</xdr:row>
      <xdr:rowOff>131204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73883"/>
          <a:ext cx="889000" cy="18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131204</xdr:rowOff>
    </xdr:from>
    <xdr:to>
      <xdr:col>15</xdr:col>
      <xdr:colOff>50800</xdr:colOff>
      <xdr:row>77</xdr:row>
      <xdr:rowOff>49030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61404"/>
          <a:ext cx="889000" cy="8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49030</xdr:rowOff>
    </xdr:from>
    <xdr:to>
      <xdr:col>10</xdr:col>
      <xdr:colOff>114300</xdr:colOff>
      <xdr:row>77</xdr:row>
      <xdr:rowOff>94041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0680"/>
          <a:ext cx="889000" cy="4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131671</xdr:rowOff>
    </xdr:from>
    <xdr:to>
      <xdr:col>10</xdr:col>
      <xdr:colOff>165100</xdr:colOff>
      <xdr:row>77</xdr:row>
      <xdr:rowOff>61821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78348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2467</xdr:rowOff>
    </xdr:from>
    <xdr:to>
      <xdr:col>6</xdr:col>
      <xdr:colOff>38100</xdr:colOff>
      <xdr:row>77</xdr:row>
      <xdr:rowOff>104067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120594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152650</xdr:rowOff>
    </xdr:from>
    <xdr:to>
      <xdr:col>24</xdr:col>
      <xdr:colOff>114300</xdr:colOff>
      <xdr:row>76</xdr:row>
      <xdr:rowOff>82800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4076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6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64333</xdr:rowOff>
    </xdr:from>
    <xdr:to>
      <xdr:col>20</xdr:col>
      <xdr:colOff>38100</xdr:colOff>
      <xdr:row>75</xdr:row>
      <xdr:rowOff>165934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230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9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80404</xdr:rowOff>
    </xdr:from>
    <xdr:to>
      <xdr:col>15</xdr:col>
      <xdr:colOff>101600</xdr:colOff>
      <xdr:row>77</xdr:row>
      <xdr:rowOff>10554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27081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8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169680</xdr:rowOff>
    </xdr:from>
    <xdr:to>
      <xdr:col>10</xdr:col>
      <xdr:colOff>165100</xdr:colOff>
      <xdr:row>77</xdr:row>
      <xdr:rowOff>99830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90957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43241</xdr:rowOff>
    </xdr:from>
    <xdr:to>
      <xdr:col>6</xdr:col>
      <xdr:colOff>38100</xdr:colOff>
      <xdr:row>77</xdr:row>
      <xdr:rowOff>144841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4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135968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3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133316</xdr:rowOff>
    </xdr:from>
    <xdr:to>
      <xdr:col>24</xdr:col>
      <xdr:colOff>63500</xdr:colOff>
      <xdr:row>97</xdr:row>
      <xdr:rowOff>142002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63966"/>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142002</xdr:rowOff>
    </xdr:from>
    <xdr:to>
      <xdr:col>19</xdr:col>
      <xdr:colOff>177800</xdr:colOff>
      <xdr:row>98</xdr:row>
      <xdr:rowOff>142574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72652"/>
          <a:ext cx="889000" cy="17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142574</xdr:rowOff>
    </xdr:from>
    <xdr:to>
      <xdr:col>15</xdr:col>
      <xdr:colOff>50800</xdr:colOff>
      <xdr:row>98</xdr:row>
      <xdr:rowOff>143342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44674"/>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143342</xdr:rowOff>
    </xdr:from>
    <xdr:to>
      <xdr:col>10</xdr:col>
      <xdr:colOff>114300</xdr:colOff>
      <xdr:row>98</xdr:row>
      <xdr:rowOff>165418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45442"/>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101260</xdr:rowOff>
    </xdr:from>
    <xdr:to>
      <xdr:col>10</xdr:col>
      <xdr:colOff>165100</xdr:colOff>
      <xdr:row>97</xdr:row>
      <xdr:rowOff>31410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47937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3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95496</xdr:rowOff>
    </xdr:from>
    <xdr:to>
      <xdr:col>6</xdr:col>
      <xdr:colOff>38100</xdr:colOff>
      <xdr:row>97</xdr:row>
      <xdr:rowOff>25646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42173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82516</xdr:rowOff>
    </xdr:from>
    <xdr:to>
      <xdr:col>24</xdr:col>
      <xdr:colOff>114300</xdr:colOff>
      <xdr:row>98</xdr:row>
      <xdr:rowOff>12666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60943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9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91202</xdr:rowOff>
    </xdr:from>
    <xdr:to>
      <xdr:col>20</xdr:col>
      <xdr:colOff>38100</xdr:colOff>
      <xdr:row>98</xdr:row>
      <xdr:rowOff>21352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12479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91774</xdr:rowOff>
    </xdr:from>
    <xdr:to>
      <xdr:col>15</xdr:col>
      <xdr:colOff>101600</xdr:colOff>
      <xdr:row>99</xdr:row>
      <xdr:rowOff>21924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13051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8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92542</xdr:rowOff>
    </xdr:from>
    <xdr:to>
      <xdr:col>10</xdr:col>
      <xdr:colOff>165100</xdr:colOff>
      <xdr:row>99</xdr:row>
      <xdr:rowOff>22692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114618</xdr:rowOff>
    </xdr:from>
    <xdr:to>
      <xdr:col>6</xdr:col>
      <xdr:colOff>38100</xdr:colOff>
      <xdr:row>99</xdr:row>
      <xdr:rowOff>44768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35895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59037</xdr:rowOff>
    </xdr:from>
    <xdr:to>
      <xdr:col>55</xdr:col>
      <xdr:colOff>0</xdr:colOff>
      <xdr:row>39</xdr:row>
      <xdr:rowOff>59690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45587"/>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58057</xdr:rowOff>
    </xdr:from>
    <xdr:to>
      <xdr:col>50</xdr:col>
      <xdr:colOff>114300</xdr:colOff>
      <xdr:row>39</xdr:row>
      <xdr:rowOff>59037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4460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54791</xdr:rowOff>
    </xdr:from>
    <xdr:to>
      <xdr:col>45</xdr:col>
      <xdr:colOff>177800</xdr:colOff>
      <xdr:row>39</xdr:row>
      <xdr:rowOff>58057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4134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54791</xdr:rowOff>
    </xdr:from>
    <xdr:to>
      <xdr:col>41</xdr:col>
      <xdr:colOff>50800</xdr:colOff>
      <xdr:row>39</xdr:row>
      <xdr:rowOff>57404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741341"/>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59835</xdr:rowOff>
    </xdr:from>
    <xdr:to>
      <xdr:col>41</xdr:col>
      <xdr:colOff>101600</xdr:colOff>
      <xdr:row>38</xdr:row>
      <xdr:rowOff>161435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6512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5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67673</xdr:rowOff>
    </xdr:from>
    <xdr:to>
      <xdr:col>36</xdr:col>
      <xdr:colOff>165100</xdr:colOff>
      <xdr:row>38</xdr:row>
      <xdr:rowOff>169273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14350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8890</xdr:rowOff>
    </xdr:from>
    <xdr:to>
      <xdr:col>55</xdr:col>
      <xdr:colOff>50800</xdr:colOff>
      <xdr:row>39</xdr:row>
      <xdr:rowOff>110490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95267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1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8237</xdr:rowOff>
    </xdr:from>
    <xdr:to>
      <xdr:col>50</xdr:col>
      <xdr:colOff>165100</xdr:colOff>
      <xdr:row>39</xdr:row>
      <xdr:rowOff>109837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100964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8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7257</xdr:rowOff>
    </xdr:from>
    <xdr:to>
      <xdr:col>46</xdr:col>
      <xdr:colOff>38100</xdr:colOff>
      <xdr:row>39</xdr:row>
      <xdr:rowOff>108857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99984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8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3991</xdr:rowOff>
    </xdr:from>
    <xdr:to>
      <xdr:col>41</xdr:col>
      <xdr:colOff>101600</xdr:colOff>
      <xdr:row>39</xdr:row>
      <xdr:rowOff>105591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96718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8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6604</xdr:rowOff>
    </xdr:from>
    <xdr:to>
      <xdr:col>36</xdr:col>
      <xdr:colOff>165100</xdr:colOff>
      <xdr:row>39</xdr:row>
      <xdr:rowOff>108204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99331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85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40977</xdr:rowOff>
    </xdr:from>
    <xdr:to>
      <xdr:col>55</xdr:col>
      <xdr:colOff>0</xdr:colOff>
      <xdr:row>59</xdr:row>
      <xdr:rowOff>53485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56527"/>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53485</xdr:rowOff>
    </xdr:from>
    <xdr:to>
      <xdr:col>50</xdr:col>
      <xdr:colOff>114300</xdr:colOff>
      <xdr:row>59</xdr:row>
      <xdr:rowOff>57763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69035"/>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33303</xdr:rowOff>
    </xdr:from>
    <xdr:to>
      <xdr:col>45</xdr:col>
      <xdr:colOff>177800</xdr:colOff>
      <xdr:row>59</xdr:row>
      <xdr:rowOff>57763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48853"/>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20224</xdr:rowOff>
    </xdr:from>
    <xdr:to>
      <xdr:col>41</xdr:col>
      <xdr:colOff>50800</xdr:colOff>
      <xdr:row>59</xdr:row>
      <xdr:rowOff>33303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35774"/>
          <a:ext cx="8890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161627</xdr:rowOff>
    </xdr:from>
    <xdr:to>
      <xdr:col>55</xdr:col>
      <xdr:colOff>50800</xdr:colOff>
      <xdr:row>59</xdr:row>
      <xdr:rowOff>91777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76554</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2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2685</xdr:rowOff>
    </xdr:from>
    <xdr:to>
      <xdr:col>50</xdr:col>
      <xdr:colOff>165100</xdr:colOff>
      <xdr:row>59</xdr:row>
      <xdr:rowOff>104285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95412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6963</xdr:rowOff>
    </xdr:from>
    <xdr:to>
      <xdr:col>46</xdr:col>
      <xdr:colOff>38100</xdr:colOff>
      <xdr:row>59</xdr:row>
      <xdr:rowOff>108563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2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99690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1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153953</xdr:rowOff>
    </xdr:from>
    <xdr:to>
      <xdr:col>41</xdr:col>
      <xdr:colOff>101600</xdr:colOff>
      <xdr:row>59</xdr:row>
      <xdr:rowOff>84103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75230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9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140874</xdr:rowOff>
    </xdr:from>
    <xdr:to>
      <xdr:col>36</xdr:col>
      <xdr:colOff>165100</xdr:colOff>
      <xdr:row>59</xdr:row>
      <xdr:rowOff>71024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62151</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7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143091</xdr:rowOff>
    </xdr:from>
    <xdr:to>
      <xdr:col>55</xdr:col>
      <xdr:colOff>0</xdr:colOff>
      <xdr:row>77</xdr:row>
      <xdr:rowOff>58662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2658941"/>
          <a:ext cx="838200" cy="60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129222</xdr:rowOff>
    </xdr:from>
    <xdr:to>
      <xdr:col>50</xdr:col>
      <xdr:colOff>114300</xdr:colOff>
      <xdr:row>77</xdr:row>
      <xdr:rowOff>58662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2987972"/>
          <a:ext cx="889000" cy="27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129222</xdr:rowOff>
    </xdr:from>
    <xdr:to>
      <xdr:col>45</xdr:col>
      <xdr:colOff>177800</xdr:colOff>
      <xdr:row>78</xdr:row>
      <xdr:rowOff>142711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987972"/>
          <a:ext cx="889000" cy="52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142711</xdr:rowOff>
    </xdr:from>
    <xdr:to>
      <xdr:col>41</xdr:col>
      <xdr:colOff>50800</xdr:colOff>
      <xdr:row>79</xdr:row>
      <xdr:rowOff>1360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1581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121018</xdr:rowOff>
    </xdr:from>
    <xdr:to>
      <xdr:col>41</xdr:col>
      <xdr:colOff>101600</xdr:colOff>
      <xdr:row>76</xdr:row>
      <xdr:rowOff>51169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29797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67695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7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50000</xdr:rowOff>
    </xdr:from>
    <xdr:to>
      <xdr:col>36</xdr:col>
      <xdr:colOff>165100</xdr:colOff>
      <xdr:row>76</xdr:row>
      <xdr:rowOff>151600</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0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168127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85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92291</xdr:rowOff>
    </xdr:from>
    <xdr:to>
      <xdr:col>55</xdr:col>
      <xdr:colOff>50800</xdr:colOff>
      <xdr:row>74</xdr:row>
      <xdr:rowOff>22441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6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115168</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45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7862</xdr:rowOff>
    </xdr:from>
    <xdr:to>
      <xdr:col>50</xdr:col>
      <xdr:colOff>165100</xdr:colOff>
      <xdr:row>77</xdr:row>
      <xdr:rowOff>109462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2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100589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30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78422</xdr:rowOff>
    </xdr:from>
    <xdr:to>
      <xdr:col>46</xdr:col>
      <xdr:colOff>38100</xdr:colOff>
      <xdr:row>76</xdr:row>
      <xdr:rowOff>8573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9371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25099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71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91911</xdr:rowOff>
    </xdr:from>
    <xdr:to>
      <xdr:col>41</xdr:col>
      <xdr:colOff>101600</xdr:colOff>
      <xdr:row>79</xdr:row>
      <xdr:rowOff>22061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13188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5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122010</xdr:rowOff>
    </xdr:from>
    <xdr:to>
      <xdr:col>36</xdr:col>
      <xdr:colOff>165100</xdr:colOff>
      <xdr:row>79</xdr:row>
      <xdr:rowOff>52160</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43287</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153851</xdr:rowOff>
    </xdr:from>
    <xdr:to>
      <xdr:col>55</xdr:col>
      <xdr:colOff>0</xdr:colOff>
      <xdr:row>96</xdr:row>
      <xdr:rowOff>160317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13051"/>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129739</xdr:rowOff>
    </xdr:from>
    <xdr:to>
      <xdr:col>50</xdr:col>
      <xdr:colOff>114300</xdr:colOff>
      <xdr:row>96</xdr:row>
      <xdr:rowOff>153851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588939"/>
          <a:ext cx="889000" cy="2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129739</xdr:rowOff>
    </xdr:from>
    <xdr:to>
      <xdr:col>45</xdr:col>
      <xdr:colOff>177800</xdr:colOff>
      <xdr:row>96</xdr:row>
      <xdr:rowOff>154863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588939"/>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117570</xdr:rowOff>
    </xdr:from>
    <xdr:to>
      <xdr:col>41</xdr:col>
      <xdr:colOff>50800</xdr:colOff>
      <xdr:row>96</xdr:row>
      <xdr:rowOff>154863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76770"/>
          <a:ext cx="889000" cy="3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109517</xdr:rowOff>
    </xdr:from>
    <xdr:to>
      <xdr:col>55</xdr:col>
      <xdr:colOff>50800</xdr:colOff>
      <xdr:row>97</xdr:row>
      <xdr:rowOff>39667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87944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4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103051</xdr:rowOff>
    </xdr:from>
    <xdr:to>
      <xdr:col>50</xdr:col>
      <xdr:colOff>165100</xdr:colOff>
      <xdr:row>97</xdr:row>
      <xdr:rowOff>33201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6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49728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3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78939</xdr:rowOff>
    </xdr:from>
    <xdr:to>
      <xdr:col>46</xdr:col>
      <xdr:colOff>38100</xdr:colOff>
      <xdr:row>97</xdr:row>
      <xdr:rowOff>9089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25616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3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104063</xdr:rowOff>
    </xdr:from>
    <xdr:to>
      <xdr:col>41</xdr:col>
      <xdr:colOff>101600</xdr:colOff>
      <xdr:row>97</xdr:row>
      <xdr:rowOff>34213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25340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66770</xdr:rowOff>
    </xdr:from>
    <xdr:to>
      <xdr:col>36</xdr:col>
      <xdr:colOff>165100</xdr:colOff>
      <xdr:row>96</xdr:row>
      <xdr:rowOff>168370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159497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1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21361</xdr:rowOff>
    </xdr:from>
    <xdr:to>
      <xdr:col>85</xdr:col>
      <xdr:colOff>127000</xdr:colOff>
      <xdr:row>38</xdr:row>
      <xdr:rowOff>53213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536461"/>
          <a:ext cx="8382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29705</xdr:rowOff>
    </xdr:from>
    <xdr:to>
      <xdr:col>81</xdr:col>
      <xdr:colOff>50800</xdr:colOff>
      <xdr:row>38</xdr:row>
      <xdr:rowOff>53213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544805"/>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29705</xdr:rowOff>
    </xdr:from>
    <xdr:to>
      <xdr:col>76</xdr:col>
      <xdr:colOff>114300</xdr:colOff>
      <xdr:row>38</xdr:row>
      <xdr:rowOff>49861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544805"/>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49861</xdr:rowOff>
    </xdr:from>
    <xdr:to>
      <xdr:col>71</xdr:col>
      <xdr:colOff>177800</xdr:colOff>
      <xdr:row>38</xdr:row>
      <xdr:rowOff>58280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564961"/>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142011</xdr:rowOff>
    </xdr:from>
    <xdr:to>
      <xdr:col>85</xdr:col>
      <xdr:colOff>177800</xdr:colOff>
      <xdr:row>38</xdr:row>
      <xdr:rowOff>72161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120438</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2413</xdr:rowOff>
    </xdr:from>
    <xdr:to>
      <xdr:col>81</xdr:col>
      <xdr:colOff>101600</xdr:colOff>
      <xdr:row>38</xdr:row>
      <xdr:rowOff>104013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95140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150355</xdr:rowOff>
    </xdr:from>
    <xdr:to>
      <xdr:col>76</xdr:col>
      <xdr:colOff>165100</xdr:colOff>
      <xdr:row>38</xdr:row>
      <xdr:rowOff>80505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71632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170511</xdr:rowOff>
    </xdr:from>
    <xdr:to>
      <xdr:col>72</xdr:col>
      <xdr:colOff>38100</xdr:colOff>
      <xdr:row>38</xdr:row>
      <xdr:rowOff>100661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91788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7480</xdr:rowOff>
    </xdr:from>
    <xdr:to>
      <xdr:col>67</xdr:col>
      <xdr:colOff>101600</xdr:colOff>
      <xdr:row>38</xdr:row>
      <xdr:rowOff>109080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100207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115012</xdr:rowOff>
    </xdr:from>
    <xdr:to>
      <xdr:col>85</xdr:col>
      <xdr:colOff>127000</xdr:colOff>
      <xdr:row>56</xdr:row>
      <xdr:rowOff>67103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373312"/>
          <a:ext cx="838200" cy="29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115012</xdr:rowOff>
    </xdr:from>
    <xdr:to>
      <xdr:col>81</xdr:col>
      <xdr:colOff>50800</xdr:colOff>
      <xdr:row>56</xdr:row>
      <xdr:rowOff>72998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373312"/>
          <a:ext cx="889000" cy="30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102275</xdr:rowOff>
    </xdr:from>
    <xdr:to>
      <xdr:col>76</xdr:col>
      <xdr:colOff>114300</xdr:colOff>
      <xdr:row>56</xdr:row>
      <xdr:rowOff>72998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360575"/>
          <a:ext cx="889000" cy="31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102275</xdr:rowOff>
    </xdr:from>
    <xdr:to>
      <xdr:col>71</xdr:col>
      <xdr:colOff>177800</xdr:colOff>
      <xdr:row>56</xdr:row>
      <xdr:rowOff>53844</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360575"/>
          <a:ext cx="889000" cy="29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35930</xdr:rowOff>
    </xdr:from>
    <xdr:to>
      <xdr:col>72</xdr:col>
      <xdr:colOff>38100</xdr:colOff>
      <xdr:row>55</xdr:row>
      <xdr:rowOff>137530</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46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128657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55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45858</xdr:rowOff>
    </xdr:from>
    <xdr:to>
      <xdr:col>67</xdr:col>
      <xdr:colOff>101600</xdr:colOff>
      <xdr:row>55</xdr:row>
      <xdr:rowOff>147458</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47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163985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16303</xdr:rowOff>
    </xdr:from>
    <xdr:to>
      <xdr:col>85</xdr:col>
      <xdr:colOff>177800</xdr:colOff>
      <xdr:row>56</xdr:row>
      <xdr:rowOff>117903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6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39180</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4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64212</xdr:rowOff>
    </xdr:from>
    <xdr:to>
      <xdr:col>81</xdr:col>
      <xdr:colOff>101600</xdr:colOff>
      <xdr:row>54</xdr:row>
      <xdr:rowOff>165812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32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10889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09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22198</xdr:rowOff>
    </xdr:from>
    <xdr:to>
      <xdr:col>76</xdr:col>
      <xdr:colOff>165100</xdr:colOff>
      <xdr:row>56</xdr:row>
      <xdr:rowOff>123798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6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114925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7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51475</xdr:rowOff>
    </xdr:from>
    <xdr:to>
      <xdr:col>72</xdr:col>
      <xdr:colOff>38100</xdr:colOff>
      <xdr:row>54</xdr:row>
      <xdr:rowOff>153075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30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169602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0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3044</xdr:rowOff>
    </xdr:from>
    <xdr:to>
      <xdr:col>67</xdr:col>
      <xdr:colOff>101600</xdr:colOff>
      <xdr:row>56</xdr:row>
      <xdr:rowOff>104644</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6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95771</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69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120430</xdr:rowOff>
    </xdr:from>
    <xdr:to>
      <xdr:col>72</xdr:col>
      <xdr:colOff>38100</xdr:colOff>
      <xdr:row>79</xdr:row>
      <xdr:rowOff>50580</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49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67107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26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157448</xdr:rowOff>
    </xdr:from>
    <xdr:to>
      <xdr:col>67</xdr:col>
      <xdr:colOff>101600</xdr:colOff>
      <xdr:row>79</xdr:row>
      <xdr:rowOff>87598</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3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104125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0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17856</xdr:rowOff>
    </xdr:from>
    <xdr:to>
      <xdr:col>85</xdr:col>
      <xdr:colOff>127000</xdr:colOff>
      <xdr:row>97</xdr:row>
      <xdr:rowOff>26298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648506"/>
          <a:ext cx="8382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17856</xdr:rowOff>
    </xdr:from>
    <xdr:to>
      <xdr:col>81</xdr:col>
      <xdr:colOff>50800</xdr:colOff>
      <xdr:row>97</xdr:row>
      <xdr:rowOff>24323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648506"/>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19114</xdr:rowOff>
    </xdr:from>
    <xdr:to>
      <xdr:col>76</xdr:col>
      <xdr:colOff>114300</xdr:colOff>
      <xdr:row>97</xdr:row>
      <xdr:rowOff>24323</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649764"/>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16697</xdr:rowOff>
    </xdr:from>
    <xdr:to>
      <xdr:col>71</xdr:col>
      <xdr:colOff>177800</xdr:colOff>
      <xdr:row>97</xdr:row>
      <xdr:rowOff>19114</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647347"/>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52684</xdr:rowOff>
    </xdr:from>
    <xdr:to>
      <xdr:col>72</xdr:col>
      <xdr:colOff>38100</xdr:colOff>
      <xdr:row>94</xdr:row>
      <xdr:rowOff>154284</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16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170811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94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38167</xdr:rowOff>
    </xdr:from>
    <xdr:to>
      <xdr:col>67</xdr:col>
      <xdr:colOff>101600</xdr:colOff>
      <xdr:row>94</xdr:row>
      <xdr:rowOff>139767</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15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156294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9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146948</xdr:rowOff>
    </xdr:from>
    <xdr:to>
      <xdr:col>85</xdr:col>
      <xdr:colOff>177800</xdr:colOff>
      <xdr:row>97</xdr:row>
      <xdr:rowOff>77098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6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125375</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138506</xdr:rowOff>
    </xdr:from>
    <xdr:to>
      <xdr:col>81</xdr:col>
      <xdr:colOff>101600</xdr:colOff>
      <xdr:row>97</xdr:row>
      <xdr:rowOff>68656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5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59783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69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144973</xdr:rowOff>
    </xdr:from>
    <xdr:to>
      <xdr:col>76</xdr:col>
      <xdr:colOff>165100</xdr:colOff>
      <xdr:row>97</xdr:row>
      <xdr:rowOff>75123</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0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66250</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69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139764</xdr:rowOff>
    </xdr:from>
    <xdr:to>
      <xdr:col>72</xdr:col>
      <xdr:colOff>38100</xdr:colOff>
      <xdr:row>97</xdr:row>
      <xdr:rowOff>69914</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5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61041</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69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137347</xdr:rowOff>
    </xdr:from>
    <xdr:to>
      <xdr:col>67</xdr:col>
      <xdr:colOff>101600</xdr:colOff>
      <xdr:row>97</xdr:row>
      <xdr:rowOff>67497</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5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58624</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68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45793</xdr:rowOff>
    </xdr:from>
    <xdr:to>
      <xdr:col>102</xdr:col>
      <xdr:colOff>165100</xdr:colOff>
      <xdr:row>39</xdr:row>
      <xdr:rowOff>147393</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3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163920</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507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40731</xdr:rowOff>
    </xdr:from>
    <xdr:to>
      <xdr:col>98</xdr:col>
      <xdr:colOff>38100</xdr:colOff>
      <xdr:row>39</xdr:row>
      <xdr:rowOff>142331</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2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158858</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総務費は、選挙関係費やふるさと納税増に伴う返礼品等の増により増額となった。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民生費は、新型コロナウイルス感染症対策に伴う子育て世帯への臨時特別給付金、民間保育所施設等整備工事による減額となった。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衛生費は、新型コロナワクチン接種に伴う経費、また農林水産費は今年度から補償井戸取得により増額となった。</a:t>
          </a:r>
        </a:p>
        <a:p>
          <a:r>
            <a:rPr kumimoji="1" lang="ja-JP" altLang="en-US" sz="1300">
              <a:latin typeface="ＭＳ Ｐゴシック" panose="020B0600070205080204" pitchFamily="50" charset="-128"/>
              <a:ea typeface="ＭＳ Ｐゴシック" panose="020B0600070205080204" pitchFamily="50" charset="-128"/>
            </a:rPr>
            <a:t>農林水産業費は、４年度から補償井戸取得費発生となり増額、商工費は、３活プレミアム付商品券交付金事業により増額となった。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消防費は、甲府地区広域行政事務組合負担金の増額やクラウド型被災者支援システム情報連携構築業務委託による増額となった。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教育費については、常永小学校増築工事の完了により減額、また押原中学校増築の財源に伴う校舎建設基金積立金が減額となった。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財政調整基金の積立残高は前年度より減少した。財政調整基金残高は、適正な財源の確保と歳出の精査により取崩を回避しているが、実質収支の減により前年度比でポイント減となった。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実質収支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は減少し、</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標準財政規模</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となった為</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、前年度比で</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b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b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標準財政規模の増額、また財政調整基金の積立額が取崩額を上回ったが、単年度収支額が大きく減額となり、前年度比でポイント減となった。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○一般会計、特別会計ともに赤字額は生じていない。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○国民健康保険特別会計は、歳入、歳出ともに増加したが、実質収支は減となった。標準財政規模が前年度より増加し、実質収入が減となったため、標準財政規模比は前年度比でポイント増となった。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○介護保険特別会計は、歳入、歳出とも減少し、実質収支も減となったため、前年度比でポイント減となった。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○下水道事業特別会計は、歳入、歳出ともに減少したが、実質収支が増となったため、前年度比でポイント増となった。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○他の特別会計については、歳出に対し、一定の歳入が確保されている為、大きな変動はない。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〇標準財政規模の増額、また実質収支の減により、下水道事業特別会計以外の特別会計で標準財政規模比が減となっている。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10510118</v>
      </c>
      <c r="BO4" s="436"/>
      <c r="BP4" s="436"/>
      <c r="BQ4" s="436"/>
      <c r="BR4" s="436"/>
      <c r="BS4" s="436"/>
      <c r="BT4" s="436"/>
      <c r="BU4" s="437"/>
      <c r="BV4" s="435">
        <v>10717725</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7.7</v>
      </c>
      <c r="CU4" s="576"/>
      <c r="CV4" s="576"/>
      <c r="CW4" s="576"/>
      <c r="CX4" s="576"/>
      <c r="CY4" s="576"/>
      <c r="CZ4" s="576"/>
      <c r="DA4" s="577"/>
      <c r="DB4" s="575">
        <v>12.7</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10044624</v>
      </c>
      <c r="BO5" s="407"/>
      <c r="BP5" s="407"/>
      <c r="BQ5" s="407"/>
      <c r="BR5" s="407"/>
      <c r="BS5" s="407"/>
      <c r="BT5" s="407"/>
      <c r="BU5" s="408"/>
      <c r="BV5" s="406">
        <v>10039585</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87.7</v>
      </c>
      <c r="CU5" s="404"/>
      <c r="CV5" s="404"/>
      <c r="CW5" s="404"/>
      <c r="CX5" s="404"/>
      <c r="CY5" s="404"/>
      <c r="CZ5" s="404"/>
      <c r="DA5" s="405"/>
      <c r="DB5" s="403">
        <v>81.900000000000006</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465494</v>
      </c>
      <c r="BO6" s="407"/>
      <c r="BP6" s="407"/>
      <c r="BQ6" s="407"/>
      <c r="BR6" s="407"/>
      <c r="BS6" s="407"/>
      <c r="BT6" s="407"/>
      <c r="BU6" s="408"/>
      <c r="BV6" s="406">
        <v>678140</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87.7</v>
      </c>
      <c r="CU6" s="550"/>
      <c r="CV6" s="550"/>
      <c r="CW6" s="550"/>
      <c r="CX6" s="550"/>
      <c r="CY6" s="550"/>
      <c r="CZ6" s="550"/>
      <c r="DA6" s="551"/>
      <c r="DB6" s="549">
        <v>81.900000000000006</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11605</v>
      </c>
      <c r="BO7" s="407"/>
      <c r="BP7" s="407"/>
      <c r="BQ7" s="407"/>
      <c r="BR7" s="407"/>
      <c r="BS7" s="407"/>
      <c r="BT7" s="407"/>
      <c r="BU7" s="408"/>
      <c r="BV7" s="406">
        <v>12300</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5875965</v>
      </c>
      <c r="CU7" s="407"/>
      <c r="CV7" s="407"/>
      <c r="CW7" s="407"/>
      <c r="CX7" s="407"/>
      <c r="CY7" s="407"/>
      <c r="CZ7" s="407"/>
      <c r="DA7" s="408"/>
      <c r="DB7" s="406">
        <v>5223552</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96</v>
      </c>
      <c r="AV8" s="465"/>
      <c r="AW8" s="465"/>
      <c r="AX8" s="465"/>
      <c r="AY8" s="420" t="s">
        <v>112</v>
      </c>
      <c r="AZ8" s="421"/>
      <c r="BA8" s="421"/>
      <c r="BB8" s="421"/>
      <c r="BC8" s="421"/>
      <c r="BD8" s="421"/>
      <c r="BE8" s="421"/>
      <c r="BF8" s="421"/>
      <c r="BG8" s="421"/>
      <c r="BH8" s="421"/>
      <c r="BI8" s="421"/>
      <c r="BJ8" s="421"/>
      <c r="BK8" s="421"/>
      <c r="BL8" s="421"/>
      <c r="BM8" s="422"/>
      <c r="BN8" s="406">
        <v>453889</v>
      </c>
      <c r="BO8" s="407"/>
      <c r="BP8" s="407"/>
      <c r="BQ8" s="407"/>
      <c r="BR8" s="407"/>
      <c r="BS8" s="407"/>
      <c r="BT8" s="407"/>
      <c r="BU8" s="408"/>
      <c r="BV8" s="406">
        <v>665840</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1.1200000000000001</v>
      </c>
      <c r="CU8" s="510"/>
      <c r="CV8" s="510"/>
      <c r="CW8" s="510"/>
      <c r="CX8" s="510"/>
      <c r="CY8" s="510"/>
      <c r="CZ8" s="510"/>
      <c r="DA8" s="511"/>
      <c r="DB8" s="509">
        <v>1.1299999999999999</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20909</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96</v>
      </c>
      <c r="AV9" s="465"/>
      <c r="AW9" s="465"/>
      <c r="AX9" s="465"/>
      <c r="AY9" s="420" t="s">
        <v>118</v>
      </c>
      <c r="AZ9" s="421"/>
      <c r="BA9" s="421"/>
      <c r="BB9" s="421"/>
      <c r="BC9" s="421"/>
      <c r="BD9" s="421"/>
      <c r="BE9" s="421"/>
      <c r="BF9" s="421"/>
      <c r="BG9" s="421"/>
      <c r="BH9" s="421"/>
      <c r="BI9" s="421"/>
      <c r="BJ9" s="421"/>
      <c r="BK9" s="421"/>
      <c r="BL9" s="421"/>
      <c r="BM9" s="422"/>
      <c r="BN9" s="406">
        <v>-211951</v>
      </c>
      <c r="BO9" s="407"/>
      <c r="BP9" s="407"/>
      <c r="BQ9" s="407"/>
      <c r="BR9" s="407"/>
      <c r="BS9" s="407"/>
      <c r="BT9" s="407"/>
      <c r="BU9" s="408"/>
      <c r="BV9" s="406">
        <v>183445</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6.8</v>
      </c>
      <c r="CU9" s="404"/>
      <c r="CV9" s="404"/>
      <c r="CW9" s="404"/>
      <c r="CX9" s="404"/>
      <c r="CY9" s="404"/>
      <c r="CZ9" s="404"/>
      <c r="DA9" s="405"/>
      <c r="DB9" s="403">
        <v>7.2</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120</v>
      </c>
      <c r="M10" s="363"/>
      <c r="N10" s="363"/>
      <c r="O10" s="363"/>
      <c r="P10" s="363"/>
      <c r="Q10" s="364"/>
      <c r="R10" s="359">
        <v>19505</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631369</v>
      </c>
      <c r="BO10" s="407"/>
      <c r="BP10" s="407"/>
      <c r="BQ10" s="407"/>
      <c r="BR10" s="407"/>
      <c r="BS10" s="407"/>
      <c r="BT10" s="407"/>
      <c r="BU10" s="408"/>
      <c r="BV10" s="406">
        <v>613593</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96</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2">
      <c r="A12" s="175"/>
      <c r="B12" s="512" t="s">
        <v>131</v>
      </c>
      <c r="C12" s="513"/>
      <c r="D12" s="513"/>
      <c r="E12" s="513"/>
      <c r="F12" s="513"/>
      <c r="G12" s="513"/>
      <c r="H12" s="513"/>
      <c r="I12" s="513"/>
      <c r="J12" s="513"/>
      <c r="K12" s="514"/>
      <c r="L12" s="521" t="s">
        <v>132</v>
      </c>
      <c r="M12" s="522"/>
      <c r="N12" s="522"/>
      <c r="O12" s="522"/>
      <c r="P12" s="522"/>
      <c r="Q12" s="523"/>
      <c r="R12" s="524">
        <v>21101</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136</v>
      </c>
      <c r="AV12" s="465"/>
      <c r="AW12" s="465"/>
      <c r="AX12" s="465"/>
      <c r="AY12" s="420" t="s">
        <v>137</v>
      </c>
      <c r="AZ12" s="421"/>
      <c r="BA12" s="421"/>
      <c r="BB12" s="421"/>
      <c r="BC12" s="421"/>
      <c r="BD12" s="421"/>
      <c r="BE12" s="421"/>
      <c r="BF12" s="421"/>
      <c r="BG12" s="421"/>
      <c r="BH12" s="421"/>
      <c r="BI12" s="421"/>
      <c r="BJ12" s="421"/>
      <c r="BK12" s="421"/>
      <c r="BL12" s="421"/>
      <c r="BM12" s="422"/>
      <c r="BN12" s="406">
        <v>539369</v>
      </c>
      <c r="BO12" s="407"/>
      <c r="BP12" s="407"/>
      <c r="BQ12" s="407"/>
      <c r="BR12" s="407"/>
      <c r="BS12" s="407"/>
      <c r="BT12" s="407"/>
      <c r="BU12" s="408"/>
      <c r="BV12" s="406">
        <v>807423</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139</v>
      </c>
      <c r="CU12" s="510"/>
      <c r="CV12" s="510"/>
      <c r="CW12" s="510"/>
      <c r="CX12" s="510"/>
      <c r="CY12" s="510"/>
      <c r="CZ12" s="510"/>
      <c r="DA12" s="511"/>
      <c r="DB12" s="509" t="s">
        <v>139</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140</v>
      </c>
      <c r="N13" s="491"/>
      <c r="O13" s="491"/>
      <c r="P13" s="491"/>
      <c r="Q13" s="492"/>
      <c r="R13" s="493">
        <v>20316</v>
      </c>
      <c r="S13" s="494"/>
      <c r="T13" s="494"/>
      <c r="U13" s="494"/>
      <c r="V13" s="495"/>
      <c r="W13" s="496" t="s">
        <v>141</v>
      </c>
      <c r="X13" s="392"/>
      <c r="Y13" s="392"/>
      <c r="Z13" s="392"/>
      <c r="AA13" s="392"/>
      <c r="AB13" s="393"/>
      <c r="AC13" s="359">
        <v>243</v>
      </c>
      <c r="AD13" s="360"/>
      <c r="AE13" s="360"/>
      <c r="AF13" s="360"/>
      <c r="AG13" s="361"/>
      <c r="AH13" s="359">
        <v>268</v>
      </c>
      <c r="AI13" s="360"/>
      <c r="AJ13" s="360"/>
      <c r="AK13" s="360"/>
      <c r="AL13" s="419"/>
      <c r="AM13" s="463" t="s">
        <v>142</v>
      </c>
      <c r="AN13" s="363"/>
      <c r="AO13" s="363"/>
      <c r="AP13" s="363"/>
      <c r="AQ13" s="363"/>
      <c r="AR13" s="363"/>
      <c r="AS13" s="363"/>
      <c r="AT13" s="364"/>
      <c r="AU13" s="464" t="s">
        <v>108</v>
      </c>
      <c r="AV13" s="465"/>
      <c r="AW13" s="465"/>
      <c r="AX13" s="465"/>
      <c r="AY13" s="420" t="s">
        <v>143</v>
      </c>
      <c r="AZ13" s="421"/>
      <c r="BA13" s="421"/>
      <c r="BB13" s="421"/>
      <c r="BC13" s="421"/>
      <c r="BD13" s="421"/>
      <c r="BE13" s="421"/>
      <c r="BF13" s="421"/>
      <c r="BG13" s="421"/>
      <c r="BH13" s="421"/>
      <c r="BI13" s="421"/>
      <c r="BJ13" s="421"/>
      <c r="BK13" s="421"/>
      <c r="BL13" s="421"/>
      <c r="BM13" s="422"/>
      <c r="BN13" s="406">
        <v>-119951</v>
      </c>
      <c r="BO13" s="407"/>
      <c r="BP13" s="407"/>
      <c r="BQ13" s="407"/>
      <c r="BR13" s="407"/>
      <c r="BS13" s="407"/>
      <c r="BT13" s="407"/>
      <c r="BU13" s="408"/>
      <c r="BV13" s="406">
        <v>-10385</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8.8000000000000007</v>
      </c>
      <c r="CU13" s="404"/>
      <c r="CV13" s="404"/>
      <c r="CW13" s="404"/>
      <c r="CX13" s="404"/>
      <c r="CY13" s="404"/>
      <c r="CZ13" s="404"/>
      <c r="DA13" s="405"/>
      <c r="DB13" s="403">
        <v>8.9</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145</v>
      </c>
      <c r="M14" s="533"/>
      <c r="N14" s="533"/>
      <c r="O14" s="533"/>
      <c r="P14" s="533"/>
      <c r="Q14" s="534"/>
      <c r="R14" s="493">
        <v>20849</v>
      </c>
      <c r="S14" s="494"/>
      <c r="T14" s="494"/>
      <c r="U14" s="494"/>
      <c r="V14" s="495"/>
      <c r="W14" s="497"/>
      <c r="X14" s="395"/>
      <c r="Y14" s="395"/>
      <c r="Z14" s="395"/>
      <c r="AA14" s="395"/>
      <c r="AB14" s="396"/>
      <c r="AC14" s="486">
        <v>2.2999999999999998</v>
      </c>
      <c r="AD14" s="487"/>
      <c r="AE14" s="487"/>
      <c r="AF14" s="487"/>
      <c r="AG14" s="488"/>
      <c r="AH14" s="486">
        <v>2.8</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t="s">
        <v>139</v>
      </c>
      <c r="CU14" s="504"/>
      <c r="CV14" s="504"/>
      <c r="CW14" s="504"/>
      <c r="CX14" s="504"/>
      <c r="CY14" s="504"/>
      <c r="CZ14" s="504"/>
      <c r="DA14" s="505"/>
      <c r="DB14" s="503" t="s">
        <v>139</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140</v>
      </c>
      <c r="N15" s="491"/>
      <c r="O15" s="491"/>
      <c r="P15" s="491"/>
      <c r="Q15" s="492"/>
      <c r="R15" s="493">
        <v>20117</v>
      </c>
      <c r="S15" s="494"/>
      <c r="T15" s="494"/>
      <c r="U15" s="494"/>
      <c r="V15" s="495"/>
      <c r="W15" s="496" t="s">
        <v>147</v>
      </c>
      <c r="X15" s="392"/>
      <c r="Y15" s="392"/>
      <c r="Z15" s="392"/>
      <c r="AA15" s="392"/>
      <c r="AB15" s="393"/>
      <c r="AC15" s="359">
        <v>3170</v>
      </c>
      <c r="AD15" s="360"/>
      <c r="AE15" s="360"/>
      <c r="AF15" s="360"/>
      <c r="AG15" s="361"/>
      <c r="AH15" s="359">
        <v>2901</v>
      </c>
      <c r="AI15" s="360"/>
      <c r="AJ15" s="360"/>
      <c r="AK15" s="360"/>
      <c r="AL15" s="419"/>
      <c r="AM15" s="463"/>
      <c r="AN15" s="363"/>
      <c r="AO15" s="363"/>
      <c r="AP15" s="363"/>
      <c r="AQ15" s="363"/>
      <c r="AR15" s="363"/>
      <c r="AS15" s="363"/>
      <c r="AT15" s="364"/>
      <c r="AU15" s="464"/>
      <c r="AV15" s="465"/>
      <c r="AW15" s="465"/>
      <c r="AX15" s="465"/>
      <c r="AY15" s="432" t="s">
        <v>148</v>
      </c>
      <c r="AZ15" s="433"/>
      <c r="BA15" s="433"/>
      <c r="BB15" s="433"/>
      <c r="BC15" s="433"/>
      <c r="BD15" s="433"/>
      <c r="BE15" s="433"/>
      <c r="BF15" s="433"/>
      <c r="BG15" s="433"/>
      <c r="BH15" s="433"/>
      <c r="BI15" s="433"/>
      <c r="BJ15" s="433"/>
      <c r="BK15" s="433"/>
      <c r="BL15" s="433"/>
      <c r="BM15" s="434"/>
      <c r="BN15" s="435">
        <v>4540497</v>
      </c>
      <c r="BO15" s="436"/>
      <c r="BP15" s="436"/>
      <c r="BQ15" s="436"/>
      <c r="BR15" s="436"/>
      <c r="BS15" s="436"/>
      <c r="BT15" s="436"/>
      <c r="BU15" s="437"/>
      <c r="BV15" s="435">
        <v>4042444</v>
      </c>
      <c r="BW15" s="436"/>
      <c r="BX15" s="436"/>
      <c r="BY15" s="436"/>
      <c r="BZ15" s="436"/>
      <c r="CA15" s="436"/>
      <c r="CB15" s="436"/>
      <c r="CC15" s="437"/>
      <c r="CD15" s="506" t="s">
        <v>149</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150</v>
      </c>
      <c r="M16" s="481"/>
      <c r="N16" s="481"/>
      <c r="O16" s="481"/>
      <c r="P16" s="481"/>
      <c r="Q16" s="482"/>
      <c r="R16" s="483" t="s">
        <v>151</v>
      </c>
      <c r="S16" s="484"/>
      <c r="T16" s="484"/>
      <c r="U16" s="484"/>
      <c r="V16" s="485"/>
      <c r="W16" s="497"/>
      <c r="X16" s="395"/>
      <c r="Y16" s="395"/>
      <c r="Z16" s="395"/>
      <c r="AA16" s="395"/>
      <c r="AB16" s="396"/>
      <c r="AC16" s="486">
        <v>30.6</v>
      </c>
      <c r="AD16" s="487"/>
      <c r="AE16" s="487"/>
      <c r="AF16" s="487"/>
      <c r="AG16" s="488"/>
      <c r="AH16" s="486">
        <v>30</v>
      </c>
      <c r="AI16" s="487"/>
      <c r="AJ16" s="487"/>
      <c r="AK16" s="487"/>
      <c r="AL16" s="489"/>
      <c r="AM16" s="463"/>
      <c r="AN16" s="363"/>
      <c r="AO16" s="363"/>
      <c r="AP16" s="363"/>
      <c r="AQ16" s="363"/>
      <c r="AR16" s="363"/>
      <c r="AS16" s="363"/>
      <c r="AT16" s="364"/>
      <c r="AU16" s="464"/>
      <c r="AV16" s="465"/>
      <c r="AW16" s="465"/>
      <c r="AX16" s="465"/>
      <c r="AY16" s="420" t="s">
        <v>152</v>
      </c>
      <c r="AZ16" s="421"/>
      <c r="BA16" s="421"/>
      <c r="BB16" s="421"/>
      <c r="BC16" s="421"/>
      <c r="BD16" s="421"/>
      <c r="BE16" s="421"/>
      <c r="BF16" s="421"/>
      <c r="BG16" s="421"/>
      <c r="BH16" s="421"/>
      <c r="BI16" s="421"/>
      <c r="BJ16" s="421"/>
      <c r="BK16" s="421"/>
      <c r="BL16" s="421"/>
      <c r="BM16" s="422"/>
      <c r="BN16" s="406">
        <v>3876357</v>
      </c>
      <c r="BO16" s="407"/>
      <c r="BP16" s="407"/>
      <c r="BQ16" s="407"/>
      <c r="BR16" s="407"/>
      <c r="BS16" s="407"/>
      <c r="BT16" s="407"/>
      <c r="BU16" s="408"/>
      <c r="BV16" s="406">
        <v>3915426</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153</v>
      </c>
      <c r="N17" s="500"/>
      <c r="O17" s="500"/>
      <c r="P17" s="500"/>
      <c r="Q17" s="501"/>
      <c r="R17" s="483" t="s">
        <v>154</v>
      </c>
      <c r="S17" s="484"/>
      <c r="T17" s="484"/>
      <c r="U17" s="484"/>
      <c r="V17" s="485"/>
      <c r="W17" s="496" t="s">
        <v>155</v>
      </c>
      <c r="X17" s="392"/>
      <c r="Y17" s="392"/>
      <c r="Z17" s="392"/>
      <c r="AA17" s="392"/>
      <c r="AB17" s="393"/>
      <c r="AC17" s="359">
        <v>6950</v>
      </c>
      <c r="AD17" s="360"/>
      <c r="AE17" s="360"/>
      <c r="AF17" s="360"/>
      <c r="AG17" s="361"/>
      <c r="AH17" s="359">
        <v>6491</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5875965</v>
      </c>
      <c r="BO17" s="407"/>
      <c r="BP17" s="407"/>
      <c r="BQ17" s="407"/>
      <c r="BR17" s="407"/>
      <c r="BS17" s="407"/>
      <c r="BT17" s="407"/>
      <c r="BU17" s="408"/>
      <c r="BV17" s="406">
        <v>5223552</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157</v>
      </c>
      <c r="C18" s="457"/>
      <c r="D18" s="457"/>
      <c r="E18" s="458"/>
      <c r="F18" s="458"/>
      <c r="G18" s="458"/>
      <c r="H18" s="458"/>
      <c r="I18" s="458"/>
      <c r="J18" s="458"/>
      <c r="K18" s="458"/>
      <c r="L18" s="459">
        <v>9.08</v>
      </c>
      <c r="M18" s="459"/>
      <c r="N18" s="459"/>
      <c r="O18" s="459"/>
      <c r="P18" s="459"/>
      <c r="Q18" s="459"/>
      <c r="R18" s="460"/>
      <c r="S18" s="460"/>
      <c r="T18" s="460"/>
      <c r="U18" s="460"/>
      <c r="V18" s="461"/>
      <c r="W18" s="477"/>
      <c r="X18" s="478"/>
      <c r="Y18" s="478"/>
      <c r="Z18" s="478"/>
      <c r="AA18" s="478"/>
      <c r="AB18" s="502"/>
      <c r="AC18" s="376">
        <v>67.099999999999994</v>
      </c>
      <c r="AD18" s="377"/>
      <c r="AE18" s="377"/>
      <c r="AF18" s="377"/>
      <c r="AG18" s="462"/>
      <c r="AH18" s="376">
        <v>67.2</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5190580</v>
      </c>
      <c r="BO18" s="407"/>
      <c r="BP18" s="407"/>
      <c r="BQ18" s="407"/>
      <c r="BR18" s="407"/>
      <c r="BS18" s="407"/>
      <c r="BT18" s="407"/>
      <c r="BU18" s="408"/>
      <c r="BV18" s="406">
        <v>4744085</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159</v>
      </c>
      <c r="C19" s="457"/>
      <c r="D19" s="457"/>
      <c r="E19" s="458"/>
      <c r="F19" s="458"/>
      <c r="G19" s="458"/>
      <c r="H19" s="458"/>
      <c r="I19" s="458"/>
      <c r="J19" s="458"/>
      <c r="K19" s="458"/>
      <c r="L19" s="466">
        <v>2303</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7572266</v>
      </c>
      <c r="BO19" s="407"/>
      <c r="BP19" s="407"/>
      <c r="BQ19" s="407"/>
      <c r="BR19" s="407"/>
      <c r="BS19" s="407"/>
      <c r="BT19" s="407"/>
      <c r="BU19" s="408"/>
      <c r="BV19" s="406">
        <v>7265907</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161</v>
      </c>
      <c r="C20" s="457"/>
      <c r="D20" s="457"/>
      <c r="E20" s="458"/>
      <c r="F20" s="458"/>
      <c r="G20" s="458"/>
      <c r="H20" s="458"/>
      <c r="I20" s="458"/>
      <c r="J20" s="458"/>
      <c r="K20" s="458"/>
      <c r="L20" s="466">
        <v>9117</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3120113</v>
      </c>
      <c r="BO22" s="436"/>
      <c r="BP22" s="436"/>
      <c r="BQ22" s="436"/>
      <c r="BR22" s="436"/>
      <c r="BS22" s="436"/>
      <c r="BT22" s="436"/>
      <c r="BU22" s="437"/>
      <c r="BV22" s="435">
        <v>3546001</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2745872</v>
      </c>
      <c r="BO23" s="407"/>
      <c r="BP23" s="407"/>
      <c r="BQ23" s="407"/>
      <c r="BR23" s="407"/>
      <c r="BS23" s="407"/>
      <c r="BT23" s="407"/>
      <c r="BU23" s="408"/>
      <c r="BV23" s="406">
        <v>3114610</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171</v>
      </c>
      <c r="F24" s="363"/>
      <c r="G24" s="363"/>
      <c r="H24" s="363"/>
      <c r="I24" s="363"/>
      <c r="J24" s="363"/>
      <c r="K24" s="364"/>
      <c r="L24" s="359">
        <v>1</v>
      </c>
      <c r="M24" s="360"/>
      <c r="N24" s="360"/>
      <c r="O24" s="360"/>
      <c r="P24" s="361"/>
      <c r="Q24" s="359">
        <v>7400</v>
      </c>
      <c r="R24" s="360"/>
      <c r="S24" s="360"/>
      <c r="T24" s="360"/>
      <c r="U24" s="360"/>
      <c r="V24" s="361"/>
      <c r="W24" s="449"/>
      <c r="X24" s="386"/>
      <c r="Y24" s="387"/>
      <c r="Z24" s="362" t="s">
        <v>172</v>
      </c>
      <c r="AA24" s="363"/>
      <c r="AB24" s="363"/>
      <c r="AC24" s="363"/>
      <c r="AD24" s="363"/>
      <c r="AE24" s="363"/>
      <c r="AF24" s="363"/>
      <c r="AG24" s="364"/>
      <c r="AH24" s="359">
        <v>87</v>
      </c>
      <c r="AI24" s="360"/>
      <c r="AJ24" s="360"/>
      <c r="AK24" s="360"/>
      <c r="AL24" s="361"/>
      <c r="AM24" s="359">
        <v>268395</v>
      </c>
      <c r="AN24" s="360"/>
      <c r="AO24" s="360"/>
      <c r="AP24" s="360"/>
      <c r="AQ24" s="360"/>
      <c r="AR24" s="361"/>
      <c r="AS24" s="359">
        <v>3085</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2493409</v>
      </c>
      <c r="BO24" s="407"/>
      <c r="BP24" s="407"/>
      <c r="BQ24" s="407"/>
      <c r="BR24" s="407"/>
      <c r="BS24" s="407"/>
      <c r="BT24" s="407"/>
      <c r="BU24" s="408"/>
      <c r="BV24" s="406">
        <v>2767984</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174</v>
      </c>
      <c r="F25" s="363"/>
      <c r="G25" s="363"/>
      <c r="H25" s="363"/>
      <c r="I25" s="363"/>
      <c r="J25" s="363"/>
      <c r="K25" s="364"/>
      <c r="L25" s="359">
        <v>1</v>
      </c>
      <c r="M25" s="360"/>
      <c r="N25" s="360"/>
      <c r="O25" s="360"/>
      <c r="P25" s="361"/>
      <c r="Q25" s="359">
        <v>5900</v>
      </c>
      <c r="R25" s="360"/>
      <c r="S25" s="360"/>
      <c r="T25" s="360"/>
      <c r="U25" s="360"/>
      <c r="V25" s="361"/>
      <c r="W25" s="449"/>
      <c r="X25" s="386"/>
      <c r="Y25" s="387"/>
      <c r="Z25" s="362" t="s">
        <v>175</v>
      </c>
      <c r="AA25" s="363"/>
      <c r="AB25" s="363"/>
      <c r="AC25" s="363"/>
      <c r="AD25" s="363"/>
      <c r="AE25" s="363"/>
      <c r="AF25" s="363"/>
      <c r="AG25" s="364"/>
      <c r="AH25" s="359" t="s">
        <v>130</v>
      </c>
      <c r="AI25" s="360"/>
      <c r="AJ25" s="360"/>
      <c r="AK25" s="360"/>
      <c r="AL25" s="361"/>
      <c r="AM25" s="359" t="s">
        <v>130</v>
      </c>
      <c r="AN25" s="360"/>
      <c r="AO25" s="360"/>
      <c r="AP25" s="360"/>
      <c r="AQ25" s="360"/>
      <c r="AR25" s="361"/>
      <c r="AS25" s="359" t="s">
        <v>139</v>
      </c>
      <c r="AT25" s="360"/>
      <c r="AU25" s="360"/>
      <c r="AV25" s="360"/>
      <c r="AW25" s="360"/>
      <c r="AX25" s="419"/>
      <c r="AY25" s="432" t="s">
        <v>176</v>
      </c>
      <c r="AZ25" s="433"/>
      <c r="BA25" s="433"/>
      <c r="BB25" s="433"/>
      <c r="BC25" s="433"/>
      <c r="BD25" s="433"/>
      <c r="BE25" s="433"/>
      <c r="BF25" s="433"/>
      <c r="BG25" s="433"/>
      <c r="BH25" s="433"/>
      <c r="BI25" s="433"/>
      <c r="BJ25" s="433"/>
      <c r="BK25" s="433"/>
      <c r="BL25" s="433"/>
      <c r="BM25" s="434"/>
      <c r="BN25" s="435">
        <v>88400</v>
      </c>
      <c r="BO25" s="436"/>
      <c r="BP25" s="436"/>
      <c r="BQ25" s="436"/>
      <c r="BR25" s="436"/>
      <c r="BS25" s="436"/>
      <c r="BT25" s="436"/>
      <c r="BU25" s="437"/>
      <c r="BV25" s="435">
        <v>27937</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177</v>
      </c>
      <c r="F26" s="363"/>
      <c r="G26" s="363"/>
      <c r="H26" s="363"/>
      <c r="I26" s="363"/>
      <c r="J26" s="363"/>
      <c r="K26" s="364"/>
      <c r="L26" s="359">
        <v>1</v>
      </c>
      <c r="M26" s="360"/>
      <c r="N26" s="360"/>
      <c r="O26" s="360"/>
      <c r="P26" s="361"/>
      <c r="Q26" s="359">
        <v>5650</v>
      </c>
      <c r="R26" s="360"/>
      <c r="S26" s="360"/>
      <c r="T26" s="360"/>
      <c r="U26" s="360"/>
      <c r="V26" s="361"/>
      <c r="W26" s="449"/>
      <c r="X26" s="386"/>
      <c r="Y26" s="387"/>
      <c r="Z26" s="362" t="s">
        <v>178</v>
      </c>
      <c r="AA26" s="417"/>
      <c r="AB26" s="417"/>
      <c r="AC26" s="417"/>
      <c r="AD26" s="417"/>
      <c r="AE26" s="417"/>
      <c r="AF26" s="417"/>
      <c r="AG26" s="418"/>
      <c r="AH26" s="359" t="s">
        <v>130</v>
      </c>
      <c r="AI26" s="360"/>
      <c r="AJ26" s="360"/>
      <c r="AK26" s="360"/>
      <c r="AL26" s="361"/>
      <c r="AM26" s="359" t="s">
        <v>139</v>
      </c>
      <c r="AN26" s="360"/>
      <c r="AO26" s="360"/>
      <c r="AP26" s="360"/>
      <c r="AQ26" s="360"/>
      <c r="AR26" s="361"/>
      <c r="AS26" s="359" t="s">
        <v>139</v>
      </c>
      <c r="AT26" s="360"/>
      <c r="AU26" s="360"/>
      <c r="AV26" s="360"/>
      <c r="AW26" s="360"/>
      <c r="AX26" s="419"/>
      <c r="AY26" s="446" t="s">
        <v>179</v>
      </c>
      <c r="AZ26" s="366"/>
      <c r="BA26" s="366"/>
      <c r="BB26" s="366"/>
      <c r="BC26" s="366"/>
      <c r="BD26" s="366"/>
      <c r="BE26" s="366"/>
      <c r="BF26" s="366"/>
      <c r="BG26" s="366"/>
      <c r="BH26" s="366"/>
      <c r="BI26" s="366"/>
      <c r="BJ26" s="366"/>
      <c r="BK26" s="366"/>
      <c r="BL26" s="366"/>
      <c r="BM26" s="447"/>
      <c r="BN26" s="406" t="s">
        <v>130</v>
      </c>
      <c r="BO26" s="407"/>
      <c r="BP26" s="407"/>
      <c r="BQ26" s="407"/>
      <c r="BR26" s="407"/>
      <c r="BS26" s="407"/>
      <c r="BT26" s="407"/>
      <c r="BU26" s="408"/>
      <c r="BV26" s="406" t="s">
        <v>130</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180</v>
      </c>
      <c r="F27" s="363"/>
      <c r="G27" s="363"/>
      <c r="H27" s="363"/>
      <c r="I27" s="363"/>
      <c r="J27" s="363"/>
      <c r="K27" s="364"/>
      <c r="L27" s="359">
        <v>1</v>
      </c>
      <c r="M27" s="360"/>
      <c r="N27" s="360"/>
      <c r="O27" s="360"/>
      <c r="P27" s="361"/>
      <c r="Q27" s="359">
        <v>2800</v>
      </c>
      <c r="R27" s="360"/>
      <c r="S27" s="360"/>
      <c r="T27" s="360"/>
      <c r="U27" s="360"/>
      <c r="V27" s="361"/>
      <c r="W27" s="449"/>
      <c r="X27" s="386"/>
      <c r="Y27" s="387"/>
      <c r="Z27" s="362" t="s">
        <v>181</v>
      </c>
      <c r="AA27" s="363"/>
      <c r="AB27" s="363"/>
      <c r="AC27" s="363"/>
      <c r="AD27" s="363"/>
      <c r="AE27" s="363"/>
      <c r="AF27" s="363"/>
      <c r="AG27" s="364"/>
      <c r="AH27" s="359" t="s">
        <v>130</v>
      </c>
      <c r="AI27" s="360"/>
      <c r="AJ27" s="360"/>
      <c r="AK27" s="360"/>
      <c r="AL27" s="361"/>
      <c r="AM27" s="359" t="s">
        <v>130</v>
      </c>
      <c r="AN27" s="360"/>
      <c r="AO27" s="360"/>
      <c r="AP27" s="360"/>
      <c r="AQ27" s="360"/>
      <c r="AR27" s="361"/>
      <c r="AS27" s="359" t="s">
        <v>130</v>
      </c>
      <c r="AT27" s="360"/>
      <c r="AU27" s="360"/>
      <c r="AV27" s="360"/>
      <c r="AW27" s="360"/>
      <c r="AX27" s="419"/>
      <c r="AY27" s="443" t="s">
        <v>182</v>
      </c>
      <c r="AZ27" s="444"/>
      <c r="BA27" s="444"/>
      <c r="BB27" s="444"/>
      <c r="BC27" s="444"/>
      <c r="BD27" s="444"/>
      <c r="BE27" s="444"/>
      <c r="BF27" s="444"/>
      <c r="BG27" s="444"/>
      <c r="BH27" s="444"/>
      <c r="BI27" s="444"/>
      <c r="BJ27" s="444"/>
      <c r="BK27" s="444"/>
      <c r="BL27" s="444"/>
      <c r="BM27" s="445"/>
      <c r="BN27" s="440">
        <v>181709</v>
      </c>
      <c r="BO27" s="441"/>
      <c r="BP27" s="441"/>
      <c r="BQ27" s="441"/>
      <c r="BR27" s="441"/>
      <c r="BS27" s="441"/>
      <c r="BT27" s="441"/>
      <c r="BU27" s="442"/>
      <c r="BV27" s="440">
        <v>181706</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183</v>
      </c>
      <c r="F28" s="363"/>
      <c r="G28" s="363"/>
      <c r="H28" s="363"/>
      <c r="I28" s="363"/>
      <c r="J28" s="363"/>
      <c r="K28" s="364"/>
      <c r="L28" s="359">
        <v>1</v>
      </c>
      <c r="M28" s="360"/>
      <c r="N28" s="360"/>
      <c r="O28" s="360"/>
      <c r="P28" s="361"/>
      <c r="Q28" s="359">
        <v>2140</v>
      </c>
      <c r="R28" s="360"/>
      <c r="S28" s="360"/>
      <c r="T28" s="360"/>
      <c r="U28" s="360"/>
      <c r="V28" s="361"/>
      <c r="W28" s="449"/>
      <c r="X28" s="386"/>
      <c r="Y28" s="387"/>
      <c r="Z28" s="362" t="s">
        <v>184</v>
      </c>
      <c r="AA28" s="363"/>
      <c r="AB28" s="363"/>
      <c r="AC28" s="363"/>
      <c r="AD28" s="363"/>
      <c r="AE28" s="363"/>
      <c r="AF28" s="363"/>
      <c r="AG28" s="364"/>
      <c r="AH28" s="359" t="s">
        <v>130</v>
      </c>
      <c r="AI28" s="360"/>
      <c r="AJ28" s="360"/>
      <c r="AK28" s="360"/>
      <c r="AL28" s="361"/>
      <c r="AM28" s="359" t="s">
        <v>130</v>
      </c>
      <c r="AN28" s="360"/>
      <c r="AO28" s="360"/>
      <c r="AP28" s="360"/>
      <c r="AQ28" s="360"/>
      <c r="AR28" s="361"/>
      <c r="AS28" s="359" t="s">
        <v>130</v>
      </c>
      <c r="AT28" s="360"/>
      <c r="AU28" s="360"/>
      <c r="AV28" s="360"/>
      <c r="AW28" s="360"/>
      <c r="AX28" s="419"/>
      <c r="AY28" s="423" t="s">
        <v>185</v>
      </c>
      <c r="AZ28" s="424"/>
      <c r="BA28" s="424"/>
      <c r="BB28" s="425"/>
      <c r="BC28" s="432" t="s">
        <v>50</v>
      </c>
      <c r="BD28" s="433"/>
      <c r="BE28" s="433"/>
      <c r="BF28" s="433"/>
      <c r="BG28" s="433"/>
      <c r="BH28" s="433"/>
      <c r="BI28" s="433"/>
      <c r="BJ28" s="433"/>
      <c r="BK28" s="433"/>
      <c r="BL28" s="433"/>
      <c r="BM28" s="434"/>
      <c r="BN28" s="435">
        <v>1727071</v>
      </c>
      <c r="BO28" s="436"/>
      <c r="BP28" s="436"/>
      <c r="BQ28" s="436"/>
      <c r="BR28" s="436"/>
      <c r="BS28" s="436"/>
      <c r="BT28" s="436"/>
      <c r="BU28" s="437"/>
      <c r="BV28" s="435">
        <v>1635071</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186</v>
      </c>
      <c r="F29" s="363"/>
      <c r="G29" s="363"/>
      <c r="H29" s="363"/>
      <c r="I29" s="363"/>
      <c r="J29" s="363"/>
      <c r="K29" s="364"/>
      <c r="L29" s="359">
        <v>12</v>
      </c>
      <c r="M29" s="360"/>
      <c r="N29" s="360"/>
      <c r="O29" s="360"/>
      <c r="P29" s="361"/>
      <c r="Q29" s="359">
        <v>1890</v>
      </c>
      <c r="R29" s="360"/>
      <c r="S29" s="360"/>
      <c r="T29" s="360"/>
      <c r="U29" s="360"/>
      <c r="V29" s="361"/>
      <c r="W29" s="450"/>
      <c r="X29" s="451"/>
      <c r="Y29" s="452"/>
      <c r="Z29" s="362" t="s">
        <v>187</v>
      </c>
      <c r="AA29" s="363"/>
      <c r="AB29" s="363"/>
      <c r="AC29" s="363"/>
      <c r="AD29" s="363"/>
      <c r="AE29" s="363"/>
      <c r="AF29" s="363"/>
      <c r="AG29" s="364"/>
      <c r="AH29" s="359">
        <v>87</v>
      </c>
      <c r="AI29" s="360"/>
      <c r="AJ29" s="360"/>
      <c r="AK29" s="360"/>
      <c r="AL29" s="361"/>
      <c r="AM29" s="359">
        <v>268395</v>
      </c>
      <c r="AN29" s="360"/>
      <c r="AO29" s="360"/>
      <c r="AP29" s="360"/>
      <c r="AQ29" s="360"/>
      <c r="AR29" s="361"/>
      <c r="AS29" s="359">
        <v>3085</v>
      </c>
      <c r="AT29" s="360"/>
      <c r="AU29" s="360"/>
      <c r="AV29" s="360"/>
      <c r="AW29" s="360"/>
      <c r="AX29" s="419"/>
      <c r="AY29" s="426"/>
      <c r="AZ29" s="427"/>
      <c r="BA29" s="427"/>
      <c r="BB29" s="428"/>
      <c r="BC29" s="420" t="s">
        <v>188</v>
      </c>
      <c r="BD29" s="421"/>
      <c r="BE29" s="421"/>
      <c r="BF29" s="421"/>
      <c r="BG29" s="421"/>
      <c r="BH29" s="421"/>
      <c r="BI29" s="421"/>
      <c r="BJ29" s="421"/>
      <c r="BK29" s="421"/>
      <c r="BL29" s="421"/>
      <c r="BM29" s="422"/>
      <c r="BN29" s="406">
        <v>92929</v>
      </c>
      <c r="BO29" s="407"/>
      <c r="BP29" s="407"/>
      <c r="BQ29" s="407"/>
      <c r="BR29" s="407"/>
      <c r="BS29" s="407"/>
      <c r="BT29" s="407"/>
      <c r="BU29" s="408"/>
      <c r="BV29" s="406">
        <v>92928</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189</v>
      </c>
      <c r="X30" s="374"/>
      <c r="Y30" s="374"/>
      <c r="Z30" s="374"/>
      <c r="AA30" s="374"/>
      <c r="AB30" s="374"/>
      <c r="AC30" s="374"/>
      <c r="AD30" s="374"/>
      <c r="AE30" s="374"/>
      <c r="AF30" s="374"/>
      <c r="AG30" s="375"/>
      <c r="AH30" s="376">
        <v>93.3</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3002909</v>
      </c>
      <c r="BO30" s="441"/>
      <c r="BP30" s="441"/>
      <c r="BQ30" s="441"/>
      <c r="BR30" s="441"/>
      <c r="BS30" s="441"/>
      <c r="BT30" s="441"/>
      <c r="BU30" s="442"/>
      <c r="BV30" s="440">
        <v>2874013</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190</v>
      </c>
      <c r="D32" s="365"/>
      <c r="E32" s="365"/>
      <c r="F32" s="365"/>
      <c r="G32" s="365"/>
      <c r="H32" s="365"/>
      <c r="I32" s="365"/>
      <c r="J32" s="365"/>
      <c r="K32" s="365"/>
      <c r="L32" s="365"/>
      <c r="M32" s="365"/>
      <c r="N32" s="365"/>
      <c r="O32" s="365"/>
      <c r="P32" s="365"/>
      <c r="Q32" s="365"/>
      <c r="R32" s="365"/>
      <c r="S32" s="365"/>
      <c r="U32" s="366" t="s">
        <v>191</v>
      </c>
      <c r="V32" s="366"/>
      <c r="W32" s="366"/>
      <c r="X32" s="366"/>
      <c r="Y32" s="366"/>
      <c r="Z32" s="366"/>
      <c r="AA32" s="366"/>
      <c r="AB32" s="366"/>
      <c r="AC32" s="366"/>
      <c r="AD32" s="366"/>
      <c r="AE32" s="366"/>
      <c r="AF32" s="366"/>
      <c r="AG32" s="366"/>
      <c r="AH32" s="366"/>
      <c r="AI32" s="366"/>
      <c r="AJ32" s="366"/>
      <c r="AK32" s="366"/>
      <c r="AM32" s="366" t="s">
        <v>192</v>
      </c>
      <c r="AN32" s="366"/>
      <c r="AO32" s="366"/>
      <c r="AP32" s="366"/>
      <c r="AQ32" s="366"/>
      <c r="AR32" s="366"/>
      <c r="AS32" s="366"/>
      <c r="AT32" s="366"/>
      <c r="AU32" s="366"/>
      <c r="AV32" s="366"/>
      <c r="AW32" s="366"/>
      <c r="AX32" s="366"/>
      <c r="AY32" s="366"/>
      <c r="AZ32" s="366"/>
      <c r="BA32" s="366"/>
      <c r="BB32" s="366"/>
      <c r="BC32" s="366"/>
      <c r="BE32" s="366" t="s">
        <v>193</v>
      </c>
      <c r="BF32" s="366"/>
      <c r="BG32" s="366"/>
      <c r="BH32" s="366"/>
      <c r="BI32" s="366"/>
      <c r="BJ32" s="366"/>
      <c r="BK32" s="366"/>
      <c r="BL32" s="366"/>
      <c r="BM32" s="366"/>
      <c r="BN32" s="366"/>
      <c r="BO32" s="366"/>
      <c r="BP32" s="366"/>
      <c r="BQ32" s="366"/>
      <c r="BR32" s="366"/>
      <c r="BS32" s="366"/>
      <c r="BT32" s="366"/>
      <c r="BU32" s="366"/>
      <c r="BW32" s="366" t="s">
        <v>194</v>
      </c>
      <c r="BX32" s="366"/>
      <c r="BY32" s="366"/>
      <c r="BZ32" s="366"/>
      <c r="CA32" s="366"/>
      <c r="CB32" s="366"/>
      <c r="CC32" s="366"/>
      <c r="CD32" s="366"/>
      <c r="CE32" s="366"/>
      <c r="CF32" s="366"/>
      <c r="CG32" s="366"/>
      <c r="CH32" s="366"/>
      <c r="CI32" s="366"/>
      <c r="CJ32" s="366"/>
      <c r="CK32" s="366"/>
      <c r="CL32" s="366"/>
      <c r="CM32" s="366"/>
      <c r="CO32" s="366" t="s">
        <v>195</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196</v>
      </c>
      <c r="D33" s="358"/>
      <c r="E33" s="357" t="s">
        <v>197</v>
      </c>
      <c r="F33" s="357"/>
      <c r="G33" s="357"/>
      <c r="H33" s="357"/>
      <c r="I33" s="357"/>
      <c r="J33" s="357"/>
      <c r="K33" s="357"/>
      <c r="L33" s="357"/>
      <c r="M33" s="357"/>
      <c r="N33" s="357"/>
      <c r="O33" s="357"/>
      <c r="P33" s="357"/>
      <c r="Q33" s="357"/>
      <c r="R33" s="357"/>
      <c r="S33" s="357"/>
      <c r="T33" s="179"/>
      <c r="U33" s="358" t="s">
        <v>196</v>
      </c>
      <c r="V33" s="358"/>
      <c r="W33" s="357" t="s">
        <v>197</v>
      </c>
      <c r="X33" s="357"/>
      <c r="Y33" s="357"/>
      <c r="Z33" s="357"/>
      <c r="AA33" s="357"/>
      <c r="AB33" s="357"/>
      <c r="AC33" s="357"/>
      <c r="AD33" s="357"/>
      <c r="AE33" s="357"/>
      <c r="AF33" s="357"/>
      <c r="AG33" s="357"/>
      <c r="AH33" s="357"/>
      <c r="AI33" s="357"/>
      <c r="AJ33" s="357"/>
      <c r="AK33" s="357"/>
      <c r="AL33" s="179"/>
      <c r="AM33" s="358" t="s">
        <v>196</v>
      </c>
      <c r="AN33" s="358"/>
      <c r="AO33" s="357" t="s">
        <v>197</v>
      </c>
      <c r="AP33" s="357"/>
      <c r="AQ33" s="357"/>
      <c r="AR33" s="357"/>
      <c r="AS33" s="357"/>
      <c r="AT33" s="357"/>
      <c r="AU33" s="357"/>
      <c r="AV33" s="357"/>
      <c r="AW33" s="357"/>
      <c r="AX33" s="357"/>
      <c r="AY33" s="357"/>
      <c r="AZ33" s="357"/>
      <c r="BA33" s="357"/>
      <c r="BB33" s="357"/>
      <c r="BC33" s="357"/>
      <c r="BD33" s="185"/>
      <c r="BE33" s="357" t="s">
        <v>198</v>
      </c>
      <c r="BF33" s="357"/>
      <c r="BG33" s="357" t="s">
        <v>199</v>
      </c>
      <c r="BH33" s="357"/>
      <c r="BI33" s="357"/>
      <c r="BJ33" s="357"/>
      <c r="BK33" s="357"/>
      <c r="BL33" s="357"/>
      <c r="BM33" s="357"/>
      <c r="BN33" s="357"/>
      <c r="BO33" s="357"/>
      <c r="BP33" s="357"/>
      <c r="BQ33" s="357"/>
      <c r="BR33" s="357"/>
      <c r="BS33" s="357"/>
      <c r="BT33" s="357"/>
      <c r="BU33" s="357"/>
      <c r="BV33" s="185"/>
      <c r="BW33" s="358" t="s">
        <v>198</v>
      </c>
      <c r="BX33" s="358"/>
      <c r="BY33" s="357" t="s">
        <v>200</v>
      </c>
      <c r="BZ33" s="357"/>
      <c r="CA33" s="357"/>
      <c r="CB33" s="357"/>
      <c r="CC33" s="357"/>
      <c r="CD33" s="357"/>
      <c r="CE33" s="357"/>
      <c r="CF33" s="357"/>
      <c r="CG33" s="357"/>
      <c r="CH33" s="357"/>
      <c r="CI33" s="357"/>
      <c r="CJ33" s="357"/>
      <c r="CK33" s="357"/>
      <c r="CL33" s="357"/>
      <c r="CM33" s="357"/>
      <c r="CN33" s="179"/>
      <c r="CO33" s="358" t="s">
        <v>196</v>
      </c>
      <c r="CP33" s="358"/>
      <c r="CQ33" s="357" t="s">
        <v>201</v>
      </c>
      <c r="CR33" s="357"/>
      <c r="CS33" s="357"/>
      <c r="CT33" s="357"/>
      <c r="CU33" s="357"/>
      <c r="CV33" s="357"/>
      <c r="CW33" s="357"/>
      <c r="CX33" s="357"/>
      <c r="CY33" s="357"/>
      <c r="CZ33" s="357"/>
      <c r="DA33" s="357"/>
      <c r="DB33" s="357"/>
      <c r="DC33" s="357"/>
      <c r="DD33" s="357"/>
      <c r="DE33" s="357"/>
      <c r="DF33" s="179"/>
      <c r="DG33" s="356" t="s">
        <v>202</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7</v>
      </c>
      <c r="BF34" s="354"/>
      <c r="BG34" s="355" t="str">
        <f>IF('各会計、関係団体の財政状況及び健全化判断比率'!B32="","",'各会計、関係団体の財政状況及び健全化判断比率'!B32)</f>
        <v>下水道事業特別会計</v>
      </c>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山梨県市町村総合事務組合一般会計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f>IF(E35="","",C34+1)</f>
        <v>2</v>
      </c>
      <c r="D35" s="354"/>
      <c r="E35" s="355" t="str">
        <f>IF('各会計、関係団体の財政状況及び健全化判断比率'!B8="","",'各会計、関係団体の財政状況及び健全化判断比率'!B8)</f>
        <v>渇水対策事業特別会計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山梨県市町村総合事務組合電子化
事業及び会館管理・研修事業特別会計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山梨県市町村総合事務組合
一般廃棄物最終処分場事業特別会計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6</v>
      </c>
      <c r="V37" s="354"/>
      <c r="W37" s="355" t="str">
        <f>IF('各会計、関係団体の財政状況及び健全化判断比率'!B31="","",'各会計、関係団体の財政状況及び健全化判断比率'!B31)</f>
        <v>介護サービス特別会計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山梨県市町村総合事務組合
交通災害共済事業特別会計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山梨県市町村総合事務組合
入札参加資格審査事業費特別会計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甲府地区広域行政事務組合一般会計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甲府地区広域行政事務組合消防事業特別会計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甲府地区広域行政事務組合国母公園管理事業特別会計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16</v>
      </c>
      <c r="BX42" s="354"/>
      <c r="BY42" s="355" t="str">
        <f>IF('各会計、関係団体の財政状況及び健全化判断比率'!B76="","",'各会計、関係団体の財政状況及び健全化判断比率'!B76)</f>
        <v>三郡衛生組合一般会計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17</v>
      </c>
      <c r="BX43" s="354"/>
      <c r="BY43" s="355" t="str">
        <f>IF('各会計、関係団体の財政状況及び健全化判断比率'!B77="","",'各会計、関係団体の財政状況及び健全化判断比率'!B77)</f>
        <v>三郡衛生組合し尿処理特別会計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203</v>
      </c>
      <c r="E46" s="351" t="s">
        <v>204</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205</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206</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207</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208</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209</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210</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211</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rUGMz3vefknZJoQLxbvBWyZLYxsTgoWSv5PnjatVwUhUf4JMItUlKK5ca8hd5vVc/kmB94TZX2Ckvg/in6B5FQ==" saltValue="pNbYaqZoJox+MrQJ71APU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36" t="s">
        <v>570</v>
      </c>
      <c r="D34" s="1136"/>
      <c r="E34" s="1137"/>
      <c r="F34" s="32">
        <v>6.02</v>
      </c>
      <c r="G34" s="33">
        <v>6.33</v>
      </c>
      <c r="H34" s="33">
        <v>8.6999999999999993</v>
      </c>
      <c r="I34" s="33">
        <v>12.74</v>
      </c>
      <c r="J34" s="34">
        <v>7.69</v>
      </c>
      <c r="K34" s="22"/>
      <c r="L34" s="22"/>
      <c r="M34" s="22"/>
      <c r="N34" s="22"/>
      <c r="O34" s="22"/>
      <c r="P34" s="22"/>
    </row>
    <row r="35" spans="1:16" ht="39" customHeight="1" x14ac:dyDescent="0.2">
      <c r="A35" s="22"/>
      <c r="B35" s="35"/>
      <c r="C35" s="1132" t="s">
        <v>571</v>
      </c>
      <c r="D35" s="1132"/>
      <c r="E35" s="1133"/>
      <c r="F35" s="36">
        <v>1.07</v>
      </c>
      <c r="G35" s="37">
        <v>1.31</v>
      </c>
      <c r="H35" s="37">
        <v>1.0900000000000001</v>
      </c>
      <c r="I35" s="37">
        <v>1.03</v>
      </c>
      <c r="J35" s="38">
        <v>0.9</v>
      </c>
      <c r="K35" s="22"/>
      <c r="L35" s="22"/>
      <c r="M35" s="22"/>
      <c r="N35" s="22"/>
      <c r="O35" s="22"/>
      <c r="P35" s="22"/>
    </row>
    <row r="36" spans="1:16" ht="39" customHeight="1" x14ac:dyDescent="0.2">
      <c r="A36" s="22"/>
      <c r="B36" s="35"/>
      <c r="C36" s="1132" t="s">
        <v>572</v>
      </c>
      <c r="D36" s="1132"/>
      <c r="E36" s="1133"/>
      <c r="F36" s="36">
        <v>0.23</v>
      </c>
      <c r="G36" s="37">
        <v>0.18</v>
      </c>
      <c r="H36" s="37">
        <v>0.08</v>
      </c>
      <c r="I36" s="37">
        <v>0.13</v>
      </c>
      <c r="J36" s="38">
        <v>0.23</v>
      </c>
      <c r="K36" s="22"/>
      <c r="L36" s="22"/>
      <c r="M36" s="22"/>
      <c r="N36" s="22"/>
      <c r="O36" s="22"/>
      <c r="P36" s="22"/>
    </row>
    <row r="37" spans="1:16" ht="39" customHeight="1" x14ac:dyDescent="0.2">
      <c r="A37" s="22"/>
      <c r="B37" s="35"/>
      <c r="C37" s="1132" t="s">
        <v>573</v>
      </c>
      <c r="D37" s="1132"/>
      <c r="E37" s="1133"/>
      <c r="F37" s="36">
        <v>1.91</v>
      </c>
      <c r="G37" s="37">
        <v>0.61</v>
      </c>
      <c r="H37" s="37">
        <v>0.3</v>
      </c>
      <c r="I37" s="37">
        <v>0.35</v>
      </c>
      <c r="J37" s="38">
        <v>0.21</v>
      </c>
      <c r="K37" s="22"/>
      <c r="L37" s="22"/>
      <c r="M37" s="22"/>
      <c r="N37" s="22"/>
      <c r="O37" s="22"/>
      <c r="P37" s="22"/>
    </row>
    <row r="38" spans="1:16" ht="39" customHeight="1" x14ac:dyDescent="0.2">
      <c r="A38" s="22"/>
      <c r="B38" s="35"/>
      <c r="C38" s="1132" t="s">
        <v>574</v>
      </c>
      <c r="D38" s="1132"/>
      <c r="E38" s="1133"/>
      <c r="F38" s="36">
        <v>0.01</v>
      </c>
      <c r="G38" s="37">
        <v>0</v>
      </c>
      <c r="H38" s="37">
        <v>0</v>
      </c>
      <c r="I38" s="37">
        <v>0</v>
      </c>
      <c r="J38" s="38">
        <v>0.02</v>
      </c>
      <c r="K38" s="22"/>
      <c r="L38" s="22"/>
      <c r="M38" s="22"/>
      <c r="N38" s="22"/>
      <c r="O38" s="22"/>
      <c r="P38" s="22"/>
    </row>
    <row r="39" spans="1:16" ht="39" customHeight="1" x14ac:dyDescent="0.2">
      <c r="A39" s="22"/>
      <c r="B39" s="35"/>
      <c r="C39" s="1132" t="s">
        <v>575</v>
      </c>
      <c r="D39" s="1132"/>
      <c r="E39" s="1133"/>
      <c r="F39" s="36">
        <v>0.03</v>
      </c>
      <c r="G39" s="37">
        <v>0.01</v>
      </c>
      <c r="H39" s="37">
        <v>0.01</v>
      </c>
      <c r="I39" s="37">
        <v>0</v>
      </c>
      <c r="J39" s="38">
        <v>0.01</v>
      </c>
      <c r="K39" s="22"/>
      <c r="L39" s="22"/>
      <c r="M39" s="22"/>
      <c r="N39" s="22"/>
      <c r="O39" s="22"/>
      <c r="P39" s="22"/>
    </row>
    <row r="40" spans="1:16" ht="39" customHeight="1" x14ac:dyDescent="0.2">
      <c r="A40" s="22"/>
      <c r="B40" s="35"/>
      <c r="C40" s="1132" t="s">
        <v>576</v>
      </c>
      <c r="D40" s="1132"/>
      <c r="E40" s="1133"/>
      <c r="F40" s="36">
        <v>0.01</v>
      </c>
      <c r="G40" s="37">
        <v>0</v>
      </c>
      <c r="H40" s="37">
        <v>0.01</v>
      </c>
      <c r="I40" s="37">
        <v>0.01</v>
      </c>
      <c r="J40" s="38">
        <v>0</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577</v>
      </c>
      <c r="D42" s="1132"/>
      <c r="E42" s="1133"/>
      <c r="F42" s="36" t="s">
        <v>519</v>
      </c>
      <c r="G42" s="37" t="s">
        <v>519</v>
      </c>
      <c r="H42" s="37" t="s">
        <v>519</v>
      </c>
      <c r="I42" s="37" t="s">
        <v>519</v>
      </c>
      <c r="J42" s="38" t="s">
        <v>519</v>
      </c>
      <c r="K42" s="22"/>
      <c r="L42" s="22"/>
      <c r="M42" s="22"/>
      <c r="N42" s="22"/>
      <c r="O42" s="22"/>
      <c r="P42" s="22"/>
    </row>
    <row r="43" spans="1:16" ht="39" customHeight="1" thickBot="1" x14ac:dyDescent="0.25">
      <c r="A43" s="22"/>
      <c r="B43" s="40"/>
      <c r="C43" s="1134" t="s">
        <v>578</v>
      </c>
      <c r="D43" s="1134"/>
      <c r="E43" s="1135"/>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Xie52baoxQQp5xOwJLiP1zSgRDW6Oq4eqvTBfv8tcI/P4qsdNA8DztMtphINPZAYKC8IU6/gZwmxXLo+hgnFw==" saltValue="sHzRgOeAhZzaUBxq9TAd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527</v>
      </c>
      <c r="L45" s="58">
        <v>530</v>
      </c>
      <c r="M45" s="58">
        <v>528</v>
      </c>
      <c r="N45" s="58">
        <v>541</v>
      </c>
      <c r="O45" s="59">
        <v>537</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519</v>
      </c>
      <c r="L46" s="62" t="s">
        <v>519</v>
      </c>
      <c r="M46" s="62" t="s">
        <v>519</v>
      </c>
      <c r="N46" s="62" t="s">
        <v>519</v>
      </c>
      <c r="O46" s="63" t="s">
        <v>519</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519</v>
      </c>
      <c r="L47" s="62" t="s">
        <v>519</v>
      </c>
      <c r="M47" s="62" t="s">
        <v>519</v>
      </c>
      <c r="N47" s="62" t="s">
        <v>519</v>
      </c>
      <c r="O47" s="63" t="s">
        <v>519</v>
      </c>
      <c r="P47" s="46"/>
      <c r="Q47" s="46"/>
      <c r="R47" s="46"/>
      <c r="S47" s="46"/>
      <c r="T47" s="46"/>
      <c r="U47" s="46"/>
    </row>
    <row r="48" spans="1:21" ht="30.75" customHeight="1" x14ac:dyDescent="0.2">
      <c r="A48" s="46"/>
      <c r="B48" s="1163"/>
      <c r="C48" s="1164"/>
      <c r="D48" s="60"/>
      <c r="E48" s="1140" t="s">
        <v>15</v>
      </c>
      <c r="F48" s="1140"/>
      <c r="G48" s="1140"/>
      <c r="H48" s="1140"/>
      <c r="I48" s="1140"/>
      <c r="J48" s="1141"/>
      <c r="K48" s="61">
        <v>381</v>
      </c>
      <c r="L48" s="62">
        <v>393</v>
      </c>
      <c r="M48" s="62">
        <v>374</v>
      </c>
      <c r="N48" s="62">
        <v>349</v>
      </c>
      <c r="O48" s="63">
        <v>345</v>
      </c>
      <c r="P48" s="46"/>
      <c r="Q48" s="46"/>
      <c r="R48" s="46"/>
      <c r="S48" s="46"/>
      <c r="T48" s="46"/>
      <c r="U48" s="46"/>
    </row>
    <row r="49" spans="1:21" ht="30.75" customHeight="1" x14ac:dyDescent="0.2">
      <c r="A49" s="46"/>
      <c r="B49" s="1163"/>
      <c r="C49" s="1164"/>
      <c r="D49" s="60"/>
      <c r="E49" s="1140" t="s">
        <v>16</v>
      </c>
      <c r="F49" s="1140"/>
      <c r="G49" s="1140"/>
      <c r="H49" s="1140"/>
      <c r="I49" s="1140"/>
      <c r="J49" s="1141"/>
      <c r="K49" s="61">
        <v>41</v>
      </c>
      <c r="L49" s="62">
        <v>50</v>
      </c>
      <c r="M49" s="62">
        <v>51</v>
      </c>
      <c r="N49" s="62">
        <v>56</v>
      </c>
      <c r="O49" s="63">
        <v>56</v>
      </c>
      <c r="P49" s="46"/>
      <c r="Q49" s="46"/>
      <c r="R49" s="46"/>
      <c r="S49" s="46"/>
      <c r="T49" s="46"/>
      <c r="U49" s="46"/>
    </row>
    <row r="50" spans="1:21" ht="30.75" customHeight="1" x14ac:dyDescent="0.2">
      <c r="A50" s="46"/>
      <c r="B50" s="1163"/>
      <c r="C50" s="1164"/>
      <c r="D50" s="60"/>
      <c r="E50" s="1140" t="s">
        <v>17</v>
      </c>
      <c r="F50" s="1140"/>
      <c r="G50" s="1140"/>
      <c r="H50" s="1140"/>
      <c r="I50" s="1140"/>
      <c r="J50" s="1141"/>
      <c r="K50" s="61" t="s">
        <v>519</v>
      </c>
      <c r="L50" s="62" t="s">
        <v>519</v>
      </c>
      <c r="M50" s="62" t="s">
        <v>519</v>
      </c>
      <c r="N50" s="62" t="s">
        <v>519</v>
      </c>
      <c r="O50" s="63" t="s">
        <v>519</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519</v>
      </c>
      <c r="L51" s="62" t="s">
        <v>519</v>
      </c>
      <c r="M51" s="62" t="s">
        <v>519</v>
      </c>
      <c r="N51" s="62" t="s">
        <v>519</v>
      </c>
      <c r="O51" s="63" t="s">
        <v>519</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566</v>
      </c>
      <c r="L52" s="62">
        <v>543</v>
      </c>
      <c r="M52" s="62">
        <v>529</v>
      </c>
      <c r="N52" s="62">
        <v>500</v>
      </c>
      <c r="O52" s="63">
        <v>471</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383</v>
      </c>
      <c r="L53" s="67">
        <v>430</v>
      </c>
      <c r="M53" s="67">
        <v>424</v>
      </c>
      <c r="N53" s="67">
        <v>446</v>
      </c>
      <c r="O53" s="68">
        <v>467</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579</v>
      </c>
      <c r="P56" s="46"/>
      <c r="Q56" s="46"/>
      <c r="R56" s="46"/>
      <c r="S56" s="46"/>
      <c r="T56" s="46"/>
      <c r="U56" s="46"/>
    </row>
    <row r="57" spans="1:21" ht="31.5" customHeight="1" thickBot="1" x14ac:dyDescent="0.25">
      <c r="A57" s="46"/>
      <c r="B57" s="74"/>
      <c r="C57" s="75"/>
      <c r="D57" s="75"/>
      <c r="E57" s="76"/>
      <c r="F57" s="76"/>
      <c r="G57" s="76"/>
      <c r="H57" s="76"/>
      <c r="I57" s="76"/>
      <c r="J57" s="77" t="s">
        <v>2</v>
      </c>
      <c r="K57" s="78" t="s">
        <v>580</v>
      </c>
      <c r="L57" s="79" t="s">
        <v>581</v>
      </c>
      <c r="M57" s="79" t="s">
        <v>582</v>
      </c>
      <c r="N57" s="79" t="s">
        <v>583</v>
      </c>
      <c r="O57" s="80" t="s">
        <v>584</v>
      </c>
      <c r="P57" s="46"/>
      <c r="Q57" s="46"/>
      <c r="R57" s="46"/>
      <c r="S57" s="46"/>
      <c r="T57" s="46"/>
      <c r="U57" s="46"/>
    </row>
    <row r="58" spans="1:21" ht="31.5" customHeight="1" x14ac:dyDescent="0.2">
      <c r="B58" s="1146" t="s">
        <v>26</v>
      </c>
      <c r="C58" s="1147"/>
      <c r="D58" s="1152" t="s">
        <v>27</v>
      </c>
      <c r="E58" s="1153"/>
      <c r="F58" s="1153"/>
      <c r="G58" s="1153"/>
      <c r="H58" s="1153"/>
      <c r="I58" s="1153"/>
      <c r="J58" s="1154"/>
      <c r="K58" s="81"/>
      <c r="L58" s="82"/>
      <c r="M58" s="82"/>
      <c r="N58" s="82"/>
      <c r="O58" s="83"/>
    </row>
    <row r="59" spans="1:21" ht="31.5" customHeight="1" x14ac:dyDescent="0.2">
      <c r="B59" s="1148"/>
      <c r="C59" s="1149"/>
      <c r="D59" s="1155" t="s">
        <v>28</v>
      </c>
      <c r="E59" s="1156"/>
      <c r="F59" s="1156"/>
      <c r="G59" s="1156"/>
      <c r="H59" s="1156"/>
      <c r="I59" s="1156"/>
      <c r="J59" s="1157"/>
      <c r="K59" s="84"/>
      <c r="L59" s="85"/>
      <c r="M59" s="85"/>
      <c r="N59" s="85"/>
      <c r="O59" s="86"/>
    </row>
    <row r="60" spans="1:21" ht="31.5" customHeight="1" thickBot="1" x14ac:dyDescent="0.25">
      <c r="B60" s="1150"/>
      <c r="C60" s="1151"/>
      <c r="D60" s="1158" t="s">
        <v>29</v>
      </c>
      <c r="E60" s="1159"/>
      <c r="F60" s="1159"/>
      <c r="G60" s="1159"/>
      <c r="H60" s="1159"/>
      <c r="I60" s="1159"/>
      <c r="J60" s="1160"/>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5e3DJhEQtFgZ/DWhVYe0J2hCZynN954XLBWI/lM/lfGsqKXuL76A48vjynU2fQKVoLc246f5JxD8p/Qgc9uYfg==" saltValue="U64RkX0A1ZTaMfJNDHROU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561</v>
      </c>
      <c r="J40" s="101" t="s">
        <v>562</v>
      </c>
      <c r="K40" s="101" t="s">
        <v>563</v>
      </c>
      <c r="L40" s="101" t="s">
        <v>564</v>
      </c>
      <c r="M40" s="102" t="s">
        <v>565</v>
      </c>
    </row>
    <row r="41" spans="2:13" ht="27.75" customHeight="1" x14ac:dyDescent="0.2">
      <c r="B41" s="1181" t="s">
        <v>32</v>
      </c>
      <c r="C41" s="1182"/>
      <c r="D41" s="103"/>
      <c r="E41" s="1183" t="s">
        <v>33</v>
      </c>
      <c r="F41" s="1183"/>
      <c r="G41" s="1183"/>
      <c r="H41" s="1184"/>
      <c r="I41" s="342">
        <v>4465</v>
      </c>
      <c r="J41" s="343">
        <v>4278</v>
      </c>
      <c r="K41" s="343">
        <v>3959</v>
      </c>
      <c r="L41" s="343">
        <v>3546</v>
      </c>
      <c r="M41" s="344">
        <v>3120</v>
      </c>
    </row>
    <row r="42" spans="2:13" ht="27.75" customHeight="1" x14ac:dyDescent="0.2">
      <c r="B42" s="1171"/>
      <c r="C42" s="1172"/>
      <c r="D42" s="104"/>
      <c r="E42" s="1175" t="s">
        <v>34</v>
      </c>
      <c r="F42" s="1175"/>
      <c r="G42" s="1175"/>
      <c r="H42" s="1176"/>
      <c r="I42" s="345" t="s">
        <v>519</v>
      </c>
      <c r="J42" s="346" t="s">
        <v>519</v>
      </c>
      <c r="K42" s="346" t="s">
        <v>519</v>
      </c>
      <c r="L42" s="346" t="s">
        <v>519</v>
      </c>
      <c r="M42" s="347" t="s">
        <v>519</v>
      </c>
    </row>
    <row r="43" spans="2:13" ht="27.75" customHeight="1" x14ac:dyDescent="0.2">
      <c r="B43" s="1171"/>
      <c r="C43" s="1172"/>
      <c r="D43" s="104"/>
      <c r="E43" s="1175" t="s">
        <v>35</v>
      </c>
      <c r="F43" s="1175"/>
      <c r="G43" s="1175"/>
      <c r="H43" s="1176"/>
      <c r="I43" s="345">
        <v>4062</v>
      </c>
      <c r="J43" s="346">
        <v>4106</v>
      </c>
      <c r="K43" s="346">
        <v>4191</v>
      </c>
      <c r="L43" s="346">
        <v>4077</v>
      </c>
      <c r="M43" s="347">
        <v>3924</v>
      </c>
    </row>
    <row r="44" spans="2:13" ht="27.75" customHeight="1" x14ac:dyDescent="0.2">
      <c r="B44" s="1171"/>
      <c r="C44" s="1172"/>
      <c r="D44" s="104"/>
      <c r="E44" s="1175" t="s">
        <v>36</v>
      </c>
      <c r="F44" s="1175"/>
      <c r="G44" s="1175"/>
      <c r="H44" s="1176"/>
      <c r="I44" s="345">
        <v>488</v>
      </c>
      <c r="J44" s="346">
        <v>464</v>
      </c>
      <c r="K44" s="346">
        <v>429</v>
      </c>
      <c r="L44" s="346">
        <v>445</v>
      </c>
      <c r="M44" s="347">
        <v>408</v>
      </c>
    </row>
    <row r="45" spans="2:13" ht="27.75" customHeight="1" x14ac:dyDescent="0.2">
      <c r="B45" s="1171"/>
      <c r="C45" s="1172"/>
      <c r="D45" s="104"/>
      <c r="E45" s="1175" t="s">
        <v>37</v>
      </c>
      <c r="F45" s="1175"/>
      <c r="G45" s="1175"/>
      <c r="H45" s="1176"/>
      <c r="I45" s="345">
        <v>43</v>
      </c>
      <c r="J45" s="346" t="s">
        <v>519</v>
      </c>
      <c r="K45" s="346">
        <v>14</v>
      </c>
      <c r="L45" s="346" t="s">
        <v>519</v>
      </c>
      <c r="M45" s="347" t="s">
        <v>519</v>
      </c>
    </row>
    <row r="46" spans="2:13" ht="27.75" customHeight="1" x14ac:dyDescent="0.2">
      <c r="B46" s="1171"/>
      <c r="C46" s="1172"/>
      <c r="D46" s="105"/>
      <c r="E46" s="1175" t="s">
        <v>38</v>
      </c>
      <c r="F46" s="1175"/>
      <c r="G46" s="1175"/>
      <c r="H46" s="1176"/>
      <c r="I46" s="345" t="s">
        <v>519</v>
      </c>
      <c r="J46" s="346" t="s">
        <v>519</v>
      </c>
      <c r="K46" s="346" t="s">
        <v>519</v>
      </c>
      <c r="L46" s="346" t="s">
        <v>519</v>
      </c>
      <c r="M46" s="347" t="s">
        <v>519</v>
      </c>
    </row>
    <row r="47" spans="2:13" ht="27.75" customHeight="1" x14ac:dyDescent="0.2">
      <c r="B47" s="1171"/>
      <c r="C47" s="1172"/>
      <c r="D47" s="106"/>
      <c r="E47" s="1185" t="s">
        <v>39</v>
      </c>
      <c r="F47" s="1186"/>
      <c r="G47" s="1186"/>
      <c r="H47" s="1187"/>
      <c r="I47" s="345" t="s">
        <v>519</v>
      </c>
      <c r="J47" s="346" t="s">
        <v>519</v>
      </c>
      <c r="K47" s="346" t="s">
        <v>519</v>
      </c>
      <c r="L47" s="346" t="s">
        <v>519</v>
      </c>
      <c r="M47" s="347" t="s">
        <v>519</v>
      </c>
    </row>
    <row r="48" spans="2:13" ht="27.75" customHeight="1" x14ac:dyDescent="0.2">
      <c r="B48" s="1171"/>
      <c r="C48" s="1172"/>
      <c r="D48" s="104"/>
      <c r="E48" s="1175" t="s">
        <v>40</v>
      </c>
      <c r="F48" s="1175"/>
      <c r="G48" s="1175"/>
      <c r="H48" s="1176"/>
      <c r="I48" s="345" t="s">
        <v>519</v>
      </c>
      <c r="J48" s="346" t="s">
        <v>519</v>
      </c>
      <c r="K48" s="346" t="s">
        <v>519</v>
      </c>
      <c r="L48" s="346" t="s">
        <v>519</v>
      </c>
      <c r="M48" s="347" t="s">
        <v>519</v>
      </c>
    </row>
    <row r="49" spans="2:13" ht="27.75" customHeight="1" x14ac:dyDescent="0.2">
      <c r="B49" s="1173"/>
      <c r="C49" s="1174"/>
      <c r="D49" s="104"/>
      <c r="E49" s="1175" t="s">
        <v>41</v>
      </c>
      <c r="F49" s="1175"/>
      <c r="G49" s="1175"/>
      <c r="H49" s="1176"/>
      <c r="I49" s="345" t="s">
        <v>519</v>
      </c>
      <c r="J49" s="346" t="s">
        <v>519</v>
      </c>
      <c r="K49" s="346" t="s">
        <v>519</v>
      </c>
      <c r="L49" s="346" t="s">
        <v>519</v>
      </c>
      <c r="M49" s="347" t="s">
        <v>519</v>
      </c>
    </row>
    <row r="50" spans="2:13" ht="27.75" customHeight="1" x14ac:dyDescent="0.2">
      <c r="B50" s="1169" t="s">
        <v>42</v>
      </c>
      <c r="C50" s="1170"/>
      <c r="D50" s="107"/>
      <c r="E50" s="1175" t="s">
        <v>43</v>
      </c>
      <c r="F50" s="1175"/>
      <c r="G50" s="1175"/>
      <c r="H50" s="1176"/>
      <c r="I50" s="345">
        <v>4702</v>
      </c>
      <c r="J50" s="346">
        <v>5034</v>
      </c>
      <c r="K50" s="346">
        <v>4926</v>
      </c>
      <c r="L50" s="346">
        <v>5200</v>
      </c>
      <c r="M50" s="347">
        <v>5433</v>
      </c>
    </row>
    <row r="51" spans="2:13" ht="27.75" customHeight="1" x14ac:dyDescent="0.2">
      <c r="B51" s="1171"/>
      <c r="C51" s="1172"/>
      <c r="D51" s="104"/>
      <c r="E51" s="1175" t="s">
        <v>44</v>
      </c>
      <c r="F51" s="1175"/>
      <c r="G51" s="1175"/>
      <c r="H51" s="1176"/>
      <c r="I51" s="345">
        <v>277</v>
      </c>
      <c r="J51" s="346">
        <v>298</v>
      </c>
      <c r="K51" s="346">
        <v>289</v>
      </c>
      <c r="L51" s="346">
        <v>270</v>
      </c>
      <c r="M51" s="347">
        <v>256</v>
      </c>
    </row>
    <row r="52" spans="2:13" ht="27.75" customHeight="1" x14ac:dyDescent="0.2">
      <c r="B52" s="1173"/>
      <c r="C52" s="1174"/>
      <c r="D52" s="104"/>
      <c r="E52" s="1175" t="s">
        <v>45</v>
      </c>
      <c r="F52" s="1175"/>
      <c r="G52" s="1175"/>
      <c r="H52" s="1176"/>
      <c r="I52" s="345">
        <v>4787</v>
      </c>
      <c r="J52" s="346">
        <v>4482</v>
      </c>
      <c r="K52" s="346">
        <v>4174</v>
      </c>
      <c r="L52" s="346">
        <v>3836</v>
      </c>
      <c r="M52" s="347">
        <v>3517</v>
      </c>
    </row>
    <row r="53" spans="2:13" ht="27.75" customHeight="1" thickBot="1" x14ac:dyDescent="0.25">
      <c r="B53" s="1177" t="s">
        <v>46</v>
      </c>
      <c r="C53" s="1178"/>
      <c r="D53" s="108"/>
      <c r="E53" s="1179" t="s">
        <v>47</v>
      </c>
      <c r="F53" s="1179"/>
      <c r="G53" s="1179"/>
      <c r="H53" s="1180"/>
      <c r="I53" s="348">
        <v>-707</v>
      </c>
      <c r="J53" s="349">
        <v>-967</v>
      </c>
      <c r="K53" s="349">
        <v>-797</v>
      </c>
      <c r="L53" s="349">
        <v>-1238</v>
      </c>
      <c r="M53" s="350">
        <v>-1755</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7P9RMTWsIxeyUBiD5JZXt3RczgR9WbHs311DhMHqyRUmSHwsaiurQoyvmbPtgCAsTgdMLQon9Z7bKTnoGESRGg==" saltValue="iDHH3SX9PCY448L54iNZ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563</v>
      </c>
      <c r="G54" s="117" t="s">
        <v>564</v>
      </c>
      <c r="H54" s="118" t="s">
        <v>565</v>
      </c>
    </row>
    <row r="55" spans="2:8" ht="52.5" customHeight="1" x14ac:dyDescent="0.2">
      <c r="B55" s="119"/>
      <c r="C55" s="1196" t="s">
        <v>50</v>
      </c>
      <c r="D55" s="1196"/>
      <c r="E55" s="1197"/>
      <c r="F55" s="120">
        <v>1829</v>
      </c>
      <c r="G55" s="120">
        <v>1635</v>
      </c>
      <c r="H55" s="121">
        <v>1727</v>
      </c>
    </row>
    <row r="56" spans="2:8" ht="52.5" customHeight="1" x14ac:dyDescent="0.2">
      <c r="B56" s="122"/>
      <c r="C56" s="1198" t="s">
        <v>51</v>
      </c>
      <c r="D56" s="1198"/>
      <c r="E56" s="1199"/>
      <c r="F56" s="123">
        <v>93</v>
      </c>
      <c r="G56" s="123">
        <v>93</v>
      </c>
      <c r="H56" s="124">
        <v>93</v>
      </c>
    </row>
    <row r="57" spans="2:8" ht="53.25" customHeight="1" x14ac:dyDescent="0.2">
      <c r="B57" s="122"/>
      <c r="C57" s="1200" t="s">
        <v>52</v>
      </c>
      <c r="D57" s="1200"/>
      <c r="E57" s="1201"/>
      <c r="F57" s="125">
        <v>2426</v>
      </c>
      <c r="G57" s="125">
        <v>2874</v>
      </c>
      <c r="H57" s="126">
        <v>3003</v>
      </c>
    </row>
    <row r="58" spans="2:8" ht="45.75" customHeight="1" x14ac:dyDescent="0.2">
      <c r="B58" s="127"/>
      <c r="C58" s="1188" t="s">
        <v>604</v>
      </c>
      <c r="D58" s="1189"/>
      <c r="E58" s="1190"/>
      <c r="F58" s="128">
        <v>1285</v>
      </c>
      <c r="G58" s="128">
        <v>1585</v>
      </c>
      <c r="H58" s="129">
        <v>1836</v>
      </c>
    </row>
    <row r="59" spans="2:8" ht="45.75" customHeight="1" x14ac:dyDescent="0.2">
      <c r="B59" s="127"/>
      <c r="C59" s="1188" t="s">
        <v>606</v>
      </c>
      <c r="D59" s="1189"/>
      <c r="E59" s="1190"/>
      <c r="F59" s="128">
        <v>673</v>
      </c>
      <c r="G59" s="128">
        <v>637</v>
      </c>
      <c r="H59" s="129">
        <v>638</v>
      </c>
    </row>
    <row r="60" spans="2:8" ht="45.75" customHeight="1" x14ac:dyDescent="0.2">
      <c r="B60" s="127"/>
      <c r="C60" s="1188" t="s">
        <v>607</v>
      </c>
      <c r="D60" s="1189"/>
      <c r="E60" s="1190"/>
      <c r="F60" s="128">
        <v>379</v>
      </c>
      <c r="G60" s="128">
        <v>564</v>
      </c>
      <c r="H60" s="129">
        <v>464</v>
      </c>
    </row>
    <row r="61" spans="2:8" ht="45.75" customHeight="1" x14ac:dyDescent="0.2">
      <c r="B61" s="127"/>
      <c r="C61" s="1188" t="s">
        <v>605</v>
      </c>
      <c r="D61" s="1189"/>
      <c r="E61" s="1190"/>
      <c r="F61" s="128">
        <v>65</v>
      </c>
      <c r="G61" s="128">
        <v>63</v>
      </c>
      <c r="H61" s="129">
        <v>39</v>
      </c>
    </row>
    <row r="62" spans="2:8" ht="45.75" customHeight="1" thickBot="1" x14ac:dyDescent="0.25">
      <c r="B62" s="130"/>
      <c r="C62" s="1191" t="s">
        <v>608</v>
      </c>
      <c r="D62" s="1192"/>
      <c r="E62" s="1193"/>
      <c r="F62" s="131">
        <v>12</v>
      </c>
      <c r="G62" s="131">
        <v>12</v>
      </c>
      <c r="H62" s="132">
        <v>12</v>
      </c>
    </row>
    <row r="63" spans="2:8" ht="52.5" customHeight="1" thickBot="1" x14ac:dyDescent="0.25">
      <c r="B63" s="133"/>
      <c r="C63" s="1194" t="s">
        <v>53</v>
      </c>
      <c r="D63" s="1194"/>
      <c r="E63" s="1195"/>
      <c r="F63" s="134">
        <v>4348</v>
      </c>
      <c r="G63" s="134">
        <v>4602</v>
      </c>
      <c r="H63" s="135">
        <v>4823</v>
      </c>
    </row>
    <row r="64" spans="2:8" ht="13.2" x14ac:dyDescent="0.2"/>
  </sheetData>
  <sheetProtection algorithmName="SHA-512" hashValue="77mgW8BS9eBfUkaj+uZ9eXyAAaDOhM17X+HcUrk6OvPBbF2s08rLQjc+1UPks+6HDfY5NGN1a/k+jNQ3FW5ueg==" saltValue="aQ+M8mLrJrWwGOEmsDkW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558</v>
      </c>
      <c r="G2" s="149"/>
      <c r="H2" s="150"/>
    </row>
    <row r="3" spans="1:8" x14ac:dyDescent="0.2">
      <c r="A3" s="146" t="s">
        <v>551</v>
      </c>
      <c r="B3" s="151"/>
      <c r="C3" s="152"/>
      <c r="D3" s="153">
        <v>38782</v>
      </c>
      <c r="E3" s="154"/>
      <c r="F3" s="155">
        <v>73475</v>
      </c>
      <c r="G3" s="156"/>
      <c r="H3" s="157"/>
    </row>
    <row r="4" spans="1:8" x14ac:dyDescent="0.2">
      <c r="A4" s="158"/>
      <c r="B4" s="159"/>
      <c r="C4" s="160"/>
      <c r="D4" s="161">
        <v>37029</v>
      </c>
      <c r="E4" s="162"/>
      <c r="F4" s="163">
        <v>43072</v>
      </c>
      <c r="G4" s="164"/>
      <c r="H4" s="165"/>
    </row>
    <row r="5" spans="1:8" x14ac:dyDescent="0.2">
      <c r="A5" s="146" t="s">
        <v>553</v>
      </c>
      <c r="B5" s="151"/>
      <c r="C5" s="152"/>
      <c r="D5" s="153">
        <v>35578</v>
      </c>
      <c r="E5" s="154"/>
      <c r="F5" s="155">
        <v>87464</v>
      </c>
      <c r="G5" s="156"/>
      <c r="H5" s="157"/>
    </row>
    <row r="6" spans="1:8" x14ac:dyDescent="0.2">
      <c r="A6" s="158"/>
      <c r="B6" s="159"/>
      <c r="C6" s="160"/>
      <c r="D6" s="161">
        <v>30932</v>
      </c>
      <c r="E6" s="162"/>
      <c r="F6" s="163">
        <v>47479</v>
      </c>
      <c r="G6" s="164"/>
      <c r="H6" s="165"/>
    </row>
    <row r="7" spans="1:8" x14ac:dyDescent="0.2">
      <c r="A7" s="146" t="s">
        <v>554</v>
      </c>
      <c r="B7" s="151"/>
      <c r="C7" s="152"/>
      <c r="D7" s="153">
        <v>23877</v>
      </c>
      <c r="E7" s="154"/>
      <c r="F7" s="155">
        <v>52068</v>
      </c>
      <c r="G7" s="156"/>
      <c r="H7" s="157"/>
    </row>
    <row r="8" spans="1:8" x14ac:dyDescent="0.2">
      <c r="A8" s="158"/>
      <c r="B8" s="159"/>
      <c r="C8" s="160"/>
      <c r="D8" s="161">
        <v>10658</v>
      </c>
      <c r="E8" s="162"/>
      <c r="F8" s="163">
        <v>26936</v>
      </c>
      <c r="G8" s="164"/>
      <c r="H8" s="165"/>
    </row>
    <row r="9" spans="1:8" x14ac:dyDescent="0.2">
      <c r="A9" s="146" t="s">
        <v>555</v>
      </c>
      <c r="B9" s="151"/>
      <c r="C9" s="152"/>
      <c r="D9" s="153">
        <v>30470</v>
      </c>
      <c r="E9" s="154"/>
      <c r="F9" s="155">
        <v>47161</v>
      </c>
      <c r="G9" s="156"/>
      <c r="H9" s="157"/>
    </row>
    <row r="10" spans="1:8" x14ac:dyDescent="0.2">
      <c r="A10" s="158"/>
      <c r="B10" s="159"/>
      <c r="C10" s="160"/>
      <c r="D10" s="161">
        <v>17125</v>
      </c>
      <c r="E10" s="162"/>
      <c r="F10" s="163">
        <v>24595</v>
      </c>
      <c r="G10" s="164"/>
      <c r="H10" s="165"/>
    </row>
    <row r="11" spans="1:8" x14ac:dyDescent="0.2">
      <c r="A11" s="146" t="s">
        <v>556</v>
      </c>
      <c r="B11" s="151"/>
      <c r="C11" s="152"/>
      <c r="D11" s="153">
        <v>25139</v>
      </c>
      <c r="E11" s="154"/>
      <c r="F11" s="155">
        <v>43423</v>
      </c>
      <c r="G11" s="156"/>
      <c r="H11" s="157"/>
    </row>
    <row r="12" spans="1:8" x14ac:dyDescent="0.2">
      <c r="A12" s="158"/>
      <c r="B12" s="159"/>
      <c r="C12" s="166"/>
      <c r="D12" s="161">
        <v>16165</v>
      </c>
      <c r="E12" s="162"/>
      <c r="F12" s="163">
        <v>22207</v>
      </c>
      <c r="G12" s="164"/>
      <c r="H12" s="165"/>
    </row>
    <row r="13" spans="1:8" x14ac:dyDescent="0.2">
      <c r="A13" s="146"/>
      <c r="B13" s="151"/>
      <c r="C13" s="152"/>
      <c r="D13" s="153">
        <v>30769</v>
      </c>
      <c r="E13" s="154"/>
      <c r="F13" s="155">
        <v>60718</v>
      </c>
      <c r="G13" s="167"/>
      <c r="H13" s="157"/>
    </row>
    <row r="14" spans="1:8" x14ac:dyDescent="0.2">
      <c r="A14" s="158"/>
      <c r="B14" s="159"/>
      <c r="C14" s="160"/>
      <c r="D14" s="161">
        <v>22382</v>
      </c>
      <c r="E14" s="162"/>
      <c r="F14" s="163">
        <v>32858</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6.04</v>
      </c>
      <c r="C19" s="168">
        <f>ROUND(VALUE(SUBSTITUTE(実質収支比率等に係る経年分析!G$48,"▲","-")),2)</f>
        <v>6.34</v>
      </c>
      <c r="D19" s="168">
        <f>ROUND(VALUE(SUBSTITUTE(実質収支比率等に係る経年分析!H$48,"▲","-")),2)</f>
        <v>8.7200000000000006</v>
      </c>
      <c r="E19" s="168">
        <f>ROUND(VALUE(SUBSTITUTE(実質収支比率等に係る経年分析!I$48,"▲","-")),2)</f>
        <v>12.75</v>
      </c>
      <c r="F19" s="168">
        <f>ROUND(VALUE(SUBSTITUTE(実質収支比率等に係る経年分析!J$48,"▲","-")),2)</f>
        <v>7.72</v>
      </c>
    </row>
    <row r="20" spans="1:11" x14ac:dyDescent="0.2">
      <c r="A20" s="168" t="s">
        <v>57</v>
      </c>
      <c r="B20" s="168">
        <f>ROUND(VALUE(SUBSTITUTE(実質収支比率等に係る経年分析!F$47,"▲","-")),2)</f>
        <v>39.130000000000003</v>
      </c>
      <c r="C20" s="168">
        <f>ROUND(VALUE(SUBSTITUTE(実質収支比率等に係る経年分析!G$47,"▲","-")),2)</f>
        <v>37.11</v>
      </c>
      <c r="D20" s="168">
        <f>ROUND(VALUE(SUBSTITUTE(実質収支比率等に係る経年分析!H$47,"▲","-")),2)</f>
        <v>33.04</v>
      </c>
      <c r="E20" s="168">
        <f>ROUND(VALUE(SUBSTITUTE(実質収支比率等に係る経年分析!I$47,"▲","-")),2)</f>
        <v>31.3</v>
      </c>
      <c r="F20" s="168">
        <f>ROUND(VALUE(SUBSTITUTE(実質収支比率等に係る経年分析!J$47,"▲","-")),2)</f>
        <v>29.39</v>
      </c>
    </row>
    <row r="21" spans="1:11" x14ac:dyDescent="0.2">
      <c r="A21" s="168" t="s">
        <v>58</v>
      </c>
      <c r="B21" s="168">
        <f>IF(ISNUMBER(VALUE(SUBSTITUTE(実質収支比率等に係る経年分析!F$49,"▲","-"))),ROUND(VALUE(SUBSTITUTE(実質収支比率等に係る経年分析!F$49,"▲","-")),2),NA())</f>
        <v>7.52</v>
      </c>
      <c r="C21" s="168">
        <f>IF(ISNUMBER(VALUE(SUBSTITUTE(実質収支比率等に係る経年分析!G$49,"▲","-"))),ROUND(VALUE(SUBSTITUTE(実質収支比率等に係る経年分析!G$49,"▲","-")),2),NA())</f>
        <v>-2.44</v>
      </c>
      <c r="D21" s="168">
        <f>IF(ISNUMBER(VALUE(SUBSTITUTE(実質収支比率等に係る経年分析!H$49,"▲","-"))),ROUND(VALUE(SUBSTITUTE(実質収支比率等に係る経年分析!H$49,"▲","-")),2),NA())</f>
        <v>-0.12</v>
      </c>
      <c r="E21" s="168">
        <f>IF(ISNUMBER(VALUE(SUBSTITUTE(実質収支比率等に係る経年分析!I$49,"▲","-"))),ROUND(VALUE(SUBSTITUTE(実質収支比率等に係る経年分析!I$49,"▲","-")),2),NA())</f>
        <v>-0.2</v>
      </c>
      <c r="F21" s="168">
        <f>IF(ISNUMBER(VALUE(SUBSTITUTE(実質収支比率等に係る経年分析!J$49,"▲","-"))),ROUND(VALUE(SUBSTITUTE(実質収支比率等に係る経年分析!J$49,"▲","-")),2),NA())</f>
        <v>-2.04</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介護サービス特別会計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0.03</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2">
      <c r="A32" s="169" t="str">
        <f>IF(連結実質赤字比率に係る赤字・黒字の構成分析!C$38="",NA(),連結実質赤字比率に係る赤字・黒字の構成分析!C$38)</f>
        <v>渇水対策事業特別会計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0.02</v>
      </c>
    </row>
    <row r="33" spans="1:16" x14ac:dyDescent="0.2">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1.91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0.61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0.35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0.21</v>
      </c>
    </row>
    <row r="34" spans="1:16" x14ac:dyDescent="0.2">
      <c r="A34" s="169" t="str">
        <f>IF(連結実質赤字比率に係る赤字・黒字の構成分析!C$36="",NA(),連結実質赤字比率に係る赤字・黒字の構成分析!C$36)</f>
        <v>下水道事業特別会計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0.23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0.18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0.08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0.13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0.23</v>
      </c>
    </row>
    <row r="35" spans="1:16" x14ac:dyDescent="0.2">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1.07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1.31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1.0900000000000001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1.03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0.9</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6.02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6.33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8.6999999999999993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12.74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7.69</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566</v>
      </c>
      <c r="E42" s="170"/>
      <c r="F42" s="170"/>
      <c r="G42" s="170">
        <f>'実質公債費比率（分子）の構造'!L$52</f>
        <v>543</v>
      </c>
      <c r="H42" s="170"/>
      <c r="I42" s="170"/>
      <c r="J42" s="170">
        <f>'実質公債費比率（分子）の構造'!M$52</f>
        <v>529</v>
      </c>
      <c r="K42" s="170"/>
      <c r="L42" s="170"/>
      <c r="M42" s="170">
        <f>'実質公債費比率（分子）の構造'!N$52</f>
        <v>500</v>
      </c>
      <c r="N42" s="170"/>
      <c r="O42" s="170"/>
      <c r="P42" s="170">
        <f>'実質公債費比率（分子）の構造'!O$52</f>
        <v>471</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41</v>
      </c>
      <c r="C45" s="170"/>
      <c r="D45" s="170"/>
      <c r="E45" s="170">
        <f>'実質公債費比率（分子）の構造'!L$49</f>
        <v>50</v>
      </c>
      <c r="F45" s="170"/>
      <c r="G45" s="170"/>
      <c r="H45" s="170">
        <f>'実質公債費比率（分子）の構造'!M$49</f>
        <v>51</v>
      </c>
      <c r="I45" s="170"/>
      <c r="J45" s="170"/>
      <c r="K45" s="170">
        <f>'実質公債費比率（分子）の構造'!N$49</f>
        <v>56</v>
      </c>
      <c r="L45" s="170"/>
      <c r="M45" s="170"/>
      <c r="N45" s="170">
        <f>'実質公債費比率（分子）の構造'!O$49</f>
        <v>56</v>
      </c>
      <c r="O45" s="170"/>
      <c r="P45" s="170"/>
    </row>
    <row r="46" spans="1:16" x14ac:dyDescent="0.2">
      <c r="A46" s="170" t="s">
        <v>69</v>
      </c>
      <c r="B46" s="170">
        <f>'実質公債費比率（分子）の構造'!K$48</f>
        <v>381</v>
      </c>
      <c r="C46" s="170"/>
      <c r="D46" s="170"/>
      <c r="E46" s="170">
        <f>'実質公債費比率（分子）の構造'!L$48</f>
        <v>393</v>
      </c>
      <c r="F46" s="170"/>
      <c r="G46" s="170"/>
      <c r="H46" s="170">
        <f>'実質公債費比率（分子）の構造'!M$48</f>
        <v>374</v>
      </c>
      <c r="I46" s="170"/>
      <c r="J46" s="170"/>
      <c r="K46" s="170">
        <f>'実質公債費比率（分子）の構造'!N$48</f>
        <v>349</v>
      </c>
      <c r="L46" s="170"/>
      <c r="M46" s="170"/>
      <c r="N46" s="170">
        <f>'実質公債費比率（分子）の構造'!O$48</f>
        <v>345</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527</v>
      </c>
      <c r="C49" s="170"/>
      <c r="D49" s="170"/>
      <c r="E49" s="170">
        <f>'実質公債費比率（分子）の構造'!L$45</f>
        <v>530</v>
      </c>
      <c r="F49" s="170"/>
      <c r="G49" s="170"/>
      <c r="H49" s="170">
        <f>'実質公債費比率（分子）の構造'!M$45</f>
        <v>528</v>
      </c>
      <c r="I49" s="170"/>
      <c r="J49" s="170"/>
      <c r="K49" s="170">
        <f>'実質公債費比率（分子）の構造'!N$45</f>
        <v>541</v>
      </c>
      <c r="L49" s="170"/>
      <c r="M49" s="170"/>
      <c r="N49" s="170">
        <f>'実質公債費比率（分子）の構造'!O$45</f>
        <v>537</v>
      </c>
      <c r="O49" s="170"/>
      <c r="P49" s="170"/>
    </row>
    <row r="50" spans="1:16" x14ac:dyDescent="0.2">
      <c r="A50" s="170" t="s">
        <v>73</v>
      </c>
      <c r="B50" s="170" t="e">
        <f>NA()</f>
        <v>#N/A</v>
      </c>
      <c r="C50" s="170">
        <f>IF(ISNUMBER('実質公債費比率（分子）の構造'!K$53),'実質公債費比率（分子）の構造'!K$53,NA())</f>
        <v>383</v>
      </c>
      <c r="D50" s="170" t="e">
        <f>NA()</f>
        <v>#N/A</v>
      </c>
      <c r="E50" s="170" t="e">
        <f>NA()</f>
        <v>#N/A</v>
      </c>
      <c r="F50" s="170">
        <f>IF(ISNUMBER('実質公債費比率（分子）の構造'!L$53),'実質公債費比率（分子）の構造'!L$53,NA())</f>
        <v>430</v>
      </c>
      <c r="G50" s="170" t="e">
        <f>NA()</f>
        <v>#N/A</v>
      </c>
      <c r="H50" s="170" t="e">
        <f>NA()</f>
        <v>#N/A</v>
      </c>
      <c r="I50" s="170">
        <f>IF(ISNUMBER('実質公債費比率（分子）の構造'!M$53),'実質公債費比率（分子）の構造'!M$53,NA())</f>
        <v>424</v>
      </c>
      <c r="J50" s="170" t="e">
        <f>NA()</f>
        <v>#N/A</v>
      </c>
      <c r="K50" s="170" t="e">
        <f>NA()</f>
        <v>#N/A</v>
      </c>
      <c r="L50" s="170">
        <f>IF(ISNUMBER('実質公債費比率（分子）の構造'!N$53),'実質公債費比率（分子）の構造'!N$53,NA())</f>
        <v>446</v>
      </c>
      <c r="M50" s="170" t="e">
        <f>NA()</f>
        <v>#N/A</v>
      </c>
      <c r="N50" s="170" t="e">
        <f>NA()</f>
        <v>#N/A</v>
      </c>
      <c r="O50" s="170">
        <f>IF(ISNUMBER('実質公債費比率（分子）の構造'!O$53),'実質公債費比率（分子）の構造'!O$53,NA())</f>
        <v>467</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4787</v>
      </c>
      <c r="E56" s="169"/>
      <c r="F56" s="169"/>
      <c r="G56" s="169">
        <f>'将来負担比率（分子）の構造'!J$52</f>
        <v>4482</v>
      </c>
      <c r="H56" s="169"/>
      <c r="I56" s="169"/>
      <c r="J56" s="169">
        <f>'将来負担比率（分子）の構造'!K$52</f>
        <v>4174</v>
      </c>
      <c r="K56" s="169"/>
      <c r="L56" s="169"/>
      <c r="M56" s="169">
        <f>'将来負担比率（分子）の構造'!L$52</f>
        <v>3836</v>
      </c>
      <c r="N56" s="169"/>
      <c r="O56" s="169"/>
      <c r="P56" s="169">
        <f>'将来負担比率（分子）の構造'!M$52</f>
        <v>3517</v>
      </c>
    </row>
    <row r="57" spans="1:16" x14ac:dyDescent="0.2">
      <c r="A57" s="169" t="s">
        <v>44</v>
      </c>
      <c r="B57" s="169"/>
      <c r="C57" s="169"/>
      <c r="D57" s="169">
        <f>'将来負担比率（分子）の構造'!I$51</f>
        <v>277</v>
      </c>
      <c r="E57" s="169"/>
      <c r="F57" s="169"/>
      <c r="G57" s="169">
        <f>'将来負担比率（分子）の構造'!J$51</f>
        <v>298</v>
      </c>
      <c r="H57" s="169"/>
      <c r="I57" s="169"/>
      <c r="J57" s="169">
        <f>'将来負担比率（分子）の構造'!K$51</f>
        <v>289</v>
      </c>
      <c r="K57" s="169"/>
      <c r="L57" s="169"/>
      <c r="M57" s="169">
        <f>'将来負担比率（分子）の構造'!L$51</f>
        <v>270</v>
      </c>
      <c r="N57" s="169"/>
      <c r="O57" s="169"/>
      <c r="P57" s="169">
        <f>'将来負担比率（分子）の構造'!M$51</f>
        <v>256</v>
      </c>
    </row>
    <row r="58" spans="1:16" x14ac:dyDescent="0.2">
      <c r="A58" s="169" t="s">
        <v>43</v>
      </c>
      <c r="B58" s="169"/>
      <c r="C58" s="169"/>
      <c r="D58" s="169">
        <f>'将来負担比率（分子）の構造'!I$50</f>
        <v>4702</v>
      </c>
      <c r="E58" s="169"/>
      <c r="F58" s="169"/>
      <c r="G58" s="169">
        <f>'将来負担比率（分子）の構造'!J$50</f>
        <v>5034</v>
      </c>
      <c r="H58" s="169"/>
      <c r="I58" s="169"/>
      <c r="J58" s="169">
        <f>'将来負担比率（分子）の構造'!K$50</f>
        <v>4926</v>
      </c>
      <c r="K58" s="169"/>
      <c r="L58" s="169"/>
      <c r="M58" s="169">
        <f>'将来負担比率（分子）の構造'!L$50</f>
        <v>5200</v>
      </c>
      <c r="N58" s="169"/>
      <c r="O58" s="169"/>
      <c r="P58" s="169">
        <f>'将来負担比率（分子）の構造'!M$50</f>
        <v>5433</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43</v>
      </c>
      <c r="C62" s="169"/>
      <c r="D62" s="169"/>
      <c r="E62" s="169" t="str">
        <f>'将来負担比率（分子）の構造'!J$45</f>
        <v>-</v>
      </c>
      <c r="F62" s="169"/>
      <c r="G62" s="169"/>
      <c r="H62" s="169">
        <f>'将来負担比率（分子）の構造'!K$45</f>
        <v>14</v>
      </c>
      <c r="I62" s="169"/>
      <c r="J62" s="169"/>
      <c r="K62" s="169" t="str">
        <f>'将来負担比率（分子）の構造'!L$45</f>
        <v>-</v>
      </c>
      <c r="L62" s="169"/>
      <c r="M62" s="169"/>
      <c r="N62" s="169" t="str">
        <f>'将来負担比率（分子）の構造'!M$45</f>
        <v>-</v>
      </c>
      <c r="O62" s="169"/>
      <c r="P62" s="169"/>
    </row>
    <row r="63" spans="1:16" x14ac:dyDescent="0.2">
      <c r="A63" s="169" t="s">
        <v>36</v>
      </c>
      <c r="B63" s="169">
        <f>'将来負担比率（分子）の構造'!I$44</f>
        <v>488</v>
      </c>
      <c r="C63" s="169"/>
      <c r="D63" s="169"/>
      <c r="E63" s="169">
        <f>'将来負担比率（分子）の構造'!J$44</f>
        <v>464</v>
      </c>
      <c r="F63" s="169"/>
      <c r="G63" s="169"/>
      <c r="H63" s="169">
        <f>'将来負担比率（分子）の構造'!K$44</f>
        <v>429</v>
      </c>
      <c r="I63" s="169"/>
      <c r="J63" s="169"/>
      <c r="K63" s="169">
        <f>'将来負担比率（分子）の構造'!L$44</f>
        <v>445</v>
      </c>
      <c r="L63" s="169"/>
      <c r="M63" s="169"/>
      <c r="N63" s="169">
        <f>'将来負担比率（分子）の構造'!M$44</f>
        <v>408</v>
      </c>
      <c r="O63" s="169"/>
      <c r="P63" s="169"/>
    </row>
    <row r="64" spans="1:16" x14ac:dyDescent="0.2">
      <c r="A64" s="169" t="s">
        <v>35</v>
      </c>
      <c r="B64" s="169">
        <f>'将来負担比率（分子）の構造'!I$43</f>
        <v>4062</v>
      </c>
      <c r="C64" s="169"/>
      <c r="D64" s="169"/>
      <c r="E64" s="169">
        <f>'将来負担比率（分子）の構造'!J$43</f>
        <v>4106</v>
      </c>
      <c r="F64" s="169"/>
      <c r="G64" s="169"/>
      <c r="H64" s="169">
        <f>'将来負担比率（分子）の構造'!K$43</f>
        <v>4191</v>
      </c>
      <c r="I64" s="169"/>
      <c r="J64" s="169"/>
      <c r="K64" s="169">
        <f>'将来負担比率（分子）の構造'!L$43</f>
        <v>4077</v>
      </c>
      <c r="L64" s="169"/>
      <c r="M64" s="169"/>
      <c r="N64" s="169">
        <f>'将来負担比率（分子）の構造'!M$43</f>
        <v>3924</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4465</v>
      </c>
      <c r="C66" s="169"/>
      <c r="D66" s="169"/>
      <c r="E66" s="169">
        <f>'将来負担比率（分子）の構造'!J$41</f>
        <v>4278</v>
      </c>
      <c r="F66" s="169"/>
      <c r="G66" s="169"/>
      <c r="H66" s="169">
        <f>'将来負担比率（分子）の構造'!K$41</f>
        <v>3959</v>
      </c>
      <c r="I66" s="169"/>
      <c r="J66" s="169"/>
      <c r="K66" s="169">
        <f>'将来負担比率（分子）の構造'!L$41</f>
        <v>3546</v>
      </c>
      <c r="L66" s="169"/>
      <c r="M66" s="169"/>
      <c r="N66" s="169">
        <f>'将来負担比率（分子）の構造'!M$41</f>
        <v>3120</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1829</v>
      </c>
      <c r="C72" s="173">
        <f>基金残高に係る経年分析!G55</f>
        <v>1635</v>
      </c>
      <c r="D72" s="173">
        <f>基金残高に係る経年分析!H55</f>
        <v>1727</v>
      </c>
    </row>
    <row r="73" spans="1:16" x14ac:dyDescent="0.2">
      <c r="A73" s="172" t="s">
        <v>80</v>
      </c>
      <c r="B73" s="173">
        <f>基金残高に係る経年分析!F56</f>
        <v>93</v>
      </c>
      <c r="C73" s="173">
        <f>基金残高に係る経年分析!G56</f>
        <v>93</v>
      </c>
      <c r="D73" s="173">
        <f>基金残高に係る経年分析!H56</f>
        <v>93</v>
      </c>
    </row>
    <row r="74" spans="1:16" x14ac:dyDescent="0.2">
      <c r="A74" s="172" t="s">
        <v>81</v>
      </c>
      <c r="B74" s="173">
        <f>基金残高に係る経年分析!F57</f>
        <v>2426</v>
      </c>
      <c r="C74" s="173">
        <f>基金残高に係る経年分析!G57</f>
        <v>2874</v>
      </c>
      <c r="D74" s="173">
        <f>基金残高に係る経年分析!H57</f>
        <v>3003</v>
      </c>
    </row>
  </sheetData>
  <sheetProtection algorithmName="SHA-512" hashValue="qnzGZGyElIDihIchxOPPo8ZWFYHCj7qFfJ+7k2RX60gdDI5aw0KEbn4LEptvmHrrL2Rg37mr2BMt7OI9VHbGhw==" saltValue="6Or1B26rlx2XhkKlq/Yg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212</v>
      </c>
      <c r="DI1" s="705"/>
      <c r="DJ1" s="705"/>
      <c r="DK1" s="705"/>
      <c r="DL1" s="705"/>
      <c r="DM1" s="705"/>
      <c r="DN1" s="706"/>
      <c r="DO1" s="208"/>
      <c r="DP1" s="704" t="s">
        <v>213</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215</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216</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217</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218</v>
      </c>
      <c r="S4" s="661"/>
      <c r="T4" s="661"/>
      <c r="U4" s="661"/>
      <c r="V4" s="661"/>
      <c r="W4" s="661"/>
      <c r="X4" s="661"/>
      <c r="Y4" s="662"/>
      <c r="Z4" s="660" t="s">
        <v>219</v>
      </c>
      <c r="AA4" s="661"/>
      <c r="AB4" s="661"/>
      <c r="AC4" s="662"/>
      <c r="AD4" s="660" t="s">
        <v>220</v>
      </c>
      <c r="AE4" s="661"/>
      <c r="AF4" s="661"/>
      <c r="AG4" s="661"/>
      <c r="AH4" s="661"/>
      <c r="AI4" s="661"/>
      <c r="AJ4" s="661"/>
      <c r="AK4" s="662"/>
      <c r="AL4" s="660" t="s">
        <v>219</v>
      </c>
      <c r="AM4" s="661"/>
      <c r="AN4" s="661"/>
      <c r="AO4" s="662"/>
      <c r="AP4" s="707" t="s">
        <v>221</v>
      </c>
      <c r="AQ4" s="707"/>
      <c r="AR4" s="707"/>
      <c r="AS4" s="707"/>
      <c r="AT4" s="707"/>
      <c r="AU4" s="707"/>
      <c r="AV4" s="707"/>
      <c r="AW4" s="707"/>
      <c r="AX4" s="707"/>
      <c r="AY4" s="707"/>
      <c r="AZ4" s="707"/>
      <c r="BA4" s="707"/>
      <c r="BB4" s="707"/>
      <c r="BC4" s="707"/>
      <c r="BD4" s="707"/>
      <c r="BE4" s="707"/>
      <c r="BF4" s="707"/>
      <c r="BG4" s="707" t="s">
        <v>222</v>
      </c>
      <c r="BH4" s="707"/>
      <c r="BI4" s="707"/>
      <c r="BJ4" s="707"/>
      <c r="BK4" s="707"/>
      <c r="BL4" s="707"/>
      <c r="BM4" s="707"/>
      <c r="BN4" s="707"/>
      <c r="BO4" s="707" t="s">
        <v>219</v>
      </c>
      <c r="BP4" s="707"/>
      <c r="BQ4" s="707"/>
      <c r="BR4" s="707"/>
      <c r="BS4" s="707" t="s">
        <v>223</v>
      </c>
      <c r="BT4" s="707"/>
      <c r="BU4" s="707"/>
      <c r="BV4" s="707"/>
      <c r="BW4" s="707"/>
      <c r="BX4" s="707"/>
      <c r="BY4" s="707"/>
      <c r="BZ4" s="707"/>
      <c r="CA4" s="707"/>
      <c r="CB4" s="707"/>
      <c r="CD4" s="660" t="s">
        <v>224</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225</v>
      </c>
      <c r="C5" s="667"/>
      <c r="D5" s="667"/>
      <c r="E5" s="667"/>
      <c r="F5" s="667"/>
      <c r="G5" s="667"/>
      <c r="H5" s="667"/>
      <c r="I5" s="667"/>
      <c r="J5" s="667"/>
      <c r="K5" s="667"/>
      <c r="L5" s="667"/>
      <c r="M5" s="667"/>
      <c r="N5" s="667"/>
      <c r="O5" s="667"/>
      <c r="P5" s="667"/>
      <c r="Q5" s="668"/>
      <c r="R5" s="663">
        <v>4973883</v>
      </c>
      <c r="S5" s="664"/>
      <c r="T5" s="664"/>
      <c r="U5" s="664"/>
      <c r="V5" s="664"/>
      <c r="W5" s="664"/>
      <c r="X5" s="664"/>
      <c r="Y5" s="689"/>
      <c r="Z5" s="702">
        <v>47.3</v>
      </c>
      <c r="AA5" s="702"/>
      <c r="AB5" s="702"/>
      <c r="AC5" s="702"/>
      <c r="AD5" s="703">
        <v>4973883</v>
      </c>
      <c r="AE5" s="703"/>
      <c r="AF5" s="703"/>
      <c r="AG5" s="703"/>
      <c r="AH5" s="703"/>
      <c r="AI5" s="703"/>
      <c r="AJ5" s="703"/>
      <c r="AK5" s="703"/>
      <c r="AL5" s="690">
        <v>84</v>
      </c>
      <c r="AM5" s="672"/>
      <c r="AN5" s="672"/>
      <c r="AO5" s="691"/>
      <c r="AP5" s="666" t="s">
        <v>226</v>
      </c>
      <c r="AQ5" s="667"/>
      <c r="AR5" s="667"/>
      <c r="AS5" s="667"/>
      <c r="AT5" s="667"/>
      <c r="AU5" s="667"/>
      <c r="AV5" s="667"/>
      <c r="AW5" s="667"/>
      <c r="AX5" s="667"/>
      <c r="AY5" s="667"/>
      <c r="AZ5" s="667"/>
      <c r="BA5" s="667"/>
      <c r="BB5" s="667"/>
      <c r="BC5" s="667"/>
      <c r="BD5" s="667"/>
      <c r="BE5" s="667"/>
      <c r="BF5" s="668"/>
      <c r="BG5" s="608">
        <v>4972670</v>
      </c>
      <c r="BH5" s="609"/>
      <c r="BI5" s="609"/>
      <c r="BJ5" s="609"/>
      <c r="BK5" s="609"/>
      <c r="BL5" s="609"/>
      <c r="BM5" s="609"/>
      <c r="BN5" s="610"/>
      <c r="BO5" s="646">
        <v>100</v>
      </c>
      <c r="BP5" s="646"/>
      <c r="BQ5" s="646"/>
      <c r="BR5" s="646"/>
      <c r="BS5" s="647" t="s">
        <v>130</v>
      </c>
      <c r="BT5" s="647"/>
      <c r="BU5" s="647"/>
      <c r="BV5" s="647"/>
      <c r="BW5" s="647"/>
      <c r="BX5" s="647"/>
      <c r="BY5" s="647"/>
      <c r="BZ5" s="647"/>
      <c r="CA5" s="647"/>
      <c r="CB5" s="687"/>
      <c r="CD5" s="660" t="s">
        <v>221</v>
      </c>
      <c r="CE5" s="661"/>
      <c r="CF5" s="661"/>
      <c r="CG5" s="661"/>
      <c r="CH5" s="661"/>
      <c r="CI5" s="661"/>
      <c r="CJ5" s="661"/>
      <c r="CK5" s="661"/>
      <c r="CL5" s="661"/>
      <c r="CM5" s="661"/>
      <c r="CN5" s="661"/>
      <c r="CO5" s="661"/>
      <c r="CP5" s="661"/>
      <c r="CQ5" s="662"/>
      <c r="CR5" s="660" t="s">
        <v>227</v>
      </c>
      <c r="CS5" s="661"/>
      <c r="CT5" s="661"/>
      <c r="CU5" s="661"/>
      <c r="CV5" s="661"/>
      <c r="CW5" s="661"/>
      <c r="CX5" s="661"/>
      <c r="CY5" s="662"/>
      <c r="CZ5" s="660" t="s">
        <v>219</v>
      </c>
      <c r="DA5" s="661"/>
      <c r="DB5" s="661"/>
      <c r="DC5" s="662"/>
      <c r="DD5" s="660" t="s">
        <v>228</v>
      </c>
      <c r="DE5" s="661"/>
      <c r="DF5" s="661"/>
      <c r="DG5" s="661"/>
      <c r="DH5" s="661"/>
      <c r="DI5" s="661"/>
      <c r="DJ5" s="661"/>
      <c r="DK5" s="661"/>
      <c r="DL5" s="661"/>
      <c r="DM5" s="661"/>
      <c r="DN5" s="661"/>
      <c r="DO5" s="661"/>
      <c r="DP5" s="662"/>
      <c r="DQ5" s="660" t="s">
        <v>229</v>
      </c>
      <c r="DR5" s="661"/>
      <c r="DS5" s="661"/>
      <c r="DT5" s="661"/>
      <c r="DU5" s="661"/>
      <c r="DV5" s="661"/>
      <c r="DW5" s="661"/>
      <c r="DX5" s="661"/>
      <c r="DY5" s="661"/>
      <c r="DZ5" s="661"/>
      <c r="EA5" s="661"/>
      <c r="EB5" s="661"/>
      <c r="EC5" s="662"/>
    </row>
    <row r="6" spans="2:143" ht="11.25" customHeight="1" x14ac:dyDescent="0.2">
      <c r="B6" s="605" t="s">
        <v>230</v>
      </c>
      <c r="C6" s="606"/>
      <c r="D6" s="606"/>
      <c r="E6" s="606"/>
      <c r="F6" s="606"/>
      <c r="G6" s="606"/>
      <c r="H6" s="606"/>
      <c r="I6" s="606"/>
      <c r="J6" s="606"/>
      <c r="K6" s="606"/>
      <c r="L6" s="606"/>
      <c r="M6" s="606"/>
      <c r="N6" s="606"/>
      <c r="O6" s="606"/>
      <c r="P6" s="606"/>
      <c r="Q6" s="607"/>
      <c r="R6" s="608">
        <v>63500</v>
      </c>
      <c r="S6" s="609"/>
      <c r="T6" s="609"/>
      <c r="U6" s="609"/>
      <c r="V6" s="609"/>
      <c r="W6" s="609"/>
      <c r="X6" s="609"/>
      <c r="Y6" s="610"/>
      <c r="Z6" s="646">
        <v>0.6</v>
      </c>
      <c r="AA6" s="646"/>
      <c r="AB6" s="646"/>
      <c r="AC6" s="646"/>
      <c r="AD6" s="647">
        <v>63500</v>
      </c>
      <c r="AE6" s="647"/>
      <c r="AF6" s="647"/>
      <c r="AG6" s="647"/>
      <c r="AH6" s="647"/>
      <c r="AI6" s="647"/>
      <c r="AJ6" s="647"/>
      <c r="AK6" s="647"/>
      <c r="AL6" s="611">
        <v>1.1000000000000001</v>
      </c>
      <c r="AM6" s="612"/>
      <c r="AN6" s="612"/>
      <c r="AO6" s="648"/>
      <c r="AP6" s="605" t="s">
        <v>231</v>
      </c>
      <c r="AQ6" s="606"/>
      <c r="AR6" s="606"/>
      <c r="AS6" s="606"/>
      <c r="AT6" s="606"/>
      <c r="AU6" s="606"/>
      <c r="AV6" s="606"/>
      <c r="AW6" s="606"/>
      <c r="AX6" s="606"/>
      <c r="AY6" s="606"/>
      <c r="AZ6" s="606"/>
      <c r="BA6" s="606"/>
      <c r="BB6" s="606"/>
      <c r="BC6" s="606"/>
      <c r="BD6" s="606"/>
      <c r="BE6" s="606"/>
      <c r="BF6" s="607"/>
      <c r="BG6" s="608">
        <v>4972670</v>
      </c>
      <c r="BH6" s="609"/>
      <c r="BI6" s="609"/>
      <c r="BJ6" s="609"/>
      <c r="BK6" s="609"/>
      <c r="BL6" s="609"/>
      <c r="BM6" s="609"/>
      <c r="BN6" s="610"/>
      <c r="BO6" s="646">
        <v>100</v>
      </c>
      <c r="BP6" s="646"/>
      <c r="BQ6" s="646"/>
      <c r="BR6" s="646"/>
      <c r="BS6" s="647" t="s">
        <v>130</v>
      </c>
      <c r="BT6" s="647"/>
      <c r="BU6" s="647"/>
      <c r="BV6" s="647"/>
      <c r="BW6" s="647"/>
      <c r="BX6" s="647"/>
      <c r="BY6" s="647"/>
      <c r="BZ6" s="647"/>
      <c r="CA6" s="647"/>
      <c r="CB6" s="687"/>
      <c r="CD6" s="666" t="s">
        <v>232</v>
      </c>
      <c r="CE6" s="667"/>
      <c r="CF6" s="667"/>
      <c r="CG6" s="667"/>
      <c r="CH6" s="667"/>
      <c r="CI6" s="667"/>
      <c r="CJ6" s="667"/>
      <c r="CK6" s="667"/>
      <c r="CL6" s="667"/>
      <c r="CM6" s="667"/>
      <c r="CN6" s="667"/>
      <c r="CO6" s="667"/>
      <c r="CP6" s="667"/>
      <c r="CQ6" s="668"/>
      <c r="CR6" s="608">
        <v>76606</v>
      </c>
      <c r="CS6" s="609"/>
      <c r="CT6" s="609"/>
      <c r="CU6" s="609"/>
      <c r="CV6" s="609"/>
      <c r="CW6" s="609"/>
      <c r="CX6" s="609"/>
      <c r="CY6" s="610"/>
      <c r="CZ6" s="690">
        <v>0.8</v>
      </c>
      <c r="DA6" s="672"/>
      <c r="DB6" s="672"/>
      <c r="DC6" s="692"/>
      <c r="DD6" s="614">
        <v>218</v>
      </c>
      <c r="DE6" s="609"/>
      <c r="DF6" s="609"/>
      <c r="DG6" s="609"/>
      <c r="DH6" s="609"/>
      <c r="DI6" s="609"/>
      <c r="DJ6" s="609"/>
      <c r="DK6" s="609"/>
      <c r="DL6" s="609"/>
      <c r="DM6" s="609"/>
      <c r="DN6" s="609"/>
      <c r="DO6" s="609"/>
      <c r="DP6" s="610"/>
      <c r="DQ6" s="614">
        <v>76606</v>
      </c>
      <c r="DR6" s="609"/>
      <c r="DS6" s="609"/>
      <c r="DT6" s="609"/>
      <c r="DU6" s="609"/>
      <c r="DV6" s="609"/>
      <c r="DW6" s="609"/>
      <c r="DX6" s="609"/>
      <c r="DY6" s="609"/>
      <c r="DZ6" s="609"/>
      <c r="EA6" s="609"/>
      <c r="EB6" s="609"/>
      <c r="EC6" s="645"/>
    </row>
    <row r="7" spans="2:143" ht="11.25" customHeight="1" x14ac:dyDescent="0.2">
      <c r="B7" s="605" t="s">
        <v>233</v>
      </c>
      <c r="C7" s="606"/>
      <c r="D7" s="606"/>
      <c r="E7" s="606"/>
      <c r="F7" s="606"/>
      <c r="G7" s="606"/>
      <c r="H7" s="606"/>
      <c r="I7" s="606"/>
      <c r="J7" s="606"/>
      <c r="K7" s="606"/>
      <c r="L7" s="606"/>
      <c r="M7" s="606"/>
      <c r="N7" s="606"/>
      <c r="O7" s="606"/>
      <c r="P7" s="606"/>
      <c r="Q7" s="607"/>
      <c r="R7" s="608">
        <v>1356</v>
      </c>
      <c r="S7" s="609"/>
      <c r="T7" s="609"/>
      <c r="U7" s="609"/>
      <c r="V7" s="609"/>
      <c r="W7" s="609"/>
      <c r="X7" s="609"/>
      <c r="Y7" s="610"/>
      <c r="Z7" s="646">
        <v>0</v>
      </c>
      <c r="AA7" s="646"/>
      <c r="AB7" s="646"/>
      <c r="AC7" s="646"/>
      <c r="AD7" s="647">
        <v>1356</v>
      </c>
      <c r="AE7" s="647"/>
      <c r="AF7" s="647"/>
      <c r="AG7" s="647"/>
      <c r="AH7" s="647"/>
      <c r="AI7" s="647"/>
      <c r="AJ7" s="647"/>
      <c r="AK7" s="647"/>
      <c r="AL7" s="611">
        <v>0</v>
      </c>
      <c r="AM7" s="612"/>
      <c r="AN7" s="612"/>
      <c r="AO7" s="648"/>
      <c r="AP7" s="605" t="s">
        <v>234</v>
      </c>
      <c r="AQ7" s="606"/>
      <c r="AR7" s="606"/>
      <c r="AS7" s="606"/>
      <c r="AT7" s="606"/>
      <c r="AU7" s="606"/>
      <c r="AV7" s="606"/>
      <c r="AW7" s="606"/>
      <c r="AX7" s="606"/>
      <c r="AY7" s="606"/>
      <c r="AZ7" s="606"/>
      <c r="BA7" s="606"/>
      <c r="BB7" s="606"/>
      <c r="BC7" s="606"/>
      <c r="BD7" s="606"/>
      <c r="BE7" s="606"/>
      <c r="BF7" s="607"/>
      <c r="BG7" s="608">
        <v>2058341</v>
      </c>
      <c r="BH7" s="609"/>
      <c r="BI7" s="609"/>
      <c r="BJ7" s="609"/>
      <c r="BK7" s="609"/>
      <c r="BL7" s="609"/>
      <c r="BM7" s="609"/>
      <c r="BN7" s="610"/>
      <c r="BO7" s="646">
        <v>41.4</v>
      </c>
      <c r="BP7" s="646"/>
      <c r="BQ7" s="646"/>
      <c r="BR7" s="646"/>
      <c r="BS7" s="647" t="s">
        <v>139</v>
      </c>
      <c r="BT7" s="647"/>
      <c r="BU7" s="647"/>
      <c r="BV7" s="647"/>
      <c r="BW7" s="647"/>
      <c r="BX7" s="647"/>
      <c r="BY7" s="647"/>
      <c r="BZ7" s="647"/>
      <c r="CA7" s="647"/>
      <c r="CB7" s="687"/>
      <c r="CD7" s="605" t="s">
        <v>235</v>
      </c>
      <c r="CE7" s="606"/>
      <c r="CF7" s="606"/>
      <c r="CG7" s="606"/>
      <c r="CH7" s="606"/>
      <c r="CI7" s="606"/>
      <c r="CJ7" s="606"/>
      <c r="CK7" s="606"/>
      <c r="CL7" s="606"/>
      <c r="CM7" s="606"/>
      <c r="CN7" s="606"/>
      <c r="CO7" s="606"/>
      <c r="CP7" s="606"/>
      <c r="CQ7" s="607"/>
      <c r="CR7" s="608">
        <v>2124686</v>
      </c>
      <c r="CS7" s="609"/>
      <c r="CT7" s="609"/>
      <c r="CU7" s="609"/>
      <c r="CV7" s="609"/>
      <c r="CW7" s="609"/>
      <c r="CX7" s="609"/>
      <c r="CY7" s="610"/>
      <c r="CZ7" s="646">
        <v>21.2</v>
      </c>
      <c r="DA7" s="646"/>
      <c r="DB7" s="646"/>
      <c r="DC7" s="646"/>
      <c r="DD7" s="614">
        <v>49149</v>
      </c>
      <c r="DE7" s="609"/>
      <c r="DF7" s="609"/>
      <c r="DG7" s="609"/>
      <c r="DH7" s="609"/>
      <c r="DI7" s="609"/>
      <c r="DJ7" s="609"/>
      <c r="DK7" s="609"/>
      <c r="DL7" s="609"/>
      <c r="DM7" s="609"/>
      <c r="DN7" s="609"/>
      <c r="DO7" s="609"/>
      <c r="DP7" s="610"/>
      <c r="DQ7" s="614">
        <v>2044250</v>
      </c>
      <c r="DR7" s="609"/>
      <c r="DS7" s="609"/>
      <c r="DT7" s="609"/>
      <c r="DU7" s="609"/>
      <c r="DV7" s="609"/>
      <c r="DW7" s="609"/>
      <c r="DX7" s="609"/>
      <c r="DY7" s="609"/>
      <c r="DZ7" s="609"/>
      <c r="EA7" s="609"/>
      <c r="EB7" s="609"/>
      <c r="EC7" s="645"/>
    </row>
    <row r="8" spans="2:143" ht="11.25" customHeight="1" x14ac:dyDescent="0.2">
      <c r="B8" s="605" t="s">
        <v>236</v>
      </c>
      <c r="C8" s="606"/>
      <c r="D8" s="606"/>
      <c r="E8" s="606"/>
      <c r="F8" s="606"/>
      <c r="G8" s="606"/>
      <c r="H8" s="606"/>
      <c r="I8" s="606"/>
      <c r="J8" s="606"/>
      <c r="K8" s="606"/>
      <c r="L8" s="606"/>
      <c r="M8" s="606"/>
      <c r="N8" s="606"/>
      <c r="O8" s="606"/>
      <c r="P8" s="606"/>
      <c r="Q8" s="607"/>
      <c r="R8" s="608">
        <v>16685</v>
      </c>
      <c r="S8" s="609"/>
      <c r="T8" s="609"/>
      <c r="U8" s="609"/>
      <c r="V8" s="609"/>
      <c r="W8" s="609"/>
      <c r="X8" s="609"/>
      <c r="Y8" s="610"/>
      <c r="Z8" s="646">
        <v>0.2</v>
      </c>
      <c r="AA8" s="646"/>
      <c r="AB8" s="646"/>
      <c r="AC8" s="646"/>
      <c r="AD8" s="647">
        <v>16685</v>
      </c>
      <c r="AE8" s="647"/>
      <c r="AF8" s="647"/>
      <c r="AG8" s="647"/>
      <c r="AH8" s="647"/>
      <c r="AI8" s="647"/>
      <c r="AJ8" s="647"/>
      <c r="AK8" s="647"/>
      <c r="AL8" s="611">
        <v>0.3</v>
      </c>
      <c r="AM8" s="612"/>
      <c r="AN8" s="612"/>
      <c r="AO8" s="648"/>
      <c r="AP8" s="605" t="s">
        <v>237</v>
      </c>
      <c r="AQ8" s="606"/>
      <c r="AR8" s="606"/>
      <c r="AS8" s="606"/>
      <c r="AT8" s="606"/>
      <c r="AU8" s="606"/>
      <c r="AV8" s="606"/>
      <c r="AW8" s="606"/>
      <c r="AX8" s="606"/>
      <c r="AY8" s="606"/>
      <c r="AZ8" s="606"/>
      <c r="BA8" s="606"/>
      <c r="BB8" s="606"/>
      <c r="BC8" s="606"/>
      <c r="BD8" s="606"/>
      <c r="BE8" s="606"/>
      <c r="BF8" s="607"/>
      <c r="BG8" s="608">
        <v>39729</v>
      </c>
      <c r="BH8" s="609"/>
      <c r="BI8" s="609"/>
      <c r="BJ8" s="609"/>
      <c r="BK8" s="609"/>
      <c r="BL8" s="609"/>
      <c r="BM8" s="609"/>
      <c r="BN8" s="610"/>
      <c r="BO8" s="646">
        <v>0.8</v>
      </c>
      <c r="BP8" s="646"/>
      <c r="BQ8" s="646"/>
      <c r="BR8" s="646"/>
      <c r="BS8" s="647" t="s">
        <v>139</v>
      </c>
      <c r="BT8" s="647"/>
      <c r="BU8" s="647"/>
      <c r="BV8" s="647"/>
      <c r="BW8" s="647"/>
      <c r="BX8" s="647"/>
      <c r="BY8" s="647"/>
      <c r="BZ8" s="647"/>
      <c r="CA8" s="647"/>
      <c r="CB8" s="687"/>
      <c r="CD8" s="605" t="s">
        <v>238</v>
      </c>
      <c r="CE8" s="606"/>
      <c r="CF8" s="606"/>
      <c r="CG8" s="606"/>
      <c r="CH8" s="606"/>
      <c r="CI8" s="606"/>
      <c r="CJ8" s="606"/>
      <c r="CK8" s="606"/>
      <c r="CL8" s="606"/>
      <c r="CM8" s="606"/>
      <c r="CN8" s="606"/>
      <c r="CO8" s="606"/>
      <c r="CP8" s="606"/>
      <c r="CQ8" s="607"/>
      <c r="CR8" s="608">
        <v>3568888</v>
      </c>
      <c r="CS8" s="609"/>
      <c r="CT8" s="609"/>
      <c r="CU8" s="609"/>
      <c r="CV8" s="609"/>
      <c r="CW8" s="609"/>
      <c r="CX8" s="609"/>
      <c r="CY8" s="610"/>
      <c r="CZ8" s="646">
        <v>35.5</v>
      </c>
      <c r="DA8" s="646"/>
      <c r="DB8" s="646"/>
      <c r="DC8" s="646"/>
      <c r="DD8" s="614">
        <v>10087</v>
      </c>
      <c r="DE8" s="609"/>
      <c r="DF8" s="609"/>
      <c r="DG8" s="609"/>
      <c r="DH8" s="609"/>
      <c r="DI8" s="609"/>
      <c r="DJ8" s="609"/>
      <c r="DK8" s="609"/>
      <c r="DL8" s="609"/>
      <c r="DM8" s="609"/>
      <c r="DN8" s="609"/>
      <c r="DO8" s="609"/>
      <c r="DP8" s="610"/>
      <c r="DQ8" s="614">
        <v>1535059</v>
      </c>
      <c r="DR8" s="609"/>
      <c r="DS8" s="609"/>
      <c r="DT8" s="609"/>
      <c r="DU8" s="609"/>
      <c r="DV8" s="609"/>
      <c r="DW8" s="609"/>
      <c r="DX8" s="609"/>
      <c r="DY8" s="609"/>
      <c r="DZ8" s="609"/>
      <c r="EA8" s="609"/>
      <c r="EB8" s="609"/>
      <c r="EC8" s="645"/>
    </row>
    <row r="9" spans="2:143" ht="11.25" customHeight="1" x14ac:dyDescent="0.2">
      <c r="B9" s="605" t="s">
        <v>239</v>
      </c>
      <c r="C9" s="606"/>
      <c r="D9" s="606"/>
      <c r="E9" s="606"/>
      <c r="F9" s="606"/>
      <c r="G9" s="606"/>
      <c r="H9" s="606"/>
      <c r="I9" s="606"/>
      <c r="J9" s="606"/>
      <c r="K9" s="606"/>
      <c r="L9" s="606"/>
      <c r="M9" s="606"/>
      <c r="N9" s="606"/>
      <c r="O9" s="606"/>
      <c r="P9" s="606"/>
      <c r="Q9" s="607"/>
      <c r="R9" s="608">
        <v>14540</v>
      </c>
      <c r="S9" s="609"/>
      <c r="T9" s="609"/>
      <c r="U9" s="609"/>
      <c r="V9" s="609"/>
      <c r="W9" s="609"/>
      <c r="X9" s="609"/>
      <c r="Y9" s="610"/>
      <c r="Z9" s="646">
        <v>0.1</v>
      </c>
      <c r="AA9" s="646"/>
      <c r="AB9" s="646"/>
      <c r="AC9" s="646"/>
      <c r="AD9" s="647">
        <v>14540</v>
      </c>
      <c r="AE9" s="647"/>
      <c r="AF9" s="647"/>
      <c r="AG9" s="647"/>
      <c r="AH9" s="647"/>
      <c r="AI9" s="647"/>
      <c r="AJ9" s="647"/>
      <c r="AK9" s="647"/>
      <c r="AL9" s="611">
        <v>0.2</v>
      </c>
      <c r="AM9" s="612"/>
      <c r="AN9" s="612"/>
      <c r="AO9" s="648"/>
      <c r="AP9" s="605" t="s">
        <v>240</v>
      </c>
      <c r="AQ9" s="606"/>
      <c r="AR9" s="606"/>
      <c r="AS9" s="606"/>
      <c r="AT9" s="606"/>
      <c r="AU9" s="606"/>
      <c r="AV9" s="606"/>
      <c r="AW9" s="606"/>
      <c r="AX9" s="606"/>
      <c r="AY9" s="606"/>
      <c r="AZ9" s="606"/>
      <c r="BA9" s="606"/>
      <c r="BB9" s="606"/>
      <c r="BC9" s="606"/>
      <c r="BD9" s="606"/>
      <c r="BE9" s="606"/>
      <c r="BF9" s="607"/>
      <c r="BG9" s="608">
        <v>1395040</v>
      </c>
      <c r="BH9" s="609"/>
      <c r="BI9" s="609"/>
      <c r="BJ9" s="609"/>
      <c r="BK9" s="609"/>
      <c r="BL9" s="609"/>
      <c r="BM9" s="609"/>
      <c r="BN9" s="610"/>
      <c r="BO9" s="646">
        <v>28</v>
      </c>
      <c r="BP9" s="646"/>
      <c r="BQ9" s="646"/>
      <c r="BR9" s="646"/>
      <c r="BS9" s="647" t="s">
        <v>130</v>
      </c>
      <c r="BT9" s="647"/>
      <c r="BU9" s="647"/>
      <c r="BV9" s="647"/>
      <c r="BW9" s="647"/>
      <c r="BX9" s="647"/>
      <c r="BY9" s="647"/>
      <c r="BZ9" s="647"/>
      <c r="CA9" s="647"/>
      <c r="CB9" s="687"/>
      <c r="CD9" s="605" t="s">
        <v>241</v>
      </c>
      <c r="CE9" s="606"/>
      <c r="CF9" s="606"/>
      <c r="CG9" s="606"/>
      <c r="CH9" s="606"/>
      <c r="CI9" s="606"/>
      <c r="CJ9" s="606"/>
      <c r="CK9" s="606"/>
      <c r="CL9" s="606"/>
      <c r="CM9" s="606"/>
      <c r="CN9" s="606"/>
      <c r="CO9" s="606"/>
      <c r="CP9" s="606"/>
      <c r="CQ9" s="607"/>
      <c r="CR9" s="608">
        <v>820632</v>
      </c>
      <c r="CS9" s="609"/>
      <c r="CT9" s="609"/>
      <c r="CU9" s="609"/>
      <c r="CV9" s="609"/>
      <c r="CW9" s="609"/>
      <c r="CX9" s="609"/>
      <c r="CY9" s="610"/>
      <c r="CZ9" s="646">
        <v>8.1999999999999993</v>
      </c>
      <c r="DA9" s="646"/>
      <c r="DB9" s="646"/>
      <c r="DC9" s="646"/>
      <c r="DD9" s="614">
        <v>5230</v>
      </c>
      <c r="DE9" s="609"/>
      <c r="DF9" s="609"/>
      <c r="DG9" s="609"/>
      <c r="DH9" s="609"/>
      <c r="DI9" s="609"/>
      <c r="DJ9" s="609"/>
      <c r="DK9" s="609"/>
      <c r="DL9" s="609"/>
      <c r="DM9" s="609"/>
      <c r="DN9" s="609"/>
      <c r="DO9" s="609"/>
      <c r="DP9" s="610"/>
      <c r="DQ9" s="614">
        <v>625668</v>
      </c>
      <c r="DR9" s="609"/>
      <c r="DS9" s="609"/>
      <c r="DT9" s="609"/>
      <c r="DU9" s="609"/>
      <c r="DV9" s="609"/>
      <c r="DW9" s="609"/>
      <c r="DX9" s="609"/>
      <c r="DY9" s="609"/>
      <c r="DZ9" s="609"/>
      <c r="EA9" s="609"/>
      <c r="EB9" s="609"/>
      <c r="EC9" s="645"/>
    </row>
    <row r="10" spans="2:143" ht="11.25" customHeight="1" x14ac:dyDescent="0.2">
      <c r="B10" s="605" t="s">
        <v>242</v>
      </c>
      <c r="C10" s="606"/>
      <c r="D10" s="606"/>
      <c r="E10" s="606"/>
      <c r="F10" s="606"/>
      <c r="G10" s="606"/>
      <c r="H10" s="606"/>
      <c r="I10" s="606"/>
      <c r="J10" s="606"/>
      <c r="K10" s="606"/>
      <c r="L10" s="606"/>
      <c r="M10" s="606"/>
      <c r="N10" s="606"/>
      <c r="O10" s="606"/>
      <c r="P10" s="606"/>
      <c r="Q10" s="607"/>
      <c r="R10" s="608" t="s">
        <v>130</v>
      </c>
      <c r="S10" s="609"/>
      <c r="T10" s="609"/>
      <c r="U10" s="609"/>
      <c r="V10" s="609"/>
      <c r="W10" s="609"/>
      <c r="X10" s="609"/>
      <c r="Y10" s="610"/>
      <c r="Z10" s="646" t="s">
        <v>130</v>
      </c>
      <c r="AA10" s="646"/>
      <c r="AB10" s="646"/>
      <c r="AC10" s="646"/>
      <c r="AD10" s="647" t="s">
        <v>130</v>
      </c>
      <c r="AE10" s="647"/>
      <c r="AF10" s="647"/>
      <c r="AG10" s="647"/>
      <c r="AH10" s="647"/>
      <c r="AI10" s="647"/>
      <c r="AJ10" s="647"/>
      <c r="AK10" s="647"/>
      <c r="AL10" s="611" t="s">
        <v>243</v>
      </c>
      <c r="AM10" s="612"/>
      <c r="AN10" s="612"/>
      <c r="AO10" s="648"/>
      <c r="AP10" s="605" t="s">
        <v>244</v>
      </c>
      <c r="AQ10" s="606"/>
      <c r="AR10" s="606"/>
      <c r="AS10" s="606"/>
      <c r="AT10" s="606"/>
      <c r="AU10" s="606"/>
      <c r="AV10" s="606"/>
      <c r="AW10" s="606"/>
      <c r="AX10" s="606"/>
      <c r="AY10" s="606"/>
      <c r="AZ10" s="606"/>
      <c r="BA10" s="606"/>
      <c r="BB10" s="606"/>
      <c r="BC10" s="606"/>
      <c r="BD10" s="606"/>
      <c r="BE10" s="606"/>
      <c r="BF10" s="607"/>
      <c r="BG10" s="608">
        <v>168720</v>
      </c>
      <c r="BH10" s="609"/>
      <c r="BI10" s="609"/>
      <c r="BJ10" s="609"/>
      <c r="BK10" s="609"/>
      <c r="BL10" s="609"/>
      <c r="BM10" s="609"/>
      <c r="BN10" s="610"/>
      <c r="BO10" s="646">
        <v>3.4</v>
      </c>
      <c r="BP10" s="646"/>
      <c r="BQ10" s="646"/>
      <c r="BR10" s="646"/>
      <c r="BS10" s="647" t="s">
        <v>130</v>
      </c>
      <c r="BT10" s="647"/>
      <c r="BU10" s="647"/>
      <c r="BV10" s="647"/>
      <c r="BW10" s="647"/>
      <c r="BX10" s="647"/>
      <c r="BY10" s="647"/>
      <c r="BZ10" s="647"/>
      <c r="CA10" s="647"/>
      <c r="CB10" s="687"/>
      <c r="CD10" s="605" t="s">
        <v>245</v>
      </c>
      <c r="CE10" s="606"/>
      <c r="CF10" s="606"/>
      <c r="CG10" s="606"/>
      <c r="CH10" s="606"/>
      <c r="CI10" s="606"/>
      <c r="CJ10" s="606"/>
      <c r="CK10" s="606"/>
      <c r="CL10" s="606"/>
      <c r="CM10" s="606"/>
      <c r="CN10" s="606"/>
      <c r="CO10" s="606"/>
      <c r="CP10" s="606"/>
      <c r="CQ10" s="607"/>
      <c r="CR10" s="608">
        <v>2535</v>
      </c>
      <c r="CS10" s="609"/>
      <c r="CT10" s="609"/>
      <c r="CU10" s="609"/>
      <c r="CV10" s="609"/>
      <c r="CW10" s="609"/>
      <c r="CX10" s="609"/>
      <c r="CY10" s="610"/>
      <c r="CZ10" s="646">
        <v>0</v>
      </c>
      <c r="DA10" s="646"/>
      <c r="DB10" s="646"/>
      <c r="DC10" s="646"/>
      <c r="DD10" s="614" t="s">
        <v>243</v>
      </c>
      <c r="DE10" s="609"/>
      <c r="DF10" s="609"/>
      <c r="DG10" s="609"/>
      <c r="DH10" s="609"/>
      <c r="DI10" s="609"/>
      <c r="DJ10" s="609"/>
      <c r="DK10" s="609"/>
      <c r="DL10" s="609"/>
      <c r="DM10" s="609"/>
      <c r="DN10" s="609"/>
      <c r="DO10" s="609"/>
      <c r="DP10" s="610"/>
      <c r="DQ10" s="614">
        <v>2526</v>
      </c>
      <c r="DR10" s="609"/>
      <c r="DS10" s="609"/>
      <c r="DT10" s="609"/>
      <c r="DU10" s="609"/>
      <c r="DV10" s="609"/>
      <c r="DW10" s="609"/>
      <c r="DX10" s="609"/>
      <c r="DY10" s="609"/>
      <c r="DZ10" s="609"/>
      <c r="EA10" s="609"/>
      <c r="EB10" s="609"/>
      <c r="EC10" s="645"/>
    </row>
    <row r="11" spans="2:143" ht="11.25" customHeight="1" x14ac:dyDescent="0.2">
      <c r="B11" s="605" t="s">
        <v>246</v>
      </c>
      <c r="C11" s="606"/>
      <c r="D11" s="606"/>
      <c r="E11" s="606"/>
      <c r="F11" s="606"/>
      <c r="G11" s="606"/>
      <c r="H11" s="606"/>
      <c r="I11" s="606"/>
      <c r="J11" s="606"/>
      <c r="K11" s="606"/>
      <c r="L11" s="606"/>
      <c r="M11" s="606"/>
      <c r="N11" s="606"/>
      <c r="O11" s="606"/>
      <c r="P11" s="606"/>
      <c r="Q11" s="607"/>
      <c r="R11" s="608">
        <v>647470</v>
      </c>
      <c r="S11" s="609"/>
      <c r="T11" s="609"/>
      <c r="U11" s="609"/>
      <c r="V11" s="609"/>
      <c r="W11" s="609"/>
      <c r="X11" s="609"/>
      <c r="Y11" s="610"/>
      <c r="Z11" s="611">
        <v>6.2</v>
      </c>
      <c r="AA11" s="612"/>
      <c r="AB11" s="612"/>
      <c r="AC11" s="613"/>
      <c r="AD11" s="614">
        <v>647470</v>
      </c>
      <c r="AE11" s="609"/>
      <c r="AF11" s="609"/>
      <c r="AG11" s="609"/>
      <c r="AH11" s="609"/>
      <c r="AI11" s="609"/>
      <c r="AJ11" s="609"/>
      <c r="AK11" s="610"/>
      <c r="AL11" s="611">
        <v>10.9</v>
      </c>
      <c r="AM11" s="612"/>
      <c r="AN11" s="612"/>
      <c r="AO11" s="648"/>
      <c r="AP11" s="605" t="s">
        <v>247</v>
      </c>
      <c r="AQ11" s="606"/>
      <c r="AR11" s="606"/>
      <c r="AS11" s="606"/>
      <c r="AT11" s="606"/>
      <c r="AU11" s="606"/>
      <c r="AV11" s="606"/>
      <c r="AW11" s="606"/>
      <c r="AX11" s="606"/>
      <c r="AY11" s="606"/>
      <c r="AZ11" s="606"/>
      <c r="BA11" s="606"/>
      <c r="BB11" s="606"/>
      <c r="BC11" s="606"/>
      <c r="BD11" s="606"/>
      <c r="BE11" s="606"/>
      <c r="BF11" s="607"/>
      <c r="BG11" s="608">
        <v>454852</v>
      </c>
      <c r="BH11" s="609"/>
      <c r="BI11" s="609"/>
      <c r="BJ11" s="609"/>
      <c r="BK11" s="609"/>
      <c r="BL11" s="609"/>
      <c r="BM11" s="609"/>
      <c r="BN11" s="610"/>
      <c r="BO11" s="646">
        <v>9.1</v>
      </c>
      <c r="BP11" s="646"/>
      <c r="BQ11" s="646"/>
      <c r="BR11" s="646"/>
      <c r="BS11" s="647" t="s">
        <v>130</v>
      </c>
      <c r="BT11" s="647"/>
      <c r="BU11" s="647"/>
      <c r="BV11" s="647"/>
      <c r="BW11" s="647"/>
      <c r="BX11" s="647"/>
      <c r="BY11" s="647"/>
      <c r="BZ11" s="647"/>
      <c r="CA11" s="647"/>
      <c r="CB11" s="687"/>
      <c r="CD11" s="605" t="s">
        <v>248</v>
      </c>
      <c r="CE11" s="606"/>
      <c r="CF11" s="606"/>
      <c r="CG11" s="606"/>
      <c r="CH11" s="606"/>
      <c r="CI11" s="606"/>
      <c r="CJ11" s="606"/>
      <c r="CK11" s="606"/>
      <c r="CL11" s="606"/>
      <c r="CM11" s="606"/>
      <c r="CN11" s="606"/>
      <c r="CO11" s="606"/>
      <c r="CP11" s="606"/>
      <c r="CQ11" s="607"/>
      <c r="CR11" s="608">
        <v>74815</v>
      </c>
      <c r="CS11" s="609"/>
      <c r="CT11" s="609"/>
      <c r="CU11" s="609"/>
      <c r="CV11" s="609"/>
      <c r="CW11" s="609"/>
      <c r="CX11" s="609"/>
      <c r="CY11" s="610"/>
      <c r="CZ11" s="646">
        <v>0.7</v>
      </c>
      <c r="DA11" s="646"/>
      <c r="DB11" s="646"/>
      <c r="DC11" s="646"/>
      <c r="DD11" s="614">
        <v>19012</v>
      </c>
      <c r="DE11" s="609"/>
      <c r="DF11" s="609"/>
      <c r="DG11" s="609"/>
      <c r="DH11" s="609"/>
      <c r="DI11" s="609"/>
      <c r="DJ11" s="609"/>
      <c r="DK11" s="609"/>
      <c r="DL11" s="609"/>
      <c r="DM11" s="609"/>
      <c r="DN11" s="609"/>
      <c r="DO11" s="609"/>
      <c r="DP11" s="610"/>
      <c r="DQ11" s="614">
        <v>70789</v>
      </c>
      <c r="DR11" s="609"/>
      <c r="DS11" s="609"/>
      <c r="DT11" s="609"/>
      <c r="DU11" s="609"/>
      <c r="DV11" s="609"/>
      <c r="DW11" s="609"/>
      <c r="DX11" s="609"/>
      <c r="DY11" s="609"/>
      <c r="DZ11" s="609"/>
      <c r="EA11" s="609"/>
      <c r="EB11" s="609"/>
      <c r="EC11" s="645"/>
    </row>
    <row r="12" spans="2:143" ht="11.25" customHeight="1" x14ac:dyDescent="0.2">
      <c r="B12" s="605" t="s">
        <v>249</v>
      </c>
      <c r="C12" s="606"/>
      <c r="D12" s="606"/>
      <c r="E12" s="606"/>
      <c r="F12" s="606"/>
      <c r="G12" s="606"/>
      <c r="H12" s="606"/>
      <c r="I12" s="606"/>
      <c r="J12" s="606"/>
      <c r="K12" s="606"/>
      <c r="L12" s="606"/>
      <c r="M12" s="606"/>
      <c r="N12" s="606"/>
      <c r="O12" s="606"/>
      <c r="P12" s="606"/>
      <c r="Q12" s="607"/>
      <c r="R12" s="608" t="s">
        <v>139</v>
      </c>
      <c r="S12" s="609"/>
      <c r="T12" s="609"/>
      <c r="U12" s="609"/>
      <c r="V12" s="609"/>
      <c r="W12" s="609"/>
      <c r="X12" s="609"/>
      <c r="Y12" s="610"/>
      <c r="Z12" s="646" t="s">
        <v>243</v>
      </c>
      <c r="AA12" s="646"/>
      <c r="AB12" s="646"/>
      <c r="AC12" s="646"/>
      <c r="AD12" s="647" t="s">
        <v>130</v>
      </c>
      <c r="AE12" s="647"/>
      <c r="AF12" s="647"/>
      <c r="AG12" s="647"/>
      <c r="AH12" s="647"/>
      <c r="AI12" s="647"/>
      <c r="AJ12" s="647"/>
      <c r="AK12" s="647"/>
      <c r="AL12" s="611" t="s">
        <v>139</v>
      </c>
      <c r="AM12" s="612"/>
      <c r="AN12" s="612"/>
      <c r="AO12" s="648"/>
      <c r="AP12" s="605" t="s">
        <v>250</v>
      </c>
      <c r="AQ12" s="606"/>
      <c r="AR12" s="606"/>
      <c r="AS12" s="606"/>
      <c r="AT12" s="606"/>
      <c r="AU12" s="606"/>
      <c r="AV12" s="606"/>
      <c r="AW12" s="606"/>
      <c r="AX12" s="606"/>
      <c r="AY12" s="606"/>
      <c r="AZ12" s="606"/>
      <c r="BA12" s="606"/>
      <c r="BB12" s="606"/>
      <c r="BC12" s="606"/>
      <c r="BD12" s="606"/>
      <c r="BE12" s="606"/>
      <c r="BF12" s="607"/>
      <c r="BG12" s="608">
        <v>2552132</v>
      </c>
      <c r="BH12" s="609"/>
      <c r="BI12" s="609"/>
      <c r="BJ12" s="609"/>
      <c r="BK12" s="609"/>
      <c r="BL12" s="609"/>
      <c r="BM12" s="609"/>
      <c r="BN12" s="610"/>
      <c r="BO12" s="646">
        <v>51.3</v>
      </c>
      <c r="BP12" s="646"/>
      <c r="BQ12" s="646"/>
      <c r="BR12" s="646"/>
      <c r="BS12" s="647" t="s">
        <v>139</v>
      </c>
      <c r="BT12" s="647"/>
      <c r="BU12" s="647"/>
      <c r="BV12" s="647"/>
      <c r="BW12" s="647"/>
      <c r="BX12" s="647"/>
      <c r="BY12" s="647"/>
      <c r="BZ12" s="647"/>
      <c r="CA12" s="647"/>
      <c r="CB12" s="687"/>
      <c r="CD12" s="605" t="s">
        <v>251</v>
      </c>
      <c r="CE12" s="606"/>
      <c r="CF12" s="606"/>
      <c r="CG12" s="606"/>
      <c r="CH12" s="606"/>
      <c r="CI12" s="606"/>
      <c r="CJ12" s="606"/>
      <c r="CK12" s="606"/>
      <c r="CL12" s="606"/>
      <c r="CM12" s="606"/>
      <c r="CN12" s="606"/>
      <c r="CO12" s="606"/>
      <c r="CP12" s="606"/>
      <c r="CQ12" s="607"/>
      <c r="CR12" s="608">
        <v>515097</v>
      </c>
      <c r="CS12" s="609"/>
      <c r="CT12" s="609"/>
      <c r="CU12" s="609"/>
      <c r="CV12" s="609"/>
      <c r="CW12" s="609"/>
      <c r="CX12" s="609"/>
      <c r="CY12" s="610"/>
      <c r="CZ12" s="646">
        <v>5.0999999999999996</v>
      </c>
      <c r="DA12" s="646"/>
      <c r="DB12" s="646"/>
      <c r="DC12" s="646"/>
      <c r="DD12" s="614" t="s">
        <v>130</v>
      </c>
      <c r="DE12" s="609"/>
      <c r="DF12" s="609"/>
      <c r="DG12" s="609"/>
      <c r="DH12" s="609"/>
      <c r="DI12" s="609"/>
      <c r="DJ12" s="609"/>
      <c r="DK12" s="609"/>
      <c r="DL12" s="609"/>
      <c r="DM12" s="609"/>
      <c r="DN12" s="609"/>
      <c r="DO12" s="609"/>
      <c r="DP12" s="610"/>
      <c r="DQ12" s="614">
        <v>325740</v>
      </c>
      <c r="DR12" s="609"/>
      <c r="DS12" s="609"/>
      <c r="DT12" s="609"/>
      <c r="DU12" s="609"/>
      <c r="DV12" s="609"/>
      <c r="DW12" s="609"/>
      <c r="DX12" s="609"/>
      <c r="DY12" s="609"/>
      <c r="DZ12" s="609"/>
      <c r="EA12" s="609"/>
      <c r="EB12" s="609"/>
      <c r="EC12" s="645"/>
    </row>
    <row r="13" spans="2:143" ht="11.25" customHeight="1" x14ac:dyDescent="0.2">
      <c r="B13" s="605" t="s">
        <v>252</v>
      </c>
      <c r="C13" s="606"/>
      <c r="D13" s="606"/>
      <c r="E13" s="606"/>
      <c r="F13" s="606"/>
      <c r="G13" s="606"/>
      <c r="H13" s="606"/>
      <c r="I13" s="606"/>
      <c r="J13" s="606"/>
      <c r="K13" s="606"/>
      <c r="L13" s="606"/>
      <c r="M13" s="606"/>
      <c r="N13" s="606"/>
      <c r="O13" s="606"/>
      <c r="P13" s="606"/>
      <c r="Q13" s="607"/>
      <c r="R13" s="608" t="s">
        <v>130</v>
      </c>
      <c r="S13" s="609"/>
      <c r="T13" s="609"/>
      <c r="U13" s="609"/>
      <c r="V13" s="609"/>
      <c r="W13" s="609"/>
      <c r="X13" s="609"/>
      <c r="Y13" s="610"/>
      <c r="Z13" s="646" t="s">
        <v>243</v>
      </c>
      <c r="AA13" s="646"/>
      <c r="AB13" s="646"/>
      <c r="AC13" s="646"/>
      <c r="AD13" s="647" t="s">
        <v>130</v>
      </c>
      <c r="AE13" s="647"/>
      <c r="AF13" s="647"/>
      <c r="AG13" s="647"/>
      <c r="AH13" s="647"/>
      <c r="AI13" s="647"/>
      <c r="AJ13" s="647"/>
      <c r="AK13" s="647"/>
      <c r="AL13" s="611" t="s">
        <v>139</v>
      </c>
      <c r="AM13" s="612"/>
      <c r="AN13" s="612"/>
      <c r="AO13" s="648"/>
      <c r="AP13" s="605" t="s">
        <v>253</v>
      </c>
      <c r="AQ13" s="606"/>
      <c r="AR13" s="606"/>
      <c r="AS13" s="606"/>
      <c r="AT13" s="606"/>
      <c r="AU13" s="606"/>
      <c r="AV13" s="606"/>
      <c r="AW13" s="606"/>
      <c r="AX13" s="606"/>
      <c r="AY13" s="606"/>
      <c r="AZ13" s="606"/>
      <c r="BA13" s="606"/>
      <c r="BB13" s="606"/>
      <c r="BC13" s="606"/>
      <c r="BD13" s="606"/>
      <c r="BE13" s="606"/>
      <c r="BF13" s="607"/>
      <c r="BG13" s="608">
        <v>2544602</v>
      </c>
      <c r="BH13" s="609"/>
      <c r="BI13" s="609"/>
      <c r="BJ13" s="609"/>
      <c r="BK13" s="609"/>
      <c r="BL13" s="609"/>
      <c r="BM13" s="609"/>
      <c r="BN13" s="610"/>
      <c r="BO13" s="646">
        <v>51.2</v>
      </c>
      <c r="BP13" s="646"/>
      <c r="BQ13" s="646"/>
      <c r="BR13" s="646"/>
      <c r="BS13" s="647" t="s">
        <v>254</v>
      </c>
      <c r="BT13" s="647"/>
      <c r="BU13" s="647"/>
      <c r="BV13" s="647"/>
      <c r="BW13" s="647"/>
      <c r="BX13" s="647"/>
      <c r="BY13" s="647"/>
      <c r="BZ13" s="647"/>
      <c r="CA13" s="647"/>
      <c r="CB13" s="687"/>
      <c r="CD13" s="605" t="s">
        <v>255</v>
      </c>
      <c r="CE13" s="606"/>
      <c r="CF13" s="606"/>
      <c r="CG13" s="606"/>
      <c r="CH13" s="606"/>
      <c r="CI13" s="606"/>
      <c r="CJ13" s="606"/>
      <c r="CK13" s="606"/>
      <c r="CL13" s="606"/>
      <c r="CM13" s="606"/>
      <c r="CN13" s="606"/>
      <c r="CO13" s="606"/>
      <c r="CP13" s="606"/>
      <c r="CQ13" s="607"/>
      <c r="CR13" s="608">
        <v>877926</v>
      </c>
      <c r="CS13" s="609"/>
      <c r="CT13" s="609"/>
      <c r="CU13" s="609"/>
      <c r="CV13" s="609"/>
      <c r="CW13" s="609"/>
      <c r="CX13" s="609"/>
      <c r="CY13" s="610"/>
      <c r="CZ13" s="646">
        <v>8.6999999999999993</v>
      </c>
      <c r="DA13" s="646"/>
      <c r="DB13" s="646"/>
      <c r="DC13" s="646"/>
      <c r="DD13" s="614">
        <v>288307</v>
      </c>
      <c r="DE13" s="609"/>
      <c r="DF13" s="609"/>
      <c r="DG13" s="609"/>
      <c r="DH13" s="609"/>
      <c r="DI13" s="609"/>
      <c r="DJ13" s="609"/>
      <c r="DK13" s="609"/>
      <c r="DL13" s="609"/>
      <c r="DM13" s="609"/>
      <c r="DN13" s="609"/>
      <c r="DO13" s="609"/>
      <c r="DP13" s="610"/>
      <c r="DQ13" s="614">
        <v>685164</v>
      </c>
      <c r="DR13" s="609"/>
      <c r="DS13" s="609"/>
      <c r="DT13" s="609"/>
      <c r="DU13" s="609"/>
      <c r="DV13" s="609"/>
      <c r="DW13" s="609"/>
      <c r="DX13" s="609"/>
      <c r="DY13" s="609"/>
      <c r="DZ13" s="609"/>
      <c r="EA13" s="609"/>
      <c r="EB13" s="609"/>
      <c r="EC13" s="645"/>
    </row>
    <row r="14" spans="2:143" ht="11.25" customHeight="1" x14ac:dyDescent="0.2">
      <c r="B14" s="605" t="s">
        <v>256</v>
      </c>
      <c r="C14" s="606"/>
      <c r="D14" s="606"/>
      <c r="E14" s="606"/>
      <c r="F14" s="606"/>
      <c r="G14" s="606"/>
      <c r="H14" s="606"/>
      <c r="I14" s="606"/>
      <c r="J14" s="606"/>
      <c r="K14" s="606"/>
      <c r="L14" s="606"/>
      <c r="M14" s="606"/>
      <c r="N14" s="606"/>
      <c r="O14" s="606"/>
      <c r="P14" s="606"/>
      <c r="Q14" s="607"/>
      <c r="R14" s="608">
        <v>148</v>
      </c>
      <c r="S14" s="609"/>
      <c r="T14" s="609"/>
      <c r="U14" s="609"/>
      <c r="V14" s="609"/>
      <c r="W14" s="609"/>
      <c r="X14" s="609"/>
      <c r="Y14" s="610"/>
      <c r="Z14" s="646">
        <v>0</v>
      </c>
      <c r="AA14" s="646"/>
      <c r="AB14" s="646"/>
      <c r="AC14" s="646"/>
      <c r="AD14" s="647">
        <v>148</v>
      </c>
      <c r="AE14" s="647"/>
      <c r="AF14" s="647"/>
      <c r="AG14" s="647"/>
      <c r="AH14" s="647"/>
      <c r="AI14" s="647"/>
      <c r="AJ14" s="647"/>
      <c r="AK14" s="647"/>
      <c r="AL14" s="611">
        <v>0</v>
      </c>
      <c r="AM14" s="612"/>
      <c r="AN14" s="612"/>
      <c r="AO14" s="648"/>
      <c r="AP14" s="605" t="s">
        <v>257</v>
      </c>
      <c r="AQ14" s="606"/>
      <c r="AR14" s="606"/>
      <c r="AS14" s="606"/>
      <c r="AT14" s="606"/>
      <c r="AU14" s="606"/>
      <c r="AV14" s="606"/>
      <c r="AW14" s="606"/>
      <c r="AX14" s="606"/>
      <c r="AY14" s="606"/>
      <c r="AZ14" s="606"/>
      <c r="BA14" s="606"/>
      <c r="BB14" s="606"/>
      <c r="BC14" s="606"/>
      <c r="BD14" s="606"/>
      <c r="BE14" s="606"/>
      <c r="BF14" s="607"/>
      <c r="BG14" s="608">
        <v>77883</v>
      </c>
      <c r="BH14" s="609"/>
      <c r="BI14" s="609"/>
      <c r="BJ14" s="609"/>
      <c r="BK14" s="609"/>
      <c r="BL14" s="609"/>
      <c r="BM14" s="609"/>
      <c r="BN14" s="610"/>
      <c r="BO14" s="646">
        <v>1.6</v>
      </c>
      <c r="BP14" s="646"/>
      <c r="BQ14" s="646"/>
      <c r="BR14" s="646"/>
      <c r="BS14" s="647" t="s">
        <v>243</v>
      </c>
      <c r="BT14" s="647"/>
      <c r="BU14" s="647"/>
      <c r="BV14" s="647"/>
      <c r="BW14" s="647"/>
      <c r="BX14" s="647"/>
      <c r="BY14" s="647"/>
      <c r="BZ14" s="647"/>
      <c r="CA14" s="647"/>
      <c r="CB14" s="687"/>
      <c r="CD14" s="605" t="s">
        <v>258</v>
      </c>
      <c r="CE14" s="606"/>
      <c r="CF14" s="606"/>
      <c r="CG14" s="606"/>
      <c r="CH14" s="606"/>
      <c r="CI14" s="606"/>
      <c r="CJ14" s="606"/>
      <c r="CK14" s="606"/>
      <c r="CL14" s="606"/>
      <c r="CM14" s="606"/>
      <c r="CN14" s="606"/>
      <c r="CO14" s="606"/>
      <c r="CP14" s="606"/>
      <c r="CQ14" s="607"/>
      <c r="CR14" s="608">
        <v>318758</v>
      </c>
      <c r="CS14" s="609"/>
      <c r="CT14" s="609"/>
      <c r="CU14" s="609"/>
      <c r="CV14" s="609"/>
      <c r="CW14" s="609"/>
      <c r="CX14" s="609"/>
      <c r="CY14" s="610"/>
      <c r="CZ14" s="646">
        <v>3.2</v>
      </c>
      <c r="DA14" s="646"/>
      <c r="DB14" s="646"/>
      <c r="DC14" s="646"/>
      <c r="DD14" s="614">
        <v>1057</v>
      </c>
      <c r="DE14" s="609"/>
      <c r="DF14" s="609"/>
      <c r="DG14" s="609"/>
      <c r="DH14" s="609"/>
      <c r="DI14" s="609"/>
      <c r="DJ14" s="609"/>
      <c r="DK14" s="609"/>
      <c r="DL14" s="609"/>
      <c r="DM14" s="609"/>
      <c r="DN14" s="609"/>
      <c r="DO14" s="609"/>
      <c r="DP14" s="610"/>
      <c r="DQ14" s="614">
        <v>318404</v>
      </c>
      <c r="DR14" s="609"/>
      <c r="DS14" s="609"/>
      <c r="DT14" s="609"/>
      <c r="DU14" s="609"/>
      <c r="DV14" s="609"/>
      <c r="DW14" s="609"/>
      <c r="DX14" s="609"/>
      <c r="DY14" s="609"/>
      <c r="DZ14" s="609"/>
      <c r="EA14" s="609"/>
      <c r="EB14" s="609"/>
      <c r="EC14" s="645"/>
    </row>
    <row r="15" spans="2:143" ht="11.25" customHeight="1" x14ac:dyDescent="0.2">
      <c r="B15" s="605" t="s">
        <v>259</v>
      </c>
      <c r="C15" s="606"/>
      <c r="D15" s="606"/>
      <c r="E15" s="606"/>
      <c r="F15" s="606"/>
      <c r="G15" s="606"/>
      <c r="H15" s="606"/>
      <c r="I15" s="606"/>
      <c r="J15" s="606"/>
      <c r="K15" s="606"/>
      <c r="L15" s="606"/>
      <c r="M15" s="606"/>
      <c r="N15" s="606"/>
      <c r="O15" s="606"/>
      <c r="P15" s="606"/>
      <c r="Q15" s="607"/>
      <c r="R15" s="608" t="s">
        <v>130</v>
      </c>
      <c r="S15" s="609"/>
      <c r="T15" s="609"/>
      <c r="U15" s="609"/>
      <c r="V15" s="609"/>
      <c r="W15" s="609"/>
      <c r="X15" s="609"/>
      <c r="Y15" s="610"/>
      <c r="Z15" s="646" t="s">
        <v>130</v>
      </c>
      <c r="AA15" s="646"/>
      <c r="AB15" s="646"/>
      <c r="AC15" s="646"/>
      <c r="AD15" s="647" t="s">
        <v>243</v>
      </c>
      <c r="AE15" s="647"/>
      <c r="AF15" s="647"/>
      <c r="AG15" s="647"/>
      <c r="AH15" s="647"/>
      <c r="AI15" s="647"/>
      <c r="AJ15" s="647"/>
      <c r="AK15" s="647"/>
      <c r="AL15" s="611" t="s">
        <v>130</v>
      </c>
      <c r="AM15" s="612"/>
      <c r="AN15" s="612"/>
      <c r="AO15" s="648"/>
      <c r="AP15" s="605" t="s">
        <v>260</v>
      </c>
      <c r="AQ15" s="606"/>
      <c r="AR15" s="606"/>
      <c r="AS15" s="606"/>
      <c r="AT15" s="606"/>
      <c r="AU15" s="606"/>
      <c r="AV15" s="606"/>
      <c r="AW15" s="606"/>
      <c r="AX15" s="606"/>
      <c r="AY15" s="606"/>
      <c r="AZ15" s="606"/>
      <c r="BA15" s="606"/>
      <c r="BB15" s="606"/>
      <c r="BC15" s="606"/>
      <c r="BD15" s="606"/>
      <c r="BE15" s="606"/>
      <c r="BF15" s="607"/>
      <c r="BG15" s="608">
        <v>284314</v>
      </c>
      <c r="BH15" s="609"/>
      <c r="BI15" s="609"/>
      <c r="BJ15" s="609"/>
      <c r="BK15" s="609"/>
      <c r="BL15" s="609"/>
      <c r="BM15" s="609"/>
      <c r="BN15" s="610"/>
      <c r="BO15" s="646">
        <v>5.7</v>
      </c>
      <c r="BP15" s="646"/>
      <c r="BQ15" s="646"/>
      <c r="BR15" s="646"/>
      <c r="BS15" s="647" t="s">
        <v>243</v>
      </c>
      <c r="BT15" s="647"/>
      <c r="BU15" s="647"/>
      <c r="BV15" s="647"/>
      <c r="BW15" s="647"/>
      <c r="BX15" s="647"/>
      <c r="BY15" s="647"/>
      <c r="BZ15" s="647"/>
      <c r="CA15" s="647"/>
      <c r="CB15" s="687"/>
      <c r="CD15" s="605" t="s">
        <v>261</v>
      </c>
      <c r="CE15" s="606"/>
      <c r="CF15" s="606"/>
      <c r="CG15" s="606"/>
      <c r="CH15" s="606"/>
      <c r="CI15" s="606"/>
      <c r="CJ15" s="606"/>
      <c r="CK15" s="606"/>
      <c r="CL15" s="606"/>
      <c r="CM15" s="606"/>
      <c r="CN15" s="606"/>
      <c r="CO15" s="606"/>
      <c r="CP15" s="606"/>
      <c r="CQ15" s="607"/>
      <c r="CR15" s="608">
        <v>1127757</v>
      </c>
      <c r="CS15" s="609"/>
      <c r="CT15" s="609"/>
      <c r="CU15" s="609"/>
      <c r="CV15" s="609"/>
      <c r="CW15" s="609"/>
      <c r="CX15" s="609"/>
      <c r="CY15" s="610"/>
      <c r="CZ15" s="646">
        <v>11.2</v>
      </c>
      <c r="DA15" s="646"/>
      <c r="DB15" s="646"/>
      <c r="DC15" s="646"/>
      <c r="DD15" s="614">
        <v>157394</v>
      </c>
      <c r="DE15" s="609"/>
      <c r="DF15" s="609"/>
      <c r="DG15" s="609"/>
      <c r="DH15" s="609"/>
      <c r="DI15" s="609"/>
      <c r="DJ15" s="609"/>
      <c r="DK15" s="609"/>
      <c r="DL15" s="609"/>
      <c r="DM15" s="609"/>
      <c r="DN15" s="609"/>
      <c r="DO15" s="609"/>
      <c r="DP15" s="610"/>
      <c r="DQ15" s="614">
        <v>906378</v>
      </c>
      <c r="DR15" s="609"/>
      <c r="DS15" s="609"/>
      <c r="DT15" s="609"/>
      <c r="DU15" s="609"/>
      <c r="DV15" s="609"/>
      <c r="DW15" s="609"/>
      <c r="DX15" s="609"/>
      <c r="DY15" s="609"/>
      <c r="DZ15" s="609"/>
      <c r="EA15" s="609"/>
      <c r="EB15" s="609"/>
      <c r="EC15" s="645"/>
    </row>
    <row r="16" spans="2:143" ht="11.25" customHeight="1" x14ac:dyDescent="0.2">
      <c r="B16" s="605" t="s">
        <v>262</v>
      </c>
      <c r="C16" s="606"/>
      <c r="D16" s="606"/>
      <c r="E16" s="606"/>
      <c r="F16" s="606"/>
      <c r="G16" s="606"/>
      <c r="H16" s="606"/>
      <c r="I16" s="606"/>
      <c r="J16" s="606"/>
      <c r="K16" s="606"/>
      <c r="L16" s="606"/>
      <c r="M16" s="606"/>
      <c r="N16" s="606"/>
      <c r="O16" s="606"/>
      <c r="P16" s="606"/>
      <c r="Q16" s="607"/>
      <c r="R16" s="608">
        <v>8045</v>
      </c>
      <c r="S16" s="609"/>
      <c r="T16" s="609"/>
      <c r="U16" s="609"/>
      <c r="V16" s="609"/>
      <c r="W16" s="609"/>
      <c r="X16" s="609"/>
      <c r="Y16" s="610"/>
      <c r="Z16" s="646">
        <v>0.1</v>
      </c>
      <c r="AA16" s="646"/>
      <c r="AB16" s="646"/>
      <c r="AC16" s="646"/>
      <c r="AD16" s="647">
        <v>8045</v>
      </c>
      <c r="AE16" s="647"/>
      <c r="AF16" s="647"/>
      <c r="AG16" s="647"/>
      <c r="AH16" s="647"/>
      <c r="AI16" s="647"/>
      <c r="AJ16" s="647"/>
      <c r="AK16" s="647"/>
      <c r="AL16" s="611">
        <v>0.1</v>
      </c>
      <c r="AM16" s="612"/>
      <c r="AN16" s="612"/>
      <c r="AO16" s="648"/>
      <c r="AP16" s="605" t="s">
        <v>263</v>
      </c>
      <c r="AQ16" s="606"/>
      <c r="AR16" s="606"/>
      <c r="AS16" s="606"/>
      <c r="AT16" s="606"/>
      <c r="AU16" s="606"/>
      <c r="AV16" s="606"/>
      <c r="AW16" s="606"/>
      <c r="AX16" s="606"/>
      <c r="AY16" s="606"/>
      <c r="AZ16" s="606"/>
      <c r="BA16" s="606"/>
      <c r="BB16" s="606"/>
      <c r="BC16" s="606"/>
      <c r="BD16" s="606"/>
      <c r="BE16" s="606"/>
      <c r="BF16" s="607"/>
      <c r="BG16" s="608" t="s">
        <v>130</v>
      </c>
      <c r="BH16" s="609"/>
      <c r="BI16" s="609"/>
      <c r="BJ16" s="609"/>
      <c r="BK16" s="609"/>
      <c r="BL16" s="609"/>
      <c r="BM16" s="609"/>
      <c r="BN16" s="610"/>
      <c r="BO16" s="646" t="s">
        <v>130</v>
      </c>
      <c r="BP16" s="646"/>
      <c r="BQ16" s="646"/>
      <c r="BR16" s="646"/>
      <c r="BS16" s="647" t="s">
        <v>139</v>
      </c>
      <c r="BT16" s="647"/>
      <c r="BU16" s="647"/>
      <c r="BV16" s="647"/>
      <c r="BW16" s="647"/>
      <c r="BX16" s="647"/>
      <c r="BY16" s="647"/>
      <c r="BZ16" s="647"/>
      <c r="CA16" s="647"/>
      <c r="CB16" s="687"/>
      <c r="CD16" s="605" t="s">
        <v>264</v>
      </c>
      <c r="CE16" s="606"/>
      <c r="CF16" s="606"/>
      <c r="CG16" s="606"/>
      <c r="CH16" s="606"/>
      <c r="CI16" s="606"/>
      <c r="CJ16" s="606"/>
      <c r="CK16" s="606"/>
      <c r="CL16" s="606"/>
      <c r="CM16" s="606"/>
      <c r="CN16" s="606"/>
      <c r="CO16" s="606"/>
      <c r="CP16" s="606"/>
      <c r="CQ16" s="607"/>
      <c r="CR16" s="608" t="s">
        <v>139</v>
      </c>
      <c r="CS16" s="609"/>
      <c r="CT16" s="609"/>
      <c r="CU16" s="609"/>
      <c r="CV16" s="609"/>
      <c r="CW16" s="609"/>
      <c r="CX16" s="609"/>
      <c r="CY16" s="610"/>
      <c r="CZ16" s="646" t="s">
        <v>243</v>
      </c>
      <c r="DA16" s="646"/>
      <c r="DB16" s="646"/>
      <c r="DC16" s="646"/>
      <c r="DD16" s="614" t="s">
        <v>139</v>
      </c>
      <c r="DE16" s="609"/>
      <c r="DF16" s="609"/>
      <c r="DG16" s="609"/>
      <c r="DH16" s="609"/>
      <c r="DI16" s="609"/>
      <c r="DJ16" s="609"/>
      <c r="DK16" s="609"/>
      <c r="DL16" s="609"/>
      <c r="DM16" s="609"/>
      <c r="DN16" s="609"/>
      <c r="DO16" s="609"/>
      <c r="DP16" s="610"/>
      <c r="DQ16" s="614" t="s">
        <v>139</v>
      </c>
      <c r="DR16" s="609"/>
      <c r="DS16" s="609"/>
      <c r="DT16" s="609"/>
      <c r="DU16" s="609"/>
      <c r="DV16" s="609"/>
      <c r="DW16" s="609"/>
      <c r="DX16" s="609"/>
      <c r="DY16" s="609"/>
      <c r="DZ16" s="609"/>
      <c r="EA16" s="609"/>
      <c r="EB16" s="609"/>
      <c r="EC16" s="645"/>
    </row>
    <row r="17" spans="2:133" ht="11.25" customHeight="1" x14ac:dyDescent="0.2">
      <c r="B17" s="605" t="s">
        <v>265</v>
      </c>
      <c r="C17" s="606"/>
      <c r="D17" s="606"/>
      <c r="E17" s="606"/>
      <c r="F17" s="606"/>
      <c r="G17" s="606"/>
      <c r="H17" s="606"/>
      <c r="I17" s="606"/>
      <c r="J17" s="606"/>
      <c r="K17" s="606"/>
      <c r="L17" s="606"/>
      <c r="M17" s="606"/>
      <c r="N17" s="606"/>
      <c r="O17" s="606"/>
      <c r="P17" s="606"/>
      <c r="Q17" s="607"/>
      <c r="R17" s="608">
        <v>128574</v>
      </c>
      <c r="S17" s="609"/>
      <c r="T17" s="609"/>
      <c r="U17" s="609"/>
      <c r="V17" s="609"/>
      <c r="W17" s="609"/>
      <c r="X17" s="609"/>
      <c r="Y17" s="610"/>
      <c r="Z17" s="646">
        <v>1.2</v>
      </c>
      <c r="AA17" s="646"/>
      <c r="AB17" s="646"/>
      <c r="AC17" s="646"/>
      <c r="AD17" s="647">
        <v>128574</v>
      </c>
      <c r="AE17" s="647"/>
      <c r="AF17" s="647"/>
      <c r="AG17" s="647"/>
      <c r="AH17" s="647"/>
      <c r="AI17" s="647"/>
      <c r="AJ17" s="647"/>
      <c r="AK17" s="647"/>
      <c r="AL17" s="611">
        <v>2.2000000000000002</v>
      </c>
      <c r="AM17" s="612"/>
      <c r="AN17" s="612"/>
      <c r="AO17" s="648"/>
      <c r="AP17" s="605" t="s">
        <v>266</v>
      </c>
      <c r="AQ17" s="606"/>
      <c r="AR17" s="606"/>
      <c r="AS17" s="606"/>
      <c r="AT17" s="606"/>
      <c r="AU17" s="606"/>
      <c r="AV17" s="606"/>
      <c r="AW17" s="606"/>
      <c r="AX17" s="606"/>
      <c r="AY17" s="606"/>
      <c r="AZ17" s="606"/>
      <c r="BA17" s="606"/>
      <c r="BB17" s="606"/>
      <c r="BC17" s="606"/>
      <c r="BD17" s="606"/>
      <c r="BE17" s="606"/>
      <c r="BF17" s="607"/>
      <c r="BG17" s="608" t="s">
        <v>130</v>
      </c>
      <c r="BH17" s="609"/>
      <c r="BI17" s="609"/>
      <c r="BJ17" s="609"/>
      <c r="BK17" s="609"/>
      <c r="BL17" s="609"/>
      <c r="BM17" s="609"/>
      <c r="BN17" s="610"/>
      <c r="BO17" s="646" t="s">
        <v>130</v>
      </c>
      <c r="BP17" s="646"/>
      <c r="BQ17" s="646"/>
      <c r="BR17" s="646"/>
      <c r="BS17" s="647" t="s">
        <v>254</v>
      </c>
      <c r="BT17" s="647"/>
      <c r="BU17" s="647"/>
      <c r="BV17" s="647"/>
      <c r="BW17" s="647"/>
      <c r="BX17" s="647"/>
      <c r="BY17" s="647"/>
      <c r="BZ17" s="647"/>
      <c r="CA17" s="647"/>
      <c r="CB17" s="687"/>
      <c r="CD17" s="605" t="s">
        <v>267</v>
      </c>
      <c r="CE17" s="606"/>
      <c r="CF17" s="606"/>
      <c r="CG17" s="606"/>
      <c r="CH17" s="606"/>
      <c r="CI17" s="606"/>
      <c r="CJ17" s="606"/>
      <c r="CK17" s="606"/>
      <c r="CL17" s="606"/>
      <c r="CM17" s="606"/>
      <c r="CN17" s="606"/>
      <c r="CO17" s="606"/>
      <c r="CP17" s="606"/>
      <c r="CQ17" s="607"/>
      <c r="CR17" s="608">
        <v>536924</v>
      </c>
      <c r="CS17" s="609"/>
      <c r="CT17" s="609"/>
      <c r="CU17" s="609"/>
      <c r="CV17" s="609"/>
      <c r="CW17" s="609"/>
      <c r="CX17" s="609"/>
      <c r="CY17" s="610"/>
      <c r="CZ17" s="646">
        <v>5.3</v>
      </c>
      <c r="DA17" s="646"/>
      <c r="DB17" s="646"/>
      <c r="DC17" s="646"/>
      <c r="DD17" s="614" t="s">
        <v>243</v>
      </c>
      <c r="DE17" s="609"/>
      <c r="DF17" s="609"/>
      <c r="DG17" s="609"/>
      <c r="DH17" s="609"/>
      <c r="DI17" s="609"/>
      <c r="DJ17" s="609"/>
      <c r="DK17" s="609"/>
      <c r="DL17" s="609"/>
      <c r="DM17" s="609"/>
      <c r="DN17" s="609"/>
      <c r="DO17" s="609"/>
      <c r="DP17" s="610"/>
      <c r="DQ17" s="614">
        <v>516188</v>
      </c>
      <c r="DR17" s="609"/>
      <c r="DS17" s="609"/>
      <c r="DT17" s="609"/>
      <c r="DU17" s="609"/>
      <c r="DV17" s="609"/>
      <c r="DW17" s="609"/>
      <c r="DX17" s="609"/>
      <c r="DY17" s="609"/>
      <c r="DZ17" s="609"/>
      <c r="EA17" s="609"/>
      <c r="EB17" s="609"/>
      <c r="EC17" s="645"/>
    </row>
    <row r="18" spans="2:133" ht="11.25" customHeight="1" x14ac:dyDescent="0.2">
      <c r="B18" s="605" t="s">
        <v>268</v>
      </c>
      <c r="C18" s="606"/>
      <c r="D18" s="606"/>
      <c r="E18" s="606"/>
      <c r="F18" s="606"/>
      <c r="G18" s="606"/>
      <c r="H18" s="606"/>
      <c r="I18" s="606"/>
      <c r="J18" s="606"/>
      <c r="K18" s="606"/>
      <c r="L18" s="606"/>
      <c r="M18" s="606"/>
      <c r="N18" s="606"/>
      <c r="O18" s="606"/>
      <c r="P18" s="606"/>
      <c r="Q18" s="607"/>
      <c r="R18" s="608">
        <v>31377</v>
      </c>
      <c r="S18" s="609"/>
      <c r="T18" s="609"/>
      <c r="U18" s="609"/>
      <c r="V18" s="609"/>
      <c r="W18" s="609"/>
      <c r="X18" s="609"/>
      <c r="Y18" s="610"/>
      <c r="Z18" s="646">
        <v>0.3</v>
      </c>
      <c r="AA18" s="646"/>
      <c r="AB18" s="646"/>
      <c r="AC18" s="646"/>
      <c r="AD18" s="647">
        <v>31377</v>
      </c>
      <c r="AE18" s="647"/>
      <c r="AF18" s="647"/>
      <c r="AG18" s="647"/>
      <c r="AH18" s="647"/>
      <c r="AI18" s="647"/>
      <c r="AJ18" s="647"/>
      <c r="AK18" s="647"/>
      <c r="AL18" s="611">
        <v>0.5</v>
      </c>
      <c r="AM18" s="612"/>
      <c r="AN18" s="612"/>
      <c r="AO18" s="648"/>
      <c r="AP18" s="605" t="s">
        <v>269</v>
      </c>
      <c r="AQ18" s="606"/>
      <c r="AR18" s="606"/>
      <c r="AS18" s="606"/>
      <c r="AT18" s="606"/>
      <c r="AU18" s="606"/>
      <c r="AV18" s="606"/>
      <c r="AW18" s="606"/>
      <c r="AX18" s="606"/>
      <c r="AY18" s="606"/>
      <c r="AZ18" s="606"/>
      <c r="BA18" s="606"/>
      <c r="BB18" s="606"/>
      <c r="BC18" s="606"/>
      <c r="BD18" s="606"/>
      <c r="BE18" s="606"/>
      <c r="BF18" s="607"/>
      <c r="BG18" s="608" t="s">
        <v>130</v>
      </c>
      <c r="BH18" s="609"/>
      <c r="BI18" s="609"/>
      <c r="BJ18" s="609"/>
      <c r="BK18" s="609"/>
      <c r="BL18" s="609"/>
      <c r="BM18" s="609"/>
      <c r="BN18" s="610"/>
      <c r="BO18" s="646" t="s">
        <v>243</v>
      </c>
      <c r="BP18" s="646"/>
      <c r="BQ18" s="646"/>
      <c r="BR18" s="646"/>
      <c r="BS18" s="647" t="s">
        <v>130</v>
      </c>
      <c r="BT18" s="647"/>
      <c r="BU18" s="647"/>
      <c r="BV18" s="647"/>
      <c r="BW18" s="647"/>
      <c r="BX18" s="647"/>
      <c r="BY18" s="647"/>
      <c r="BZ18" s="647"/>
      <c r="CA18" s="647"/>
      <c r="CB18" s="687"/>
      <c r="CD18" s="605" t="s">
        <v>270</v>
      </c>
      <c r="CE18" s="606"/>
      <c r="CF18" s="606"/>
      <c r="CG18" s="606"/>
      <c r="CH18" s="606"/>
      <c r="CI18" s="606"/>
      <c r="CJ18" s="606"/>
      <c r="CK18" s="606"/>
      <c r="CL18" s="606"/>
      <c r="CM18" s="606"/>
      <c r="CN18" s="606"/>
      <c r="CO18" s="606"/>
      <c r="CP18" s="606"/>
      <c r="CQ18" s="607"/>
      <c r="CR18" s="608" t="s">
        <v>139</v>
      </c>
      <c r="CS18" s="609"/>
      <c r="CT18" s="609"/>
      <c r="CU18" s="609"/>
      <c r="CV18" s="609"/>
      <c r="CW18" s="609"/>
      <c r="CX18" s="609"/>
      <c r="CY18" s="610"/>
      <c r="CZ18" s="646" t="s">
        <v>139</v>
      </c>
      <c r="DA18" s="646"/>
      <c r="DB18" s="646"/>
      <c r="DC18" s="646"/>
      <c r="DD18" s="614" t="s">
        <v>130</v>
      </c>
      <c r="DE18" s="609"/>
      <c r="DF18" s="609"/>
      <c r="DG18" s="609"/>
      <c r="DH18" s="609"/>
      <c r="DI18" s="609"/>
      <c r="DJ18" s="609"/>
      <c r="DK18" s="609"/>
      <c r="DL18" s="609"/>
      <c r="DM18" s="609"/>
      <c r="DN18" s="609"/>
      <c r="DO18" s="609"/>
      <c r="DP18" s="610"/>
      <c r="DQ18" s="614" t="s">
        <v>243</v>
      </c>
      <c r="DR18" s="609"/>
      <c r="DS18" s="609"/>
      <c r="DT18" s="609"/>
      <c r="DU18" s="609"/>
      <c r="DV18" s="609"/>
      <c r="DW18" s="609"/>
      <c r="DX18" s="609"/>
      <c r="DY18" s="609"/>
      <c r="DZ18" s="609"/>
      <c r="EA18" s="609"/>
      <c r="EB18" s="609"/>
      <c r="EC18" s="645"/>
    </row>
    <row r="19" spans="2:133" ht="11.25" customHeight="1" x14ac:dyDescent="0.2">
      <c r="B19" s="605" t="s">
        <v>271</v>
      </c>
      <c r="C19" s="606"/>
      <c r="D19" s="606"/>
      <c r="E19" s="606"/>
      <c r="F19" s="606"/>
      <c r="G19" s="606"/>
      <c r="H19" s="606"/>
      <c r="I19" s="606"/>
      <c r="J19" s="606"/>
      <c r="K19" s="606"/>
      <c r="L19" s="606"/>
      <c r="M19" s="606"/>
      <c r="N19" s="606"/>
      <c r="O19" s="606"/>
      <c r="P19" s="606"/>
      <c r="Q19" s="607"/>
      <c r="R19" s="608">
        <v>31377</v>
      </c>
      <c r="S19" s="609"/>
      <c r="T19" s="609"/>
      <c r="U19" s="609"/>
      <c r="V19" s="609"/>
      <c r="W19" s="609"/>
      <c r="X19" s="609"/>
      <c r="Y19" s="610"/>
      <c r="Z19" s="646">
        <v>0.3</v>
      </c>
      <c r="AA19" s="646"/>
      <c r="AB19" s="646"/>
      <c r="AC19" s="646"/>
      <c r="AD19" s="647">
        <v>31377</v>
      </c>
      <c r="AE19" s="647"/>
      <c r="AF19" s="647"/>
      <c r="AG19" s="647"/>
      <c r="AH19" s="647"/>
      <c r="AI19" s="647"/>
      <c r="AJ19" s="647"/>
      <c r="AK19" s="647"/>
      <c r="AL19" s="611">
        <v>0.5</v>
      </c>
      <c r="AM19" s="612"/>
      <c r="AN19" s="612"/>
      <c r="AO19" s="648"/>
      <c r="AP19" s="605" t="s">
        <v>272</v>
      </c>
      <c r="AQ19" s="606"/>
      <c r="AR19" s="606"/>
      <c r="AS19" s="606"/>
      <c r="AT19" s="606"/>
      <c r="AU19" s="606"/>
      <c r="AV19" s="606"/>
      <c r="AW19" s="606"/>
      <c r="AX19" s="606"/>
      <c r="AY19" s="606"/>
      <c r="AZ19" s="606"/>
      <c r="BA19" s="606"/>
      <c r="BB19" s="606"/>
      <c r="BC19" s="606"/>
      <c r="BD19" s="606"/>
      <c r="BE19" s="606"/>
      <c r="BF19" s="607"/>
      <c r="BG19" s="608">
        <v>1213</v>
      </c>
      <c r="BH19" s="609"/>
      <c r="BI19" s="609"/>
      <c r="BJ19" s="609"/>
      <c r="BK19" s="609"/>
      <c r="BL19" s="609"/>
      <c r="BM19" s="609"/>
      <c r="BN19" s="610"/>
      <c r="BO19" s="646">
        <v>0</v>
      </c>
      <c r="BP19" s="646"/>
      <c r="BQ19" s="646"/>
      <c r="BR19" s="646"/>
      <c r="BS19" s="647" t="s">
        <v>243</v>
      </c>
      <c r="BT19" s="647"/>
      <c r="BU19" s="647"/>
      <c r="BV19" s="647"/>
      <c r="BW19" s="647"/>
      <c r="BX19" s="647"/>
      <c r="BY19" s="647"/>
      <c r="BZ19" s="647"/>
      <c r="CA19" s="647"/>
      <c r="CB19" s="687"/>
      <c r="CD19" s="605" t="s">
        <v>273</v>
      </c>
      <c r="CE19" s="606"/>
      <c r="CF19" s="606"/>
      <c r="CG19" s="606"/>
      <c r="CH19" s="606"/>
      <c r="CI19" s="606"/>
      <c r="CJ19" s="606"/>
      <c r="CK19" s="606"/>
      <c r="CL19" s="606"/>
      <c r="CM19" s="606"/>
      <c r="CN19" s="606"/>
      <c r="CO19" s="606"/>
      <c r="CP19" s="606"/>
      <c r="CQ19" s="607"/>
      <c r="CR19" s="608" t="s">
        <v>254</v>
      </c>
      <c r="CS19" s="609"/>
      <c r="CT19" s="609"/>
      <c r="CU19" s="609"/>
      <c r="CV19" s="609"/>
      <c r="CW19" s="609"/>
      <c r="CX19" s="609"/>
      <c r="CY19" s="610"/>
      <c r="CZ19" s="646" t="s">
        <v>243</v>
      </c>
      <c r="DA19" s="646"/>
      <c r="DB19" s="646"/>
      <c r="DC19" s="646"/>
      <c r="DD19" s="614" t="s">
        <v>139</v>
      </c>
      <c r="DE19" s="609"/>
      <c r="DF19" s="609"/>
      <c r="DG19" s="609"/>
      <c r="DH19" s="609"/>
      <c r="DI19" s="609"/>
      <c r="DJ19" s="609"/>
      <c r="DK19" s="609"/>
      <c r="DL19" s="609"/>
      <c r="DM19" s="609"/>
      <c r="DN19" s="609"/>
      <c r="DO19" s="609"/>
      <c r="DP19" s="610"/>
      <c r="DQ19" s="614" t="s">
        <v>139</v>
      </c>
      <c r="DR19" s="609"/>
      <c r="DS19" s="609"/>
      <c r="DT19" s="609"/>
      <c r="DU19" s="609"/>
      <c r="DV19" s="609"/>
      <c r="DW19" s="609"/>
      <c r="DX19" s="609"/>
      <c r="DY19" s="609"/>
      <c r="DZ19" s="609"/>
      <c r="EA19" s="609"/>
      <c r="EB19" s="609"/>
      <c r="EC19" s="645"/>
    </row>
    <row r="20" spans="2:133" ht="11.25" customHeight="1" x14ac:dyDescent="0.2">
      <c r="B20" s="675" t="s">
        <v>274</v>
      </c>
      <c r="C20" s="676"/>
      <c r="D20" s="676"/>
      <c r="E20" s="676"/>
      <c r="F20" s="676"/>
      <c r="G20" s="676"/>
      <c r="H20" s="676"/>
      <c r="I20" s="676"/>
      <c r="J20" s="676"/>
      <c r="K20" s="676"/>
      <c r="L20" s="676"/>
      <c r="M20" s="676"/>
      <c r="N20" s="676"/>
      <c r="O20" s="676"/>
      <c r="P20" s="676"/>
      <c r="Q20" s="677"/>
      <c r="R20" s="608" t="s">
        <v>130</v>
      </c>
      <c r="S20" s="609"/>
      <c r="T20" s="609"/>
      <c r="U20" s="609"/>
      <c r="V20" s="609"/>
      <c r="W20" s="609"/>
      <c r="X20" s="609"/>
      <c r="Y20" s="610"/>
      <c r="Z20" s="646" t="s">
        <v>130</v>
      </c>
      <c r="AA20" s="646"/>
      <c r="AB20" s="646"/>
      <c r="AC20" s="646"/>
      <c r="AD20" s="647" t="s">
        <v>139</v>
      </c>
      <c r="AE20" s="647"/>
      <c r="AF20" s="647"/>
      <c r="AG20" s="647"/>
      <c r="AH20" s="647"/>
      <c r="AI20" s="647"/>
      <c r="AJ20" s="647"/>
      <c r="AK20" s="647"/>
      <c r="AL20" s="611" t="s">
        <v>243</v>
      </c>
      <c r="AM20" s="612"/>
      <c r="AN20" s="612"/>
      <c r="AO20" s="648"/>
      <c r="AP20" s="605" t="s">
        <v>275</v>
      </c>
      <c r="AQ20" s="606"/>
      <c r="AR20" s="606"/>
      <c r="AS20" s="606"/>
      <c r="AT20" s="606"/>
      <c r="AU20" s="606"/>
      <c r="AV20" s="606"/>
      <c r="AW20" s="606"/>
      <c r="AX20" s="606"/>
      <c r="AY20" s="606"/>
      <c r="AZ20" s="606"/>
      <c r="BA20" s="606"/>
      <c r="BB20" s="606"/>
      <c r="BC20" s="606"/>
      <c r="BD20" s="606"/>
      <c r="BE20" s="606"/>
      <c r="BF20" s="607"/>
      <c r="BG20" s="608">
        <v>1213</v>
      </c>
      <c r="BH20" s="609"/>
      <c r="BI20" s="609"/>
      <c r="BJ20" s="609"/>
      <c r="BK20" s="609"/>
      <c r="BL20" s="609"/>
      <c r="BM20" s="609"/>
      <c r="BN20" s="610"/>
      <c r="BO20" s="646">
        <v>0</v>
      </c>
      <c r="BP20" s="646"/>
      <c r="BQ20" s="646"/>
      <c r="BR20" s="646"/>
      <c r="BS20" s="647" t="s">
        <v>139</v>
      </c>
      <c r="BT20" s="647"/>
      <c r="BU20" s="647"/>
      <c r="BV20" s="647"/>
      <c r="BW20" s="647"/>
      <c r="BX20" s="647"/>
      <c r="BY20" s="647"/>
      <c r="BZ20" s="647"/>
      <c r="CA20" s="647"/>
      <c r="CB20" s="687"/>
      <c r="CD20" s="605" t="s">
        <v>276</v>
      </c>
      <c r="CE20" s="606"/>
      <c r="CF20" s="606"/>
      <c r="CG20" s="606"/>
      <c r="CH20" s="606"/>
      <c r="CI20" s="606"/>
      <c r="CJ20" s="606"/>
      <c r="CK20" s="606"/>
      <c r="CL20" s="606"/>
      <c r="CM20" s="606"/>
      <c r="CN20" s="606"/>
      <c r="CO20" s="606"/>
      <c r="CP20" s="606"/>
      <c r="CQ20" s="607"/>
      <c r="CR20" s="608">
        <v>10044624</v>
      </c>
      <c r="CS20" s="609"/>
      <c r="CT20" s="609"/>
      <c r="CU20" s="609"/>
      <c r="CV20" s="609"/>
      <c r="CW20" s="609"/>
      <c r="CX20" s="609"/>
      <c r="CY20" s="610"/>
      <c r="CZ20" s="646">
        <v>100</v>
      </c>
      <c r="DA20" s="646"/>
      <c r="DB20" s="646"/>
      <c r="DC20" s="646"/>
      <c r="DD20" s="614">
        <v>530454</v>
      </c>
      <c r="DE20" s="609"/>
      <c r="DF20" s="609"/>
      <c r="DG20" s="609"/>
      <c r="DH20" s="609"/>
      <c r="DI20" s="609"/>
      <c r="DJ20" s="609"/>
      <c r="DK20" s="609"/>
      <c r="DL20" s="609"/>
      <c r="DM20" s="609"/>
      <c r="DN20" s="609"/>
      <c r="DO20" s="609"/>
      <c r="DP20" s="610"/>
      <c r="DQ20" s="614">
        <v>7106772</v>
      </c>
      <c r="DR20" s="609"/>
      <c r="DS20" s="609"/>
      <c r="DT20" s="609"/>
      <c r="DU20" s="609"/>
      <c r="DV20" s="609"/>
      <c r="DW20" s="609"/>
      <c r="DX20" s="609"/>
      <c r="DY20" s="609"/>
      <c r="DZ20" s="609"/>
      <c r="EA20" s="609"/>
      <c r="EB20" s="609"/>
      <c r="EC20" s="645"/>
    </row>
    <row r="21" spans="2:133" ht="11.25" customHeight="1" x14ac:dyDescent="0.2">
      <c r="B21" s="605" t="s">
        <v>277</v>
      </c>
      <c r="C21" s="606"/>
      <c r="D21" s="606"/>
      <c r="E21" s="606"/>
      <c r="F21" s="606"/>
      <c r="G21" s="606"/>
      <c r="H21" s="606"/>
      <c r="I21" s="606"/>
      <c r="J21" s="606"/>
      <c r="K21" s="606"/>
      <c r="L21" s="606"/>
      <c r="M21" s="606"/>
      <c r="N21" s="606"/>
      <c r="O21" s="606"/>
      <c r="P21" s="606"/>
      <c r="Q21" s="607"/>
      <c r="R21" s="608">
        <v>444</v>
      </c>
      <c r="S21" s="609"/>
      <c r="T21" s="609"/>
      <c r="U21" s="609"/>
      <c r="V21" s="609"/>
      <c r="W21" s="609"/>
      <c r="X21" s="609"/>
      <c r="Y21" s="610"/>
      <c r="Z21" s="646">
        <v>0</v>
      </c>
      <c r="AA21" s="646"/>
      <c r="AB21" s="646"/>
      <c r="AC21" s="646"/>
      <c r="AD21" s="647" t="s">
        <v>130</v>
      </c>
      <c r="AE21" s="647"/>
      <c r="AF21" s="647"/>
      <c r="AG21" s="647"/>
      <c r="AH21" s="647"/>
      <c r="AI21" s="647"/>
      <c r="AJ21" s="647"/>
      <c r="AK21" s="647"/>
      <c r="AL21" s="611" t="s">
        <v>130</v>
      </c>
      <c r="AM21" s="612"/>
      <c r="AN21" s="612"/>
      <c r="AO21" s="648"/>
      <c r="AP21" s="605" t="s">
        <v>278</v>
      </c>
      <c r="AQ21" s="685"/>
      <c r="AR21" s="685"/>
      <c r="AS21" s="685"/>
      <c r="AT21" s="685"/>
      <c r="AU21" s="685"/>
      <c r="AV21" s="685"/>
      <c r="AW21" s="685"/>
      <c r="AX21" s="685"/>
      <c r="AY21" s="685"/>
      <c r="AZ21" s="685"/>
      <c r="BA21" s="685"/>
      <c r="BB21" s="685"/>
      <c r="BC21" s="685"/>
      <c r="BD21" s="685"/>
      <c r="BE21" s="685"/>
      <c r="BF21" s="686"/>
      <c r="BG21" s="608">
        <v>1213</v>
      </c>
      <c r="BH21" s="609"/>
      <c r="BI21" s="609"/>
      <c r="BJ21" s="609"/>
      <c r="BK21" s="609"/>
      <c r="BL21" s="609"/>
      <c r="BM21" s="609"/>
      <c r="BN21" s="610"/>
      <c r="BO21" s="646">
        <v>0</v>
      </c>
      <c r="BP21" s="646"/>
      <c r="BQ21" s="646"/>
      <c r="BR21" s="646"/>
      <c r="BS21" s="647" t="s">
        <v>243</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279</v>
      </c>
      <c r="C22" s="606"/>
      <c r="D22" s="606"/>
      <c r="E22" s="606"/>
      <c r="F22" s="606"/>
      <c r="G22" s="606"/>
      <c r="H22" s="606"/>
      <c r="I22" s="606"/>
      <c r="J22" s="606"/>
      <c r="K22" s="606"/>
      <c r="L22" s="606"/>
      <c r="M22" s="606"/>
      <c r="N22" s="606"/>
      <c r="O22" s="606"/>
      <c r="P22" s="606"/>
      <c r="Q22" s="607"/>
      <c r="R22" s="608" t="s">
        <v>130</v>
      </c>
      <c r="S22" s="609"/>
      <c r="T22" s="609"/>
      <c r="U22" s="609"/>
      <c r="V22" s="609"/>
      <c r="W22" s="609"/>
      <c r="X22" s="609"/>
      <c r="Y22" s="610"/>
      <c r="Z22" s="646" t="s">
        <v>130</v>
      </c>
      <c r="AA22" s="646"/>
      <c r="AB22" s="646"/>
      <c r="AC22" s="646"/>
      <c r="AD22" s="647" t="s">
        <v>130</v>
      </c>
      <c r="AE22" s="647"/>
      <c r="AF22" s="647"/>
      <c r="AG22" s="647"/>
      <c r="AH22" s="647"/>
      <c r="AI22" s="647"/>
      <c r="AJ22" s="647"/>
      <c r="AK22" s="647"/>
      <c r="AL22" s="611" t="s">
        <v>243</v>
      </c>
      <c r="AM22" s="612"/>
      <c r="AN22" s="612"/>
      <c r="AO22" s="648"/>
      <c r="AP22" s="605" t="s">
        <v>280</v>
      </c>
      <c r="AQ22" s="685"/>
      <c r="AR22" s="685"/>
      <c r="AS22" s="685"/>
      <c r="AT22" s="685"/>
      <c r="AU22" s="685"/>
      <c r="AV22" s="685"/>
      <c r="AW22" s="685"/>
      <c r="AX22" s="685"/>
      <c r="AY22" s="685"/>
      <c r="AZ22" s="685"/>
      <c r="BA22" s="685"/>
      <c r="BB22" s="685"/>
      <c r="BC22" s="685"/>
      <c r="BD22" s="685"/>
      <c r="BE22" s="685"/>
      <c r="BF22" s="686"/>
      <c r="BG22" s="608" t="s">
        <v>139</v>
      </c>
      <c r="BH22" s="609"/>
      <c r="BI22" s="609"/>
      <c r="BJ22" s="609"/>
      <c r="BK22" s="609"/>
      <c r="BL22" s="609"/>
      <c r="BM22" s="609"/>
      <c r="BN22" s="610"/>
      <c r="BO22" s="646" t="s">
        <v>139</v>
      </c>
      <c r="BP22" s="646"/>
      <c r="BQ22" s="646"/>
      <c r="BR22" s="646"/>
      <c r="BS22" s="647" t="s">
        <v>254</v>
      </c>
      <c r="BT22" s="647"/>
      <c r="BU22" s="647"/>
      <c r="BV22" s="647"/>
      <c r="BW22" s="647"/>
      <c r="BX22" s="647"/>
      <c r="BY22" s="647"/>
      <c r="BZ22" s="647"/>
      <c r="CA22" s="647"/>
      <c r="CB22" s="687"/>
      <c r="CD22" s="660" t="s">
        <v>281</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282</v>
      </c>
      <c r="C23" s="606"/>
      <c r="D23" s="606"/>
      <c r="E23" s="606"/>
      <c r="F23" s="606"/>
      <c r="G23" s="606"/>
      <c r="H23" s="606"/>
      <c r="I23" s="606"/>
      <c r="J23" s="606"/>
      <c r="K23" s="606"/>
      <c r="L23" s="606"/>
      <c r="M23" s="606"/>
      <c r="N23" s="606"/>
      <c r="O23" s="606"/>
      <c r="P23" s="606"/>
      <c r="Q23" s="607"/>
      <c r="R23" s="608">
        <v>444</v>
      </c>
      <c r="S23" s="609"/>
      <c r="T23" s="609"/>
      <c r="U23" s="609"/>
      <c r="V23" s="609"/>
      <c r="W23" s="609"/>
      <c r="X23" s="609"/>
      <c r="Y23" s="610"/>
      <c r="Z23" s="646">
        <v>0</v>
      </c>
      <c r="AA23" s="646"/>
      <c r="AB23" s="646"/>
      <c r="AC23" s="646"/>
      <c r="AD23" s="647" t="s">
        <v>130</v>
      </c>
      <c r="AE23" s="647"/>
      <c r="AF23" s="647"/>
      <c r="AG23" s="647"/>
      <c r="AH23" s="647"/>
      <c r="AI23" s="647"/>
      <c r="AJ23" s="647"/>
      <c r="AK23" s="647"/>
      <c r="AL23" s="611" t="s">
        <v>130</v>
      </c>
      <c r="AM23" s="612"/>
      <c r="AN23" s="612"/>
      <c r="AO23" s="648"/>
      <c r="AP23" s="605" t="s">
        <v>283</v>
      </c>
      <c r="AQ23" s="685"/>
      <c r="AR23" s="685"/>
      <c r="AS23" s="685"/>
      <c r="AT23" s="685"/>
      <c r="AU23" s="685"/>
      <c r="AV23" s="685"/>
      <c r="AW23" s="685"/>
      <c r="AX23" s="685"/>
      <c r="AY23" s="685"/>
      <c r="AZ23" s="685"/>
      <c r="BA23" s="685"/>
      <c r="BB23" s="685"/>
      <c r="BC23" s="685"/>
      <c r="BD23" s="685"/>
      <c r="BE23" s="685"/>
      <c r="BF23" s="686"/>
      <c r="BG23" s="608" t="s">
        <v>130</v>
      </c>
      <c r="BH23" s="609"/>
      <c r="BI23" s="609"/>
      <c r="BJ23" s="609"/>
      <c r="BK23" s="609"/>
      <c r="BL23" s="609"/>
      <c r="BM23" s="609"/>
      <c r="BN23" s="610"/>
      <c r="BO23" s="646" t="s">
        <v>243</v>
      </c>
      <c r="BP23" s="646"/>
      <c r="BQ23" s="646"/>
      <c r="BR23" s="646"/>
      <c r="BS23" s="647" t="s">
        <v>130</v>
      </c>
      <c r="BT23" s="647"/>
      <c r="BU23" s="647"/>
      <c r="BV23" s="647"/>
      <c r="BW23" s="647"/>
      <c r="BX23" s="647"/>
      <c r="BY23" s="647"/>
      <c r="BZ23" s="647"/>
      <c r="CA23" s="647"/>
      <c r="CB23" s="687"/>
      <c r="CD23" s="660" t="s">
        <v>221</v>
      </c>
      <c r="CE23" s="661"/>
      <c r="CF23" s="661"/>
      <c r="CG23" s="661"/>
      <c r="CH23" s="661"/>
      <c r="CI23" s="661"/>
      <c r="CJ23" s="661"/>
      <c r="CK23" s="661"/>
      <c r="CL23" s="661"/>
      <c r="CM23" s="661"/>
      <c r="CN23" s="661"/>
      <c r="CO23" s="661"/>
      <c r="CP23" s="661"/>
      <c r="CQ23" s="662"/>
      <c r="CR23" s="660" t="s">
        <v>284</v>
      </c>
      <c r="CS23" s="661"/>
      <c r="CT23" s="661"/>
      <c r="CU23" s="661"/>
      <c r="CV23" s="661"/>
      <c r="CW23" s="661"/>
      <c r="CX23" s="661"/>
      <c r="CY23" s="662"/>
      <c r="CZ23" s="660" t="s">
        <v>285</v>
      </c>
      <c r="DA23" s="661"/>
      <c r="DB23" s="661"/>
      <c r="DC23" s="662"/>
      <c r="DD23" s="660" t="s">
        <v>286</v>
      </c>
      <c r="DE23" s="661"/>
      <c r="DF23" s="661"/>
      <c r="DG23" s="661"/>
      <c r="DH23" s="661"/>
      <c r="DI23" s="661"/>
      <c r="DJ23" s="661"/>
      <c r="DK23" s="662"/>
      <c r="DL23" s="698" t="s">
        <v>287</v>
      </c>
      <c r="DM23" s="699"/>
      <c r="DN23" s="699"/>
      <c r="DO23" s="699"/>
      <c r="DP23" s="699"/>
      <c r="DQ23" s="699"/>
      <c r="DR23" s="699"/>
      <c r="DS23" s="699"/>
      <c r="DT23" s="699"/>
      <c r="DU23" s="699"/>
      <c r="DV23" s="700"/>
      <c r="DW23" s="660" t="s">
        <v>288</v>
      </c>
      <c r="DX23" s="661"/>
      <c r="DY23" s="661"/>
      <c r="DZ23" s="661"/>
      <c r="EA23" s="661"/>
      <c r="EB23" s="661"/>
      <c r="EC23" s="662"/>
    </row>
    <row r="24" spans="2:133" ht="11.25" customHeight="1" x14ac:dyDescent="0.2">
      <c r="B24" s="605" t="s">
        <v>289</v>
      </c>
      <c r="C24" s="606"/>
      <c r="D24" s="606"/>
      <c r="E24" s="606"/>
      <c r="F24" s="606"/>
      <c r="G24" s="606"/>
      <c r="H24" s="606"/>
      <c r="I24" s="606"/>
      <c r="J24" s="606"/>
      <c r="K24" s="606"/>
      <c r="L24" s="606"/>
      <c r="M24" s="606"/>
      <c r="N24" s="606"/>
      <c r="O24" s="606"/>
      <c r="P24" s="606"/>
      <c r="Q24" s="607"/>
      <c r="R24" s="608" t="s">
        <v>243</v>
      </c>
      <c r="S24" s="609"/>
      <c r="T24" s="609"/>
      <c r="U24" s="609"/>
      <c r="V24" s="609"/>
      <c r="W24" s="609"/>
      <c r="X24" s="609"/>
      <c r="Y24" s="610"/>
      <c r="Z24" s="646" t="s">
        <v>139</v>
      </c>
      <c r="AA24" s="646"/>
      <c r="AB24" s="646"/>
      <c r="AC24" s="646"/>
      <c r="AD24" s="647" t="s">
        <v>243</v>
      </c>
      <c r="AE24" s="647"/>
      <c r="AF24" s="647"/>
      <c r="AG24" s="647"/>
      <c r="AH24" s="647"/>
      <c r="AI24" s="647"/>
      <c r="AJ24" s="647"/>
      <c r="AK24" s="647"/>
      <c r="AL24" s="611" t="s">
        <v>130</v>
      </c>
      <c r="AM24" s="612"/>
      <c r="AN24" s="612"/>
      <c r="AO24" s="648"/>
      <c r="AP24" s="605" t="s">
        <v>290</v>
      </c>
      <c r="AQ24" s="685"/>
      <c r="AR24" s="685"/>
      <c r="AS24" s="685"/>
      <c r="AT24" s="685"/>
      <c r="AU24" s="685"/>
      <c r="AV24" s="685"/>
      <c r="AW24" s="685"/>
      <c r="AX24" s="685"/>
      <c r="AY24" s="685"/>
      <c r="AZ24" s="685"/>
      <c r="BA24" s="685"/>
      <c r="BB24" s="685"/>
      <c r="BC24" s="685"/>
      <c r="BD24" s="685"/>
      <c r="BE24" s="685"/>
      <c r="BF24" s="686"/>
      <c r="BG24" s="608" t="s">
        <v>243</v>
      </c>
      <c r="BH24" s="609"/>
      <c r="BI24" s="609"/>
      <c r="BJ24" s="609"/>
      <c r="BK24" s="609"/>
      <c r="BL24" s="609"/>
      <c r="BM24" s="609"/>
      <c r="BN24" s="610"/>
      <c r="BO24" s="646" t="s">
        <v>130</v>
      </c>
      <c r="BP24" s="646"/>
      <c r="BQ24" s="646"/>
      <c r="BR24" s="646"/>
      <c r="BS24" s="647" t="s">
        <v>130</v>
      </c>
      <c r="BT24" s="647"/>
      <c r="BU24" s="647"/>
      <c r="BV24" s="647"/>
      <c r="BW24" s="647"/>
      <c r="BX24" s="647"/>
      <c r="BY24" s="647"/>
      <c r="BZ24" s="647"/>
      <c r="CA24" s="647"/>
      <c r="CB24" s="687"/>
      <c r="CD24" s="666" t="s">
        <v>291</v>
      </c>
      <c r="CE24" s="667"/>
      <c r="CF24" s="667"/>
      <c r="CG24" s="667"/>
      <c r="CH24" s="667"/>
      <c r="CI24" s="667"/>
      <c r="CJ24" s="667"/>
      <c r="CK24" s="667"/>
      <c r="CL24" s="667"/>
      <c r="CM24" s="667"/>
      <c r="CN24" s="667"/>
      <c r="CO24" s="667"/>
      <c r="CP24" s="667"/>
      <c r="CQ24" s="668"/>
      <c r="CR24" s="663">
        <v>4024587</v>
      </c>
      <c r="CS24" s="664"/>
      <c r="CT24" s="664"/>
      <c r="CU24" s="664"/>
      <c r="CV24" s="664"/>
      <c r="CW24" s="664"/>
      <c r="CX24" s="664"/>
      <c r="CY24" s="689"/>
      <c r="CZ24" s="690">
        <v>40.1</v>
      </c>
      <c r="DA24" s="672"/>
      <c r="DB24" s="672"/>
      <c r="DC24" s="692"/>
      <c r="DD24" s="688">
        <v>2191786</v>
      </c>
      <c r="DE24" s="664"/>
      <c r="DF24" s="664"/>
      <c r="DG24" s="664"/>
      <c r="DH24" s="664"/>
      <c r="DI24" s="664"/>
      <c r="DJ24" s="664"/>
      <c r="DK24" s="689"/>
      <c r="DL24" s="688">
        <v>2176791</v>
      </c>
      <c r="DM24" s="664"/>
      <c r="DN24" s="664"/>
      <c r="DO24" s="664"/>
      <c r="DP24" s="664"/>
      <c r="DQ24" s="664"/>
      <c r="DR24" s="664"/>
      <c r="DS24" s="664"/>
      <c r="DT24" s="664"/>
      <c r="DU24" s="664"/>
      <c r="DV24" s="689"/>
      <c r="DW24" s="690">
        <v>36.799999999999997</v>
      </c>
      <c r="DX24" s="672"/>
      <c r="DY24" s="672"/>
      <c r="DZ24" s="672"/>
      <c r="EA24" s="672"/>
      <c r="EB24" s="672"/>
      <c r="EC24" s="691"/>
    </row>
    <row r="25" spans="2:133" ht="11.25" customHeight="1" x14ac:dyDescent="0.2">
      <c r="B25" s="605" t="s">
        <v>292</v>
      </c>
      <c r="C25" s="606"/>
      <c r="D25" s="606"/>
      <c r="E25" s="606"/>
      <c r="F25" s="606"/>
      <c r="G25" s="606"/>
      <c r="H25" s="606"/>
      <c r="I25" s="606"/>
      <c r="J25" s="606"/>
      <c r="K25" s="606"/>
      <c r="L25" s="606"/>
      <c r="M25" s="606"/>
      <c r="N25" s="606"/>
      <c r="O25" s="606"/>
      <c r="P25" s="606"/>
      <c r="Q25" s="607"/>
      <c r="R25" s="608">
        <v>5886022</v>
      </c>
      <c r="S25" s="609"/>
      <c r="T25" s="609"/>
      <c r="U25" s="609"/>
      <c r="V25" s="609"/>
      <c r="W25" s="609"/>
      <c r="X25" s="609"/>
      <c r="Y25" s="610"/>
      <c r="Z25" s="646">
        <v>56</v>
      </c>
      <c r="AA25" s="646"/>
      <c r="AB25" s="646"/>
      <c r="AC25" s="646"/>
      <c r="AD25" s="647">
        <v>5885578</v>
      </c>
      <c r="AE25" s="647"/>
      <c r="AF25" s="647"/>
      <c r="AG25" s="647"/>
      <c r="AH25" s="647"/>
      <c r="AI25" s="647"/>
      <c r="AJ25" s="647"/>
      <c r="AK25" s="647"/>
      <c r="AL25" s="611">
        <v>99.4</v>
      </c>
      <c r="AM25" s="612"/>
      <c r="AN25" s="612"/>
      <c r="AO25" s="648"/>
      <c r="AP25" s="605" t="s">
        <v>293</v>
      </c>
      <c r="AQ25" s="685"/>
      <c r="AR25" s="685"/>
      <c r="AS25" s="685"/>
      <c r="AT25" s="685"/>
      <c r="AU25" s="685"/>
      <c r="AV25" s="685"/>
      <c r="AW25" s="685"/>
      <c r="AX25" s="685"/>
      <c r="AY25" s="685"/>
      <c r="AZ25" s="685"/>
      <c r="BA25" s="685"/>
      <c r="BB25" s="685"/>
      <c r="BC25" s="685"/>
      <c r="BD25" s="685"/>
      <c r="BE25" s="685"/>
      <c r="BF25" s="686"/>
      <c r="BG25" s="608" t="s">
        <v>130</v>
      </c>
      <c r="BH25" s="609"/>
      <c r="BI25" s="609"/>
      <c r="BJ25" s="609"/>
      <c r="BK25" s="609"/>
      <c r="BL25" s="609"/>
      <c r="BM25" s="609"/>
      <c r="BN25" s="610"/>
      <c r="BO25" s="646" t="s">
        <v>139</v>
      </c>
      <c r="BP25" s="646"/>
      <c r="BQ25" s="646"/>
      <c r="BR25" s="646"/>
      <c r="BS25" s="647" t="s">
        <v>130</v>
      </c>
      <c r="BT25" s="647"/>
      <c r="BU25" s="647"/>
      <c r="BV25" s="647"/>
      <c r="BW25" s="647"/>
      <c r="BX25" s="647"/>
      <c r="BY25" s="647"/>
      <c r="BZ25" s="647"/>
      <c r="CA25" s="647"/>
      <c r="CB25" s="687"/>
      <c r="CD25" s="605" t="s">
        <v>294</v>
      </c>
      <c r="CE25" s="606"/>
      <c r="CF25" s="606"/>
      <c r="CG25" s="606"/>
      <c r="CH25" s="606"/>
      <c r="CI25" s="606"/>
      <c r="CJ25" s="606"/>
      <c r="CK25" s="606"/>
      <c r="CL25" s="606"/>
      <c r="CM25" s="606"/>
      <c r="CN25" s="606"/>
      <c r="CO25" s="606"/>
      <c r="CP25" s="606"/>
      <c r="CQ25" s="607"/>
      <c r="CR25" s="608">
        <v>1165644</v>
      </c>
      <c r="CS25" s="621"/>
      <c r="CT25" s="621"/>
      <c r="CU25" s="621"/>
      <c r="CV25" s="621"/>
      <c r="CW25" s="621"/>
      <c r="CX25" s="621"/>
      <c r="CY25" s="622"/>
      <c r="CZ25" s="611">
        <v>11.6</v>
      </c>
      <c r="DA25" s="623"/>
      <c r="DB25" s="623"/>
      <c r="DC25" s="624"/>
      <c r="DD25" s="614">
        <v>1090482</v>
      </c>
      <c r="DE25" s="621"/>
      <c r="DF25" s="621"/>
      <c r="DG25" s="621"/>
      <c r="DH25" s="621"/>
      <c r="DI25" s="621"/>
      <c r="DJ25" s="621"/>
      <c r="DK25" s="622"/>
      <c r="DL25" s="614">
        <v>1075487</v>
      </c>
      <c r="DM25" s="621"/>
      <c r="DN25" s="621"/>
      <c r="DO25" s="621"/>
      <c r="DP25" s="621"/>
      <c r="DQ25" s="621"/>
      <c r="DR25" s="621"/>
      <c r="DS25" s="621"/>
      <c r="DT25" s="621"/>
      <c r="DU25" s="621"/>
      <c r="DV25" s="622"/>
      <c r="DW25" s="611">
        <v>18.2</v>
      </c>
      <c r="DX25" s="623"/>
      <c r="DY25" s="623"/>
      <c r="DZ25" s="623"/>
      <c r="EA25" s="623"/>
      <c r="EB25" s="623"/>
      <c r="EC25" s="635"/>
    </row>
    <row r="26" spans="2:133" ht="11.25" customHeight="1" x14ac:dyDescent="0.2">
      <c r="B26" s="605" t="s">
        <v>295</v>
      </c>
      <c r="C26" s="606"/>
      <c r="D26" s="606"/>
      <c r="E26" s="606"/>
      <c r="F26" s="606"/>
      <c r="G26" s="606"/>
      <c r="H26" s="606"/>
      <c r="I26" s="606"/>
      <c r="J26" s="606"/>
      <c r="K26" s="606"/>
      <c r="L26" s="606"/>
      <c r="M26" s="606"/>
      <c r="N26" s="606"/>
      <c r="O26" s="606"/>
      <c r="P26" s="606"/>
      <c r="Q26" s="607"/>
      <c r="R26" s="608">
        <v>3379</v>
      </c>
      <c r="S26" s="609"/>
      <c r="T26" s="609"/>
      <c r="U26" s="609"/>
      <c r="V26" s="609"/>
      <c r="W26" s="609"/>
      <c r="X26" s="609"/>
      <c r="Y26" s="610"/>
      <c r="Z26" s="646">
        <v>0</v>
      </c>
      <c r="AA26" s="646"/>
      <c r="AB26" s="646"/>
      <c r="AC26" s="646"/>
      <c r="AD26" s="647">
        <v>3379</v>
      </c>
      <c r="AE26" s="647"/>
      <c r="AF26" s="647"/>
      <c r="AG26" s="647"/>
      <c r="AH26" s="647"/>
      <c r="AI26" s="647"/>
      <c r="AJ26" s="647"/>
      <c r="AK26" s="647"/>
      <c r="AL26" s="611">
        <v>0.1</v>
      </c>
      <c r="AM26" s="612"/>
      <c r="AN26" s="612"/>
      <c r="AO26" s="648"/>
      <c r="AP26" s="605" t="s">
        <v>296</v>
      </c>
      <c r="AQ26" s="685"/>
      <c r="AR26" s="685"/>
      <c r="AS26" s="685"/>
      <c r="AT26" s="685"/>
      <c r="AU26" s="685"/>
      <c r="AV26" s="685"/>
      <c r="AW26" s="685"/>
      <c r="AX26" s="685"/>
      <c r="AY26" s="685"/>
      <c r="AZ26" s="685"/>
      <c r="BA26" s="685"/>
      <c r="BB26" s="685"/>
      <c r="BC26" s="685"/>
      <c r="BD26" s="685"/>
      <c r="BE26" s="685"/>
      <c r="BF26" s="686"/>
      <c r="BG26" s="608" t="s">
        <v>139</v>
      </c>
      <c r="BH26" s="609"/>
      <c r="BI26" s="609"/>
      <c r="BJ26" s="609"/>
      <c r="BK26" s="609"/>
      <c r="BL26" s="609"/>
      <c r="BM26" s="609"/>
      <c r="BN26" s="610"/>
      <c r="BO26" s="646" t="s">
        <v>139</v>
      </c>
      <c r="BP26" s="646"/>
      <c r="BQ26" s="646"/>
      <c r="BR26" s="646"/>
      <c r="BS26" s="647" t="s">
        <v>254</v>
      </c>
      <c r="BT26" s="647"/>
      <c r="BU26" s="647"/>
      <c r="BV26" s="647"/>
      <c r="BW26" s="647"/>
      <c r="BX26" s="647"/>
      <c r="BY26" s="647"/>
      <c r="BZ26" s="647"/>
      <c r="CA26" s="647"/>
      <c r="CB26" s="687"/>
      <c r="CD26" s="605" t="s">
        <v>297</v>
      </c>
      <c r="CE26" s="606"/>
      <c r="CF26" s="606"/>
      <c r="CG26" s="606"/>
      <c r="CH26" s="606"/>
      <c r="CI26" s="606"/>
      <c r="CJ26" s="606"/>
      <c r="CK26" s="606"/>
      <c r="CL26" s="606"/>
      <c r="CM26" s="606"/>
      <c r="CN26" s="606"/>
      <c r="CO26" s="606"/>
      <c r="CP26" s="606"/>
      <c r="CQ26" s="607"/>
      <c r="CR26" s="608">
        <v>658181</v>
      </c>
      <c r="CS26" s="609"/>
      <c r="CT26" s="609"/>
      <c r="CU26" s="609"/>
      <c r="CV26" s="609"/>
      <c r="CW26" s="609"/>
      <c r="CX26" s="609"/>
      <c r="CY26" s="610"/>
      <c r="CZ26" s="611">
        <v>6.6</v>
      </c>
      <c r="DA26" s="623"/>
      <c r="DB26" s="623"/>
      <c r="DC26" s="624"/>
      <c r="DD26" s="614">
        <v>627582</v>
      </c>
      <c r="DE26" s="609"/>
      <c r="DF26" s="609"/>
      <c r="DG26" s="609"/>
      <c r="DH26" s="609"/>
      <c r="DI26" s="609"/>
      <c r="DJ26" s="609"/>
      <c r="DK26" s="610"/>
      <c r="DL26" s="614" t="s">
        <v>243</v>
      </c>
      <c r="DM26" s="609"/>
      <c r="DN26" s="609"/>
      <c r="DO26" s="609"/>
      <c r="DP26" s="609"/>
      <c r="DQ26" s="609"/>
      <c r="DR26" s="609"/>
      <c r="DS26" s="609"/>
      <c r="DT26" s="609"/>
      <c r="DU26" s="609"/>
      <c r="DV26" s="610"/>
      <c r="DW26" s="611" t="s">
        <v>243</v>
      </c>
      <c r="DX26" s="623"/>
      <c r="DY26" s="623"/>
      <c r="DZ26" s="623"/>
      <c r="EA26" s="623"/>
      <c r="EB26" s="623"/>
      <c r="EC26" s="635"/>
    </row>
    <row r="27" spans="2:133" ht="11.25" customHeight="1" x14ac:dyDescent="0.2">
      <c r="B27" s="605" t="s">
        <v>298</v>
      </c>
      <c r="C27" s="606"/>
      <c r="D27" s="606"/>
      <c r="E27" s="606"/>
      <c r="F27" s="606"/>
      <c r="G27" s="606"/>
      <c r="H27" s="606"/>
      <c r="I27" s="606"/>
      <c r="J27" s="606"/>
      <c r="K27" s="606"/>
      <c r="L27" s="606"/>
      <c r="M27" s="606"/>
      <c r="N27" s="606"/>
      <c r="O27" s="606"/>
      <c r="P27" s="606"/>
      <c r="Q27" s="607"/>
      <c r="R27" s="608">
        <v>120405</v>
      </c>
      <c r="S27" s="609"/>
      <c r="T27" s="609"/>
      <c r="U27" s="609"/>
      <c r="V27" s="609"/>
      <c r="W27" s="609"/>
      <c r="X27" s="609"/>
      <c r="Y27" s="610"/>
      <c r="Z27" s="646">
        <v>1.1000000000000001</v>
      </c>
      <c r="AA27" s="646"/>
      <c r="AB27" s="646"/>
      <c r="AC27" s="646"/>
      <c r="AD27" s="647">
        <v>1886</v>
      </c>
      <c r="AE27" s="647"/>
      <c r="AF27" s="647"/>
      <c r="AG27" s="647"/>
      <c r="AH27" s="647"/>
      <c r="AI27" s="647"/>
      <c r="AJ27" s="647"/>
      <c r="AK27" s="647"/>
      <c r="AL27" s="611">
        <v>0</v>
      </c>
      <c r="AM27" s="612"/>
      <c r="AN27" s="612"/>
      <c r="AO27" s="648"/>
      <c r="AP27" s="605" t="s">
        <v>299</v>
      </c>
      <c r="AQ27" s="606"/>
      <c r="AR27" s="606"/>
      <c r="AS27" s="606"/>
      <c r="AT27" s="606"/>
      <c r="AU27" s="606"/>
      <c r="AV27" s="606"/>
      <c r="AW27" s="606"/>
      <c r="AX27" s="606"/>
      <c r="AY27" s="606"/>
      <c r="AZ27" s="606"/>
      <c r="BA27" s="606"/>
      <c r="BB27" s="606"/>
      <c r="BC27" s="606"/>
      <c r="BD27" s="606"/>
      <c r="BE27" s="606"/>
      <c r="BF27" s="607"/>
      <c r="BG27" s="608">
        <v>4973883</v>
      </c>
      <c r="BH27" s="609"/>
      <c r="BI27" s="609"/>
      <c r="BJ27" s="609"/>
      <c r="BK27" s="609"/>
      <c r="BL27" s="609"/>
      <c r="BM27" s="609"/>
      <c r="BN27" s="610"/>
      <c r="BO27" s="646">
        <v>100</v>
      </c>
      <c r="BP27" s="646"/>
      <c r="BQ27" s="646"/>
      <c r="BR27" s="646"/>
      <c r="BS27" s="647" t="s">
        <v>243</v>
      </c>
      <c r="BT27" s="647"/>
      <c r="BU27" s="647"/>
      <c r="BV27" s="647"/>
      <c r="BW27" s="647"/>
      <c r="BX27" s="647"/>
      <c r="BY27" s="647"/>
      <c r="BZ27" s="647"/>
      <c r="CA27" s="647"/>
      <c r="CB27" s="687"/>
      <c r="CD27" s="605" t="s">
        <v>300</v>
      </c>
      <c r="CE27" s="606"/>
      <c r="CF27" s="606"/>
      <c r="CG27" s="606"/>
      <c r="CH27" s="606"/>
      <c r="CI27" s="606"/>
      <c r="CJ27" s="606"/>
      <c r="CK27" s="606"/>
      <c r="CL27" s="606"/>
      <c r="CM27" s="606"/>
      <c r="CN27" s="606"/>
      <c r="CO27" s="606"/>
      <c r="CP27" s="606"/>
      <c r="CQ27" s="607"/>
      <c r="CR27" s="608">
        <v>2322019</v>
      </c>
      <c r="CS27" s="621"/>
      <c r="CT27" s="621"/>
      <c r="CU27" s="621"/>
      <c r="CV27" s="621"/>
      <c r="CW27" s="621"/>
      <c r="CX27" s="621"/>
      <c r="CY27" s="622"/>
      <c r="CZ27" s="611">
        <v>23.1</v>
      </c>
      <c r="DA27" s="623"/>
      <c r="DB27" s="623"/>
      <c r="DC27" s="624"/>
      <c r="DD27" s="614">
        <v>585116</v>
      </c>
      <c r="DE27" s="621"/>
      <c r="DF27" s="621"/>
      <c r="DG27" s="621"/>
      <c r="DH27" s="621"/>
      <c r="DI27" s="621"/>
      <c r="DJ27" s="621"/>
      <c r="DK27" s="622"/>
      <c r="DL27" s="614">
        <v>585116</v>
      </c>
      <c r="DM27" s="621"/>
      <c r="DN27" s="621"/>
      <c r="DO27" s="621"/>
      <c r="DP27" s="621"/>
      <c r="DQ27" s="621"/>
      <c r="DR27" s="621"/>
      <c r="DS27" s="621"/>
      <c r="DT27" s="621"/>
      <c r="DU27" s="621"/>
      <c r="DV27" s="622"/>
      <c r="DW27" s="611">
        <v>9.9</v>
      </c>
      <c r="DX27" s="623"/>
      <c r="DY27" s="623"/>
      <c r="DZ27" s="623"/>
      <c r="EA27" s="623"/>
      <c r="EB27" s="623"/>
      <c r="EC27" s="635"/>
    </row>
    <row r="28" spans="2:133" ht="11.25" customHeight="1" x14ac:dyDescent="0.2">
      <c r="B28" s="605" t="s">
        <v>301</v>
      </c>
      <c r="C28" s="606"/>
      <c r="D28" s="606"/>
      <c r="E28" s="606"/>
      <c r="F28" s="606"/>
      <c r="G28" s="606"/>
      <c r="H28" s="606"/>
      <c r="I28" s="606"/>
      <c r="J28" s="606"/>
      <c r="K28" s="606"/>
      <c r="L28" s="606"/>
      <c r="M28" s="606"/>
      <c r="N28" s="606"/>
      <c r="O28" s="606"/>
      <c r="P28" s="606"/>
      <c r="Q28" s="607"/>
      <c r="R28" s="608">
        <v>43044</v>
      </c>
      <c r="S28" s="609"/>
      <c r="T28" s="609"/>
      <c r="U28" s="609"/>
      <c r="V28" s="609"/>
      <c r="W28" s="609"/>
      <c r="X28" s="609"/>
      <c r="Y28" s="610"/>
      <c r="Z28" s="646">
        <v>0.4</v>
      </c>
      <c r="AA28" s="646"/>
      <c r="AB28" s="646"/>
      <c r="AC28" s="646"/>
      <c r="AD28" s="647" t="s">
        <v>254</v>
      </c>
      <c r="AE28" s="647"/>
      <c r="AF28" s="647"/>
      <c r="AG28" s="647"/>
      <c r="AH28" s="647"/>
      <c r="AI28" s="647"/>
      <c r="AJ28" s="647"/>
      <c r="AK28" s="647"/>
      <c r="AL28" s="611" t="s">
        <v>130</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302</v>
      </c>
      <c r="CE28" s="606"/>
      <c r="CF28" s="606"/>
      <c r="CG28" s="606"/>
      <c r="CH28" s="606"/>
      <c r="CI28" s="606"/>
      <c r="CJ28" s="606"/>
      <c r="CK28" s="606"/>
      <c r="CL28" s="606"/>
      <c r="CM28" s="606"/>
      <c r="CN28" s="606"/>
      <c r="CO28" s="606"/>
      <c r="CP28" s="606"/>
      <c r="CQ28" s="607"/>
      <c r="CR28" s="608">
        <v>536924</v>
      </c>
      <c r="CS28" s="609"/>
      <c r="CT28" s="609"/>
      <c r="CU28" s="609"/>
      <c r="CV28" s="609"/>
      <c r="CW28" s="609"/>
      <c r="CX28" s="609"/>
      <c r="CY28" s="610"/>
      <c r="CZ28" s="611">
        <v>5.3</v>
      </c>
      <c r="DA28" s="623"/>
      <c r="DB28" s="623"/>
      <c r="DC28" s="624"/>
      <c r="DD28" s="614">
        <v>516188</v>
      </c>
      <c r="DE28" s="609"/>
      <c r="DF28" s="609"/>
      <c r="DG28" s="609"/>
      <c r="DH28" s="609"/>
      <c r="DI28" s="609"/>
      <c r="DJ28" s="609"/>
      <c r="DK28" s="610"/>
      <c r="DL28" s="614">
        <v>516188</v>
      </c>
      <c r="DM28" s="609"/>
      <c r="DN28" s="609"/>
      <c r="DO28" s="609"/>
      <c r="DP28" s="609"/>
      <c r="DQ28" s="609"/>
      <c r="DR28" s="609"/>
      <c r="DS28" s="609"/>
      <c r="DT28" s="609"/>
      <c r="DU28" s="609"/>
      <c r="DV28" s="610"/>
      <c r="DW28" s="611">
        <v>8.6999999999999993</v>
      </c>
      <c r="DX28" s="623"/>
      <c r="DY28" s="623"/>
      <c r="DZ28" s="623"/>
      <c r="EA28" s="623"/>
      <c r="EB28" s="623"/>
      <c r="EC28" s="635"/>
    </row>
    <row r="29" spans="2:133" ht="11.25" customHeight="1" x14ac:dyDescent="0.2">
      <c r="B29" s="605" t="s">
        <v>303</v>
      </c>
      <c r="C29" s="606"/>
      <c r="D29" s="606"/>
      <c r="E29" s="606"/>
      <c r="F29" s="606"/>
      <c r="G29" s="606"/>
      <c r="H29" s="606"/>
      <c r="I29" s="606"/>
      <c r="J29" s="606"/>
      <c r="K29" s="606"/>
      <c r="L29" s="606"/>
      <c r="M29" s="606"/>
      <c r="N29" s="606"/>
      <c r="O29" s="606"/>
      <c r="P29" s="606"/>
      <c r="Q29" s="607"/>
      <c r="R29" s="608">
        <v>12863</v>
      </c>
      <c r="S29" s="609"/>
      <c r="T29" s="609"/>
      <c r="U29" s="609"/>
      <c r="V29" s="609"/>
      <c r="W29" s="609"/>
      <c r="X29" s="609"/>
      <c r="Y29" s="610"/>
      <c r="Z29" s="646">
        <v>0.1</v>
      </c>
      <c r="AA29" s="646"/>
      <c r="AB29" s="646"/>
      <c r="AC29" s="646"/>
      <c r="AD29" s="647" t="s">
        <v>130</v>
      </c>
      <c r="AE29" s="647"/>
      <c r="AF29" s="647"/>
      <c r="AG29" s="647"/>
      <c r="AH29" s="647"/>
      <c r="AI29" s="647"/>
      <c r="AJ29" s="647"/>
      <c r="AK29" s="647"/>
      <c r="AL29" s="611" t="s">
        <v>130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304</v>
      </c>
      <c r="CE29" s="628"/>
      <c r="CF29" s="605" t="s">
        <v>305</v>
      </c>
      <c r="CG29" s="606"/>
      <c r="CH29" s="606"/>
      <c r="CI29" s="606"/>
      <c r="CJ29" s="606"/>
      <c r="CK29" s="606"/>
      <c r="CL29" s="606"/>
      <c r="CM29" s="606"/>
      <c r="CN29" s="606"/>
      <c r="CO29" s="606"/>
      <c r="CP29" s="606"/>
      <c r="CQ29" s="607"/>
      <c r="CR29" s="608">
        <v>536822</v>
      </c>
      <c r="CS29" s="621"/>
      <c r="CT29" s="621"/>
      <c r="CU29" s="621"/>
      <c r="CV29" s="621"/>
      <c r="CW29" s="621"/>
      <c r="CX29" s="621"/>
      <c r="CY29" s="622"/>
      <c r="CZ29" s="611">
        <v>5.3</v>
      </c>
      <c r="DA29" s="623"/>
      <c r="DB29" s="623"/>
      <c r="DC29" s="624"/>
      <c r="DD29" s="614">
        <v>516086</v>
      </c>
      <c r="DE29" s="621"/>
      <c r="DF29" s="621"/>
      <c r="DG29" s="621"/>
      <c r="DH29" s="621"/>
      <c r="DI29" s="621"/>
      <c r="DJ29" s="621"/>
      <c r="DK29" s="622"/>
      <c r="DL29" s="614">
        <v>516086</v>
      </c>
      <c r="DM29" s="621"/>
      <c r="DN29" s="621"/>
      <c r="DO29" s="621"/>
      <c r="DP29" s="621"/>
      <c r="DQ29" s="621"/>
      <c r="DR29" s="621"/>
      <c r="DS29" s="621"/>
      <c r="DT29" s="621"/>
      <c r="DU29" s="621"/>
      <c r="DV29" s="622"/>
      <c r="DW29" s="611">
        <v>8.6999999999999993</v>
      </c>
      <c r="DX29" s="623"/>
      <c r="DY29" s="623"/>
      <c r="DZ29" s="623"/>
      <c r="EA29" s="623"/>
      <c r="EB29" s="623"/>
      <c r="EC29" s="635"/>
    </row>
    <row r="30" spans="2:133" ht="11.25" customHeight="1" x14ac:dyDescent="0.2">
      <c r="B30" s="605" t="s">
        <v>306</v>
      </c>
      <c r="C30" s="606"/>
      <c r="D30" s="606"/>
      <c r="E30" s="606"/>
      <c r="F30" s="606"/>
      <c r="G30" s="606"/>
      <c r="H30" s="606"/>
      <c r="I30" s="606"/>
      <c r="J30" s="606"/>
      <c r="K30" s="606"/>
      <c r="L30" s="606"/>
      <c r="M30" s="606"/>
      <c r="N30" s="606"/>
      <c r="O30" s="606"/>
      <c r="P30" s="606"/>
      <c r="Q30" s="607"/>
      <c r="R30" s="608">
        <v>1756305</v>
      </c>
      <c r="S30" s="609"/>
      <c r="T30" s="609"/>
      <c r="U30" s="609"/>
      <c r="V30" s="609"/>
      <c r="W30" s="609"/>
      <c r="X30" s="609"/>
      <c r="Y30" s="610"/>
      <c r="Z30" s="646">
        <v>16.7</v>
      </c>
      <c r="AA30" s="646"/>
      <c r="AB30" s="646"/>
      <c r="AC30" s="646"/>
      <c r="AD30" s="647" t="s">
        <v>243</v>
      </c>
      <c r="AE30" s="647"/>
      <c r="AF30" s="647"/>
      <c r="AG30" s="647"/>
      <c r="AH30" s="647"/>
      <c r="AI30" s="647"/>
      <c r="AJ30" s="647"/>
      <c r="AK30" s="647"/>
      <c r="AL30" s="611" t="s">
        <v>139</v>
      </c>
      <c r="AM30" s="612"/>
      <c r="AN30" s="612"/>
      <c r="AO30" s="648"/>
      <c r="AP30" s="660" t="s">
        <v>221</v>
      </c>
      <c r="AQ30" s="661"/>
      <c r="AR30" s="661"/>
      <c r="AS30" s="661"/>
      <c r="AT30" s="661"/>
      <c r="AU30" s="661"/>
      <c r="AV30" s="661"/>
      <c r="AW30" s="661"/>
      <c r="AX30" s="661"/>
      <c r="AY30" s="661"/>
      <c r="AZ30" s="661"/>
      <c r="BA30" s="661"/>
      <c r="BB30" s="661"/>
      <c r="BC30" s="661"/>
      <c r="BD30" s="661"/>
      <c r="BE30" s="661"/>
      <c r="BF30" s="662"/>
      <c r="BG30" s="660" t="s">
        <v>307</v>
      </c>
      <c r="BH30" s="683"/>
      <c r="BI30" s="683"/>
      <c r="BJ30" s="683"/>
      <c r="BK30" s="683"/>
      <c r="BL30" s="683"/>
      <c r="BM30" s="683"/>
      <c r="BN30" s="683"/>
      <c r="BO30" s="683"/>
      <c r="BP30" s="683"/>
      <c r="BQ30" s="684"/>
      <c r="BR30" s="660" t="s">
        <v>308</v>
      </c>
      <c r="BS30" s="683"/>
      <c r="BT30" s="683"/>
      <c r="BU30" s="683"/>
      <c r="BV30" s="683"/>
      <c r="BW30" s="683"/>
      <c r="BX30" s="683"/>
      <c r="BY30" s="683"/>
      <c r="BZ30" s="683"/>
      <c r="CA30" s="683"/>
      <c r="CB30" s="684"/>
      <c r="CD30" s="629"/>
      <c r="CE30" s="630"/>
      <c r="CF30" s="605" t="s">
        <v>309</v>
      </c>
      <c r="CG30" s="606"/>
      <c r="CH30" s="606"/>
      <c r="CI30" s="606"/>
      <c r="CJ30" s="606"/>
      <c r="CK30" s="606"/>
      <c r="CL30" s="606"/>
      <c r="CM30" s="606"/>
      <c r="CN30" s="606"/>
      <c r="CO30" s="606"/>
      <c r="CP30" s="606"/>
      <c r="CQ30" s="607"/>
      <c r="CR30" s="608">
        <v>505288</v>
      </c>
      <c r="CS30" s="609"/>
      <c r="CT30" s="609"/>
      <c r="CU30" s="609"/>
      <c r="CV30" s="609"/>
      <c r="CW30" s="609"/>
      <c r="CX30" s="609"/>
      <c r="CY30" s="610"/>
      <c r="CZ30" s="611">
        <v>5</v>
      </c>
      <c r="DA30" s="623"/>
      <c r="DB30" s="623"/>
      <c r="DC30" s="624"/>
      <c r="DD30" s="614">
        <v>488725</v>
      </c>
      <c r="DE30" s="609"/>
      <c r="DF30" s="609"/>
      <c r="DG30" s="609"/>
      <c r="DH30" s="609"/>
      <c r="DI30" s="609"/>
      <c r="DJ30" s="609"/>
      <c r="DK30" s="610"/>
      <c r="DL30" s="614">
        <v>488725</v>
      </c>
      <c r="DM30" s="609"/>
      <c r="DN30" s="609"/>
      <c r="DO30" s="609"/>
      <c r="DP30" s="609"/>
      <c r="DQ30" s="609"/>
      <c r="DR30" s="609"/>
      <c r="DS30" s="609"/>
      <c r="DT30" s="609"/>
      <c r="DU30" s="609"/>
      <c r="DV30" s="610"/>
      <c r="DW30" s="611">
        <v>8.3000000000000007</v>
      </c>
      <c r="DX30" s="623"/>
      <c r="DY30" s="623"/>
      <c r="DZ30" s="623"/>
      <c r="EA30" s="623"/>
      <c r="EB30" s="623"/>
      <c r="EC30" s="635"/>
    </row>
    <row r="31" spans="2:133" ht="11.25" customHeight="1" x14ac:dyDescent="0.2">
      <c r="B31" s="675" t="s">
        <v>310</v>
      </c>
      <c r="C31" s="676"/>
      <c r="D31" s="676"/>
      <c r="E31" s="676"/>
      <c r="F31" s="676"/>
      <c r="G31" s="676"/>
      <c r="H31" s="676"/>
      <c r="I31" s="676"/>
      <c r="J31" s="676"/>
      <c r="K31" s="676"/>
      <c r="L31" s="676"/>
      <c r="M31" s="676"/>
      <c r="N31" s="676"/>
      <c r="O31" s="676"/>
      <c r="P31" s="676"/>
      <c r="Q31" s="677"/>
      <c r="R31" s="608" t="s">
        <v>139</v>
      </c>
      <c r="S31" s="609"/>
      <c r="T31" s="609"/>
      <c r="U31" s="609"/>
      <c r="V31" s="609"/>
      <c r="W31" s="609"/>
      <c r="X31" s="609"/>
      <c r="Y31" s="610"/>
      <c r="Z31" s="646" t="s">
        <v>139</v>
      </c>
      <c r="AA31" s="646"/>
      <c r="AB31" s="646"/>
      <c r="AC31" s="646"/>
      <c r="AD31" s="647" t="s">
        <v>254</v>
      </c>
      <c r="AE31" s="647"/>
      <c r="AF31" s="647"/>
      <c r="AG31" s="647"/>
      <c r="AH31" s="647"/>
      <c r="AI31" s="647"/>
      <c r="AJ31" s="647"/>
      <c r="AK31" s="647"/>
      <c r="AL31" s="611" t="s">
        <v>139</v>
      </c>
      <c r="AM31" s="612"/>
      <c r="AN31" s="612"/>
      <c r="AO31" s="648"/>
      <c r="AP31" s="678" t="s">
        <v>311</v>
      </c>
      <c r="AQ31" s="679"/>
      <c r="AR31" s="679"/>
      <c r="AS31" s="679"/>
      <c r="AT31" s="680" t="s">
        <v>312</v>
      </c>
      <c r="AU31" s="212"/>
      <c r="AV31" s="212"/>
      <c r="AW31" s="212"/>
      <c r="AX31" s="666" t="s">
        <v>187</v>
      </c>
      <c r="AY31" s="667"/>
      <c r="AZ31" s="667"/>
      <c r="BA31" s="667"/>
      <c r="BB31" s="667"/>
      <c r="BC31" s="667"/>
      <c r="BD31" s="667"/>
      <c r="BE31" s="667"/>
      <c r="BF31" s="668"/>
      <c r="BG31" s="670">
        <v>99.5</v>
      </c>
      <c r="BH31" s="671"/>
      <c r="BI31" s="671"/>
      <c r="BJ31" s="671"/>
      <c r="BK31" s="671"/>
      <c r="BL31" s="671"/>
      <c r="BM31" s="672">
        <v>98.5</v>
      </c>
      <c r="BN31" s="671"/>
      <c r="BO31" s="671"/>
      <c r="BP31" s="671"/>
      <c r="BQ31" s="673"/>
      <c r="BR31" s="670">
        <v>99.4</v>
      </c>
      <c r="BS31" s="671"/>
      <c r="BT31" s="671"/>
      <c r="BU31" s="671"/>
      <c r="BV31" s="671"/>
      <c r="BW31" s="671"/>
      <c r="BX31" s="672">
        <v>98</v>
      </c>
      <c r="BY31" s="671"/>
      <c r="BZ31" s="671"/>
      <c r="CA31" s="671"/>
      <c r="CB31" s="673"/>
      <c r="CD31" s="629"/>
      <c r="CE31" s="630"/>
      <c r="CF31" s="605" t="s">
        <v>313</v>
      </c>
      <c r="CG31" s="606"/>
      <c r="CH31" s="606"/>
      <c r="CI31" s="606"/>
      <c r="CJ31" s="606"/>
      <c r="CK31" s="606"/>
      <c r="CL31" s="606"/>
      <c r="CM31" s="606"/>
      <c r="CN31" s="606"/>
      <c r="CO31" s="606"/>
      <c r="CP31" s="606"/>
      <c r="CQ31" s="607"/>
      <c r="CR31" s="608">
        <v>31534</v>
      </c>
      <c r="CS31" s="621"/>
      <c r="CT31" s="621"/>
      <c r="CU31" s="621"/>
      <c r="CV31" s="621"/>
      <c r="CW31" s="621"/>
      <c r="CX31" s="621"/>
      <c r="CY31" s="622"/>
      <c r="CZ31" s="611">
        <v>0.3</v>
      </c>
      <c r="DA31" s="623"/>
      <c r="DB31" s="623"/>
      <c r="DC31" s="624"/>
      <c r="DD31" s="614">
        <v>27361</v>
      </c>
      <c r="DE31" s="621"/>
      <c r="DF31" s="621"/>
      <c r="DG31" s="621"/>
      <c r="DH31" s="621"/>
      <c r="DI31" s="621"/>
      <c r="DJ31" s="621"/>
      <c r="DK31" s="622"/>
      <c r="DL31" s="614">
        <v>27361</v>
      </c>
      <c r="DM31" s="621"/>
      <c r="DN31" s="621"/>
      <c r="DO31" s="621"/>
      <c r="DP31" s="621"/>
      <c r="DQ31" s="621"/>
      <c r="DR31" s="621"/>
      <c r="DS31" s="621"/>
      <c r="DT31" s="621"/>
      <c r="DU31" s="621"/>
      <c r="DV31" s="622"/>
      <c r="DW31" s="611">
        <v>0.5</v>
      </c>
      <c r="DX31" s="623"/>
      <c r="DY31" s="623"/>
      <c r="DZ31" s="623"/>
      <c r="EA31" s="623"/>
      <c r="EB31" s="623"/>
      <c r="EC31" s="635"/>
    </row>
    <row r="32" spans="2:133" ht="11.25" customHeight="1" x14ac:dyDescent="0.2">
      <c r="B32" s="605" t="s">
        <v>314</v>
      </c>
      <c r="C32" s="606"/>
      <c r="D32" s="606"/>
      <c r="E32" s="606"/>
      <c r="F32" s="606"/>
      <c r="G32" s="606"/>
      <c r="H32" s="606"/>
      <c r="I32" s="606"/>
      <c r="J32" s="606"/>
      <c r="K32" s="606"/>
      <c r="L32" s="606"/>
      <c r="M32" s="606"/>
      <c r="N32" s="606"/>
      <c r="O32" s="606"/>
      <c r="P32" s="606"/>
      <c r="Q32" s="607"/>
      <c r="R32" s="608">
        <v>755092</v>
      </c>
      <c r="S32" s="609"/>
      <c r="T32" s="609"/>
      <c r="U32" s="609"/>
      <c r="V32" s="609"/>
      <c r="W32" s="609"/>
      <c r="X32" s="609"/>
      <c r="Y32" s="610"/>
      <c r="Z32" s="646">
        <v>7.2</v>
      </c>
      <c r="AA32" s="646"/>
      <c r="AB32" s="646"/>
      <c r="AC32" s="646"/>
      <c r="AD32" s="647" t="s">
        <v>243</v>
      </c>
      <c r="AE32" s="647"/>
      <c r="AF32" s="647"/>
      <c r="AG32" s="647"/>
      <c r="AH32" s="647"/>
      <c r="AI32" s="647"/>
      <c r="AJ32" s="647"/>
      <c r="AK32" s="647"/>
      <c r="AL32" s="611" t="s">
        <v>130</v>
      </c>
      <c r="AM32" s="612"/>
      <c r="AN32" s="612"/>
      <c r="AO32" s="648"/>
      <c r="AP32" s="649"/>
      <c r="AQ32" s="650"/>
      <c r="AR32" s="650"/>
      <c r="AS32" s="650"/>
      <c r="AT32" s="681"/>
      <c r="AU32" s="208" t="s">
        <v>315</v>
      </c>
      <c r="AX32" s="605" t="s">
        <v>316</v>
      </c>
      <c r="AY32" s="606"/>
      <c r="AZ32" s="606"/>
      <c r="BA32" s="606"/>
      <c r="BB32" s="606"/>
      <c r="BC32" s="606"/>
      <c r="BD32" s="606"/>
      <c r="BE32" s="606"/>
      <c r="BF32" s="607"/>
      <c r="BG32" s="674">
        <v>99.3</v>
      </c>
      <c r="BH32" s="621"/>
      <c r="BI32" s="621"/>
      <c r="BJ32" s="621"/>
      <c r="BK32" s="621"/>
      <c r="BL32" s="621"/>
      <c r="BM32" s="612">
        <v>98.4</v>
      </c>
      <c r="BN32" s="621"/>
      <c r="BO32" s="621"/>
      <c r="BP32" s="621"/>
      <c r="BQ32" s="644"/>
      <c r="BR32" s="674">
        <v>99.2</v>
      </c>
      <c r="BS32" s="621"/>
      <c r="BT32" s="621"/>
      <c r="BU32" s="621"/>
      <c r="BV32" s="621"/>
      <c r="BW32" s="621"/>
      <c r="BX32" s="612">
        <v>98.2</v>
      </c>
      <c r="BY32" s="621"/>
      <c r="BZ32" s="621"/>
      <c r="CA32" s="621"/>
      <c r="CB32" s="644"/>
      <c r="CD32" s="631"/>
      <c r="CE32" s="632"/>
      <c r="CF32" s="605" t="s">
        <v>317</v>
      </c>
      <c r="CG32" s="606"/>
      <c r="CH32" s="606"/>
      <c r="CI32" s="606"/>
      <c r="CJ32" s="606"/>
      <c r="CK32" s="606"/>
      <c r="CL32" s="606"/>
      <c r="CM32" s="606"/>
      <c r="CN32" s="606"/>
      <c r="CO32" s="606"/>
      <c r="CP32" s="606"/>
      <c r="CQ32" s="607"/>
      <c r="CR32" s="608">
        <v>102</v>
      </c>
      <c r="CS32" s="609"/>
      <c r="CT32" s="609"/>
      <c r="CU32" s="609"/>
      <c r="CV32" s="609"/>
      <c r="CW32" s="609"/>
      <c r="CX32" s="609"/>
      <c r="CY32" s="610"/>
      <c r="CZ32" s="611">
        <v>0</v>
      </c>
      <c r="DA32" s="623"/>
      <c r="DB32" s="623"/>
      <c r="DC32" s="624"/>
      <c r="DD32" s="614">
        <v>102</v>
      </c>
      <c r="DE32" s="609"/>
      <c r="DF32" s="609"/>
      <c r="DG32" s="609"/>
      <c r="DH32" s="609"/>
      <c r="DI32" s="609"/>
      <c r="DJ32" s="609"/>
      <c r="DK32" s="610"/>
      <c r="DL32" s="614">
        <v>102</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2">
      <c r="B33" s="605" t="s">
        <v>318</v>
      </c>
      <c r="C33" s="606"/>
      <c r="D33" s="606"/>
      <c r="E33" s="606"/>
      <c r="F33" s="606"/>
      <c r="G33" s="606"/>
      <c r="H33" s="606"/>
      <c r="I33" s="606"/>
      <c r="J33" s="606"/>
      <c r="K33" s="606"/>
      <c r="L33" s="606"/>
      <c r="M33" s="606"/>
      <c r="N33" s="606"/>
      <c r="O33" s="606"/>
      <c r="P33" s="606"/>
      <c r="Q33" s="607"/>
      <c r="R33" s="608">
        <v>34084</v>
      </c>
      <c r="S33" s="609"/>
      <c r="T33" s="609"/>
      <c r="U33" s="609"/>
      <c r="V33" s="609"/>
      <c r="W33" s="609"/>
      <c r="X33" s="609"/>
      <c r="Y33" s="610"/>
      <c r="Z33" s="646">
        <v>0.3</v>
      </c>
      <c r="AA33" s="646"/>
      <c r="AB33" s="646"/>
      <c r="AC33" s="646"/>
      <c r="AD33" s="647">
        <v>28892</v>
      </c>
      <c r="AE33" s="647"/>
      <c r="AF33" s="647"/>
      <c r="AG33" s="647"/>
      <c r="AH33" s="647"/>
      <c r="AI33" s="647"/>
      <c r="AJ33" s="647"/>
      <c r="AK33" s="647"/>
      <c r="AL33" s="611">
        <v>0.5</v>
      </c>
      <c r="AM33" s="612"/>
      <c r="AN33" s="612"/>
      <c r="AO33" s="648"/>
      <c r="AP33" s="651"/>
      <c r="AQ33" s="652"/>
      <c r="AR33" s="652"/>
      <c r="AS33" s="652"/>
      <c r="AT33" s="682"/>
      <c r="AU33" s="213"/>
      <c r="AV33" s="213"/>
      <c r="AW33" s="213"/>
      <c r="AX33" s="589" t="s">
        <v>319</v>
      </c>
      <c r="AY33" s="590"/>
      <c r="AZ33" s="590"/>
      <c r="BA33" s="590"/>
      <c r="BB33" s="590"/>
      <c r="BC33" s="590"/>
      <c r="BD33" s="590"/>
      <c r="BE33" s="590"/>
      <c r="BF33" s="591"/>
      <c r="BG33" s="669">
        <v>99.6</v>
      </c>
      <c r="BH33" s="593"/>
      <c r="BI33" s="593"/>
      <c r="BJ33" s="593"/>
      <c r="BK33" s="593"/>
      <c r="BL33" s="593"/>
      <c r="BM33" s="639">
        <v>98.6</v>
      </c>
      <c r="BN33" s="593"/>
      <c r="BO33" s="593"/>
      <c r="BP33" s="593"/>
      <c r="BQ33" s="656"/>
      <c r="BR33" s="669">
        <v>99.5</v>
      </c>
      <c r="BS33" s="593"/>
      <c r="BT33" s="593"/>
      <c r="BU33" s="593"/>
      <c r="BV33" s="593"/>
      <c r="BW33" s="593"/>
      <c r="BX33" s="639">
        <v>97.7</v>
      </c>
      <c r="BY33" s="593"/>
      <c r="BZ33" s="593"/>
      <c r="CA33" s="593"/>
      <c r="CB33" s="656"/>
      <c r="CD33" s="605" t="s">
        <v>320</v>
      </c>
      <c r="CE33" s="606"/>
      <c r="CF33" s="606"/>
      <c r="CG33" s="606"/>
      <c r="CH33" s="606"/>
      <c r="CI33" s="606"/>
      <c r="CJ33" s="606"/>
      <c r="CK33" s="606"/>
      <c r="CL33" s="606"/>
      <c r="CM33" s="606"/>
      <c r="CN33" s="606"/>
      <c r="CO33" s="606"/>
      <c r="CP33" s="606"/>
      <c r="CQ33" s="607"/>
      <c r="CR33" s="608">
        <v>5489583</v>
      </c>
      <c r="CS33" s="621"/>
      <c r="CT33" s="621"/>
      <c r="CU33" s="621"/>
      <c r="CV33" s="621"/>
      <c r="CW33" s="621"/>
      <c r="CX33" s="621"/>
      <c r="CY33" s="622"/>
      <c r="CZ33" s="611">
        <v>54.7</v>
      </c>
      <c r="DA33" s="623"/>
      <c r="DB33" s="623"/>
      <c r="DC33" s="624"/>
      <c r="DD33" s="614">
        <v>4661014</v>
      </c>
      <c r="DE33" s="621"/>
      <c r="DF33" s="621"/>
      <c r="DG33" s="621"/>
      <c r="DH33" s="621"/>
      <c r="DI33" s="621"/>
      <c r="DJ33" s="621"/>
      <c r="DK33" s="622"/>
      <c r="DL33" s="614">
        <v>3013789</v>
      </c>
      <c r="DM33" s="621"/>
      <c r="DN33" s="621"/>
      <c r="DO33" s="621"/>
      <c r="DP33" s="621"/>
      <c r="DQ33" s="621"/>
      <c r="DR33" s="621"/>
      <c r="DS33" s="621"/>
      <c r="DT33" s="621"/>
      <c r="DU33" s="621"/>
      <c r="DV33" s="622"/>
      <c r="DW33" s="611">
        <v>50.9</v>
      </c>
      <c r="DX33" s="623"/>
      <c r="DY33" s="623"/>
      <c r="DZ33" s="623"/>
      <c r="EA33" s="623"/>
      <c r="EB33" s="623"/>
      <c r="EC33" s="635"/>
    </row>
    <row r="34" spans="2:133" ht="11.25" customHeight="1" x14ac:dyDescent="0.2">
      <c r="B34" s="605" t="s">
        <v>321</v>
      </c>
      <c r="C34" s="606"/>
      <c r="D34" s="606"/>
      <c r="E34" s="606"/>
      <c r="F34" s="606"/>
      <c r="G34" s="606"/>
      <c r="H34" s="606"/>
      <c r="I34" s="606"/>
      <c r="J34" s="606"/>
      <c r="K34" s="606"/>
      <c r="L34" s="606"/>
      <c r="M34" s="606"/>
      <c r="N34" s="606"/>
      <c r="O34" s="606"/>
      <c r="P34" s="606"/>
      <c r="Q34" s="607"/>
      <c r="R34" s="608">
        <v>272956</v>
      </c>
      <c r="S34" s="609"/>
      <c r="T34" s="609"/>
      <c r="U34" s="609"/>
      <c r="V34" s="609"/>
      <c r="W34" s="609"/>
      <c r="X34" s="609"/>
      <c r="Y34" s="610"/>
      <c r="Z34" s="646">
        <v>2.6</v>
      </c>
      <c r="AA34" s="646"/>
      <c r="AB34" s="646"/>
      <c r="AC34" s="646"/>
      <c r="AD34" s="647" t="s">
        <v>243</v>
      </c>
      <c r="AE34" s="647"/>
      <c r="AF34" s="647"/>
      <c r="AG34" s="647"/>
      <c r="AH34" s="647"/>
      <c r="AI34" s="647"/>
      <c r="AJ34" s="647"/>
      <c r="AK34" s="647"/>
      <c r="AL34" s="611" t="s">
        <v>130</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322</v>
      </c>
      <c r="CE34" s="606"/>
      <c r="CF34" s="606"/>
      <c r="CG34" s="606"/>
      <c r="CH34" s="606"/>
      <c r="CI34" s="606"/>
      <c r="CJ34" s="606"/>
      <c r="CK34" s="606"/>
      <c r="CL34" s="606"/>
      <c r="CM34" s="606"/>
      <c r="CN34" s="606"/>
      <c r="CO34" s="606"/>
      <c r="CP34" s="606"/>
      <c r="CQ34" s="607"/>
      <c r="CR34" s="608">
        <v>1818460</v>
      </c>
      <c r="CS34" s="609"/>
      <c r="CT34" s="609"/>
      <c r="CU34" s="609"/>
      <c r="CV34" s="609"/>
      <c r="CW34" s="609"/>
      <c r="CX34" s="609"/>
      <c r="CY34" s="610"/>
      <c r="CZ34" s="611">
        <v>18.100000000000001</v>
      </c>
      <c r="DA34" s="623"/>
      <c r="DB34" s="623"/>
      <c r="DC34" s="624"/>
      <c r="DD34" s="614">
        <v>1470864</v>
      </c>
      <c r="DE34" s="609"/>
      <c r="DF34" s="609"/>
      <c r="DG34" s="609"/>
      <c r="DH34" s="609"/>
      <c r="DI34" s="609"/>
      <c r="DJ34" s="609"/>
      <c r="DK34" s="610"/>
      <c r="DL34" s="614">
        <v>1229609</v>
      </c>
      <c r="DM34" s="609"/>
      <c r="DN34" s="609"/>
      <c r="DO34" s="609"/>
      <c r="DP34" s="609"/>
      <c r="DQ34" s="609"/>
      <c r="DR34" s="609"/>
      <c r="DS34" s="609"/>
      <c r="DT34" s="609"/>
      <c r="DU34" s="609"/>
      <c r="DV34" s="610"/>
      <c r="DW34" s="611">
        <v>20.8</v>
      </c>
      <c r="DX34" s="623"/>
      <c r="DY34" s="623"/>
      <c r="DZ34" s="623"/>
      <c r="EA34" s="623"/>
      <c r="EB34" s="623"/>
      <c r="EC34" s="635"/>
    </row>
    <row r="35" spans="2:133" ht="11.25" customHeight="1" x14ac:dyDescent="0.2">
      <c r="B35" s="605" t="s">
        <v>323</v>
      </c>
      <c r="C35" s="606"/>
      <c r="D35" s="606"/>
      <c r="E35" s="606"/>
      <c r="F35" s="606"/>
      <c r="G35" s="606"/>
      <c r="H35" s="606"/>
      <c r="I35" s="606"/>
      <c r="J35" s="606"/>
      <c r="K35" s="606"/>
      <c r="L35" s="606"/>
      <c r="M35" s="606"/>
      <c r="N35" s="606"/>
      <c r="O35" s="606"/>
      <c r="P35" s="606"/>
      <c r="Q35" s="607"/>
      <c r="R35" s="608">
        <v>676022</v>
      </c>
      <c r="S35" s="609"/>
      <c r="T35" s="609"/>
      <c r="U35" s="609"/>
      <c r="V35" s="609"/>
      <c r="W35" s="609"/>
      <c r="X35" s="609"/>
      <c r="Y35" s="610"/>
      <c r="Z35" s="646">
        <v>6.4</v>
      </c>
      <c r="AA35" s="646"/>
      <c r="AB35" s="646"/>
      <c r="AC35" s="646"/>
      <c r="AD35" s="647" t="s">
        <v>130</v>
      </c>
      <c r="AE35" s="647"/>
      <c r="AF35" s="647"/>
      <c r="AG35" s="647"/>
      <c r="AH35" s="647"/>
      <c r="AI35" s="647"/>
      <c r="AJ35" s="647"/>
      <c r="AK35" s="647"/>
      <c r="AL35" s="611" t="s">
        <v>243</v>
      </c>
      <c r="AM35" s="612"/>
      <c r="AN35" s="612"/>
      <c r="AO35" s="648"/>
      <c r="AP35" s="218"/>
      <c r="AQ35" s="660" t="s">
        <v>324</v>
      </c>
      <c r="AR35" s="661"/>
      <c r="AS35" s="661"/>
      <c r="AT35" s="661"/>
      <c r="AU35" s="661"/>
      <c r="AV35" s="661"/>
      <c r="AW35" s="661"/>
      <c r="AX35" s="661"/>
      <c r="AY35" s="661"/>
      <c r="AZ35" s="661"/>
      <c r="BA35" s="661"/>
      <c r="BB35" s="661"/>
      <c r="BC35" s="661"/>
      <c r="BD35" s="661"/>
      <c r="BE35" s="661"/>
      <c r="BF35" s="662"/>
      <c r="BG35" s="660" t="s">
        <v>325</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326</v>
      </c>
      <c r="CE35" s="606"/>
      <c r="CF35" s="606"/>
      <c r="CG35" s="606"/>
      <c r="CH35" s="606"/>
      <c r="CI35" s="606"/>
      <c r="CJ35" s="606"/>
      <c r="CK35" s="606"/>
      <c r="CL35" s="606"/>
      <c r="CM35" s="606"/>
      <c r="CN35" s="606"/>
      <c r="CO35" s="606"/>
      <c r="CP35" s="606"/>
      <c r="CQ35" s="607"/>
      <c r="CR35" s="608">
        <v>50137</v>
      </c>
      <c r="CS35" s="621"/>
      <c r="CT35" s="621"/>
      <c r="CU35" s="621"/>
      <c r="CV35" s="621"/>
      <c r="CW35" s="621"/>
      <c r="CX35" s="621"/>
      <c r="CY35" s="622"/>
      <c r="CZ35" s="611">
        <v>0.5</v>
      </c>
      <c r="DA35" s="623"/>
      <c r="DB35" s="623"/>
      <c r="DC35" s="624"/>
      <c r="DD35" s="614">
        <v>49461</v>
      </c>
      <c r="DE35" s="621"/>
      <c r="DF35" s="621"/>
      <c r="DG35" s="621"/>
      <c r="DH35" s="621"/>
      <c r="DI35" s="621"/>
      <c r="DJ35" s="621"/>
      <c r="DK35" s="622"/>
      <c r="DL35" s="614">
        <v>16259</v>
      </c>
      <c r="DM35" s="621"/>
      <c r="DN35" s="621"/>
      <c r="DO35" s="621"/>
      <c r="DP35" s="621"/>
      <c r="DQ35" s="621"/>
      <c r="DR35" s="621"/>
      <c r="DS35" s="621"/>
      <c r="DT35" s="621"/>
      <c r="DU35" s="621"/>
      <c r="DV35" s="622"/>
      <c r="DW35" s="611">
        <v>0.3</v>
      </c>
      <c r="DX35" s="623"/>
      <c r="DY35" s="623"/>
      <c r="DZ35" s="623"/>
      <c r="EA35" s="623"/>
      <c r="EB35" s="623"/>
      <c r="EC35" s="635"/>
    </row>
    <row r="36" spans="2:133" ht="11.25" customHeight="1" x14ac:dyDescent="0.2">
      <c r="B36" s="605" t="s">
        <v>327</v>
      </c>
      <c r="C36" s="606"/>
      <c r="D36" s="606"/>
      <c r="E36" s="606"/>
      <c r="F36" s="606"/>
      <c r="G36" s="606"/>
      <c r="H36" s="606"/>
      <c r="I36" s="606"/>
      <c r="J36" s="606"/>
      <c r="K36" s="606"/>
      <c r="L36" s="606"/>
      <c r="M36" s="606"/>
      <c r="N36" s="606"/>
      <c r="O36" s="606"/>
      <c r="P36" s="606"/>
      <c r="Q36" s="607"/>
      <c r="R36" s="608">
        <v>678140</v>
      </c>
      <c r="S36" s="609"/>
      <c r="T36" s="609"/>
      <c r="U36" s="609"/>
      <c r="V36" s="609"/>
      <c r="W36" s="609"/>
      <c r="X36" s="609"/>
      <c r="Y36" s="610"/>
      <c r="Z36" s="646">
        <v>6.5</v>
      </c>
      <c r="AA36" s="646"/>
      <c r="AB36" s="646"/>
      <c r="AC36" s="646"/>
      <c r="AD36" s="647" t="s">
        <v>130</v>
      </c>
      <c r="AE36" s="647"/>
      <c r="AF36" s="647"/>
      <c r="AG36" s="647"/>
      <c r="AH36" s="647"/>
      <c r="AI36" s="647"/>
      <c r="AJ36" s="647"/>
      <c r="AK36" s="647"/>
      <c r="AL36" s="611" t="s">
        <v>130</v>
      </c>
      <c r="AM36" s="612"/>
      <c r="AN36" s="612"/>
      <c r="AO36" s="648"/>
      <c r="AP36" s="218"/>
      <c r="AQ36" s="657" t="s">
        <v>328</v>
      </c>
      <c r="AR36" s="658"/>
      <c r="AS36" s="658"/>
      <c r="AT36" s="658"/>
      <c r="AU36" s="658"/>
      <c r="AV36" s="658"/>
      <c r="AW36" s="658"/>
      <c r="AX36" s="658"/>
      <c r="AY36" s="659"/>
      <c r="AZ36" s="663">
        <v>884981</v>
      </c>
      <c r="BA36" s="664"/>
      <c r="BB36" s="664"/>
      <c r="BC36" s="664"/>
      <c r="BD36" s="664"/>
      <c r="BE36" s="664"/>
      <c r="BF36" s="665"/>
      <c r="BG36" s="666" t="s">
        <v>329</v>
      </c>
      <c r="BH36" s="667"/>
      <c r="BI36" s="667"/>
      <c r="BJ36" s="667"/>
      <c r="BK36" s="667"/>
      <c r="BL36" s="667"/>
      <c r="BM36" s="667"/>
      <c r="BN36" s="667"/>
      <c r="BO36" s="667"/>
      <c r="BP36" s="667"/>
      <c r="BQ36" s="667"/>
      <c r="BR36" s="667"/>
      <c r="BS36" s="667"/>
      <c r="BT36" s="667"/>
      <c r="BU36" s="668"/>
      <c r="BV36" s="663">
        <v>12611</v>
      </c>
      <c r="BW36" s="664"/>
      <c r="BX36" s="664"/>
      <c r="BY36" s="664"/>
      <c r="BZ36" s="664"/>
      <c r="CA36" s="664"/>
      <c r="CB36" s="665"/>
      <c r="CD36" s="605" t="s">
        <v>330</v>
      </c>
      <c r="CE36" s="606"/>
      <c r="CF36" s="606"/>
      <c r="CG36" s="606"/>
      <c r="CH36" s="606"/>
      <c r="CI36" s="606"/>
      <c r="CJ36" s="606"/>
      <c r="CK36" s="606"/>
      <c r="CL36" s="606"/>
      <c r="CM36" s="606"/>
      <c r="CN36" s="606"/>
      <c r="CO36" s="606"/>
      <c r="CP36" s="606"/>
      <c r="CQ36" s="607"/>
      <c r="CR36" s="608">
        <v>1845827</v>
      </c>
      <c r="CS36" s="609"/>
      <c r="CT36" s="609"/>
      <c r="CU36" s="609"/>
      <c r="CV36" s="609"/>
      <c r="CW36" s="609"/>
      <c r="CX36" s="609"/>
      <c r="CY36" s="610"/>
      <c r="CZ36" s="611">
        <v>18.399999999999999</v>
      </c>
      <c r="DA36" s="623"/>
      <c r="DB36" s="623"/>
      <c r="DC36" s="624"/>
      <c r="DD36" s="614">
        <v>1480273</v>
      </c>
      <c r="DE36" s="609"/>
      <c r="DF36" s="609"/>
      <c r="DG36" s="609"/>
      <c r="DH36" s="609"/>
      <c r="DI36" s="609"/>
      <c r="DJ36" s="609"/>
      <c r="DK36" s="610"/>
      <c r="DL36" s="614">
        <v>1077729</v>
      </c>
      <c r="DM36" s="609"/>
      <c r="DN36" s="609"/>
      <c r="DO36" s="609"/>
      <c r="DP36" s="609"/>
      <c r="DQ36" s="609"/>
      <c r="DR36" s="609"/>
      <c r="DS36" s="609"/>
      <c r="DT36" s="609"/>
      <c r="DU36" s="609"/>
      <c r="DV36" s="610"/>
      <c r="DW36" s="611">
        <v>18.2</v>
      </c>
      <c r="DX36" s="623"/>
      <c r="DY36" s="623"/>
      <c r="DZ36" s="623"/>
      <c r="EA36" s="623"/>
      <c r="EB36" s="623"/>
      <c r="EC36" s="635"/>
    </row>
    <row r="37" spans="2:133" ht="11.25" customHeight="1" x14ac:dyDescent="0.2">
      <c r="B37" s="605" t="s">
        <v>331</v>
      </c>
      <c r="C37" s="606"/>
      <c r="D37" s="606"/>
      <c r="E37" s="606"/>
      <c r="F37" s="606"/>
      <c r="G37" s="606"/>
      <c r="H37" s="606"/>
      <c r="I37" s="606"/>
      <c r="J37" s="606"/>
      <c r="K37" s="606"/>
      <c r="L37" s="606"/>
      <c r="M37" s="606"/>
      <c r="N37" s="606"/>
      <c r="O37" s="606"/>
      <c r="P37" s="606"/>
      <c r="Q37" s="607"/>
      <c r="R37" s="608">
        <v>192406</v>
      </c>
      <c r="S37" s="609"/>
      <c r="T37" s="609"/>
      <c r="U37" s="609"/>
      <c r="V37" s="609"/>
      <c r="W37" s="609"/>
      <c r="X37" s="609"/>
      <c r="Y37" s="610"/>
      <c r="Z37" s="646">
        <v>1.8</v>
      </c>
      <c r="AA37" s="646"/>
      <c r="AB37" s="646"/>
      <c r="AC37" s="646"/>
      <c r="AD37" s="647">
        <v>882</v>
      </c>
      <c r="AE37" s="647"/>
      <c r="AF37" s="647"/>
      <c r="AG37" s="647"/>
      <c r="AH37" s="647"/>
      <c r="AI37" s="647"/>
      <c r="AJ37" s="647"/>
      <c r="AK37" s="647"/>
      <c r="AL37" s="611">
        <v>0</v>
      </c>
      <c r="AM37" s="612"/>
      <c r="AN37" s="612"/>
      <c r="AO37" s="648"/>
      <c r="AQ37" s="641" t="s">
        <v>332</v>
      </c>
      <c r="AR37" s="642"/>
      <c r="AS37" s="642"/>
      <c r="AT37" s="642"/>
      <c r="AU37" s="642"/>
      <c r="AV37" s="642"/>
      <c r="AW37" s="642"/>
      <c r="AX37" s="642"/>
      <c r="AY37" s="643"/>
      <c r="AZ37" s="608">
        <v>367148</v>
      </c>
      <c r="BA37" s="609"/>
      <c r="BB37" s="609"/>
      <c r="BC37" s="609"/>
      <c r="BD37" s="621"/>
      <c r="BE37" s="621"/>
      <c r="BF37" s="644"/>
      <c r="BG37" s="605" t="s">
        <v>333</v>
      </c>
      <c r="BH37" s="606"/>
      <c r="BI37" s="606"/>
      <c r="BJ37" s="606"/>
      <c r="BK37" s="606"/>
      <c r="BL37" s="606"/>
      <c r="BM37" s="606"/>
      <c r="BN37" s="606"/>
      <c r="BO37" s="606"/>
      <c r="BP37" s="606"/>
      <c r="BQ37" s="606"/>
      <c r="BR37" s="606"/>
      <c r="BS37" s="606"/>
      <c r="BT37" s="606"/>
      <c r="BU37" s="607"/>
      <c r="BV37" s="608">
        <v>12611</v>
      </c>
      <c r="BW37" s="609"/>
      <c r="BX37" s="609"/>
      <c r="BY37" s="609"/>
      <c r="BZ37" s="609"/>
      <c r="CA37" s="609"/>
      <c r="CB37" s="645"/>
      <c r="CD37" s="605" t="s">
        <v>334</v>
      </c>
      <c r="CE37" s="606"/>
      <c r="CF37" s="606"/>
      <c r="CG37" s="606"/>
      <c r="CH37" s="606"/>
      <c r="CI37" s="606"/>
      <c r="CJ37" s="606"/>
      <c r="CK37" s="606"/>
      <c r="CL37" s="606"/>
      <c r="CM37" s="606"/>
      <c r="CN37" s="606"/>
      <c r="CO37" s="606"/>
      <c r="CP37" s="606"/>
      <c r="CQ37" s="607"/>
      <c r="CR37" s="608">
        <v>526599</v>
      </c>
      <c r="CS37" s="621"/>
      <c r="CT37" s="621"/>
      <c r="CU37" s="621"/>
      <c r="CV37" s="621"/>
      <c r="CW37" s="621"/>
      <c r="CX37" s="621"/>
      <c r="CY37" s="622"/>
      <c r="CZ37" s="611">
        <v>5.2</v>
      </c>
      <c r="DA37" s="623"/>
      <c r="DB37" s="623"/>
      <c r="DC37" s="624"/>
      <c r="DD37" s="614">
        <v>526599</v>
      </c>
      <c r="DE37" s="621"/>
      <c r="DF37" s="621"/>
      <c r="DG37" s="621"/>
      <c r="DH37" s="621"/>
      <c r="DI37" s="621"/>
      <c r="DJ37" s="621"/>
      <c r="DK37" s="622"/>
      <c r="DL37" s="614">
        <v>525917</v>
      </c>
      <c r="DM37" s="621"/>
      <c r="DN37" s="621"/>
      <c r="DO37" s="621"/>
      <c r="DP37" s="621"/>
      <c r="DQ37" s="621"/>
      <c r="DR37" s="621"/>
      <c r="DS37" s="621"/>
      <c r="DT37" s="621"/>
      <c r="DU37" s="621"/>
      <c r="DV37" s="622"/>
      <c r="DW37" s="611">
        <v>8.9</v>
      </c>
      <c r="DX37" s="623"/>
      <c r="DY37" s="623"/>
      <c r="DZ37" s="623"/>
      <c r="EA37" s="623"/>
      <c r="EB37" s="623"/>
      <c r="EC37" s="635"/>
    </row>
    <row r="38" spans="2:133" ht="11.25" customHeight="1" x14ac:dyDescent="0.2">
      <c r="B38" s="605" t="s">
        <v>335</v>
      </c>
      <c r="C38" s="606"/>
      <c r="D38" s="606"/>
      <c r="E38" s="606"/>
      <c r="F38" s="606"/>
      <c r="G38" s="606"/>
      <c r="H38" s="606"/>
      <c r="I38" s="606"/>
      <c r="J38" s="606"/>
      <c r="K38" s="606"/>
      <c r="L38" s="606"/>
      <c r="M38" s="606"/>
      <c r="N38" s="606"/>
      <c r="O38" s="606"/>
      <c r="P38" s="606"/>
      <c r="Q38" s="607"/>
      <c r="R38" s="608">
        <v>79400</v>
      </c>
      <c r="S38" s="609"/>
      <c r="T38" s="609"/>
      <c r="U38" s="609"/>
      <c r="V38" s="609"/>
      <c r="W38" s="609"/>
      <c r="X38" s="609"/>
      <c r="Y38" s="610"/>
      <c r="Z38" s="646">
        <v>0.8</v>
      </c>
      <c r="AA38" s="646"/>
      <c r="AB38" s="646"/>
      <c r="AC38" s="646"/>
      <c r="AD38" s="647" t="s">
        <v>139</v>
      </c>
      <c r="AE38" s="647"/>
      <c r="AF38" s="647"/>
      <c r="AG38" s="647"/>
      <c r="AH38" s="647"/>
      <c r="AI38" s="647"/>
      <c r="AJ38" s="647"/>
      <c r="AK38" s="647"/>
      <c r="AL38" s="611" t="s">
        <v>254</v>
      </c>
      <c r="AM38" s="612"/>
      <c r="AN38" s="612"/>
      <c r="AO38" s="648"/>
      <c r="AQ38" s="641" t="s">
        <v>336</v>
      </c>
      <c r="AR38" s="642"/>
      <c r="AS38" s="642"/>
      <c r="AT38" s="642"/>
      <c r="AU38" s="642"/>
      <c r="AV38" s="642"/>
      <c r="AW38" s="642"/>
      <c r="AX38" s="642"/>
      <c r="AY38" s="643"/>
      <c r="AZ38" s="608" t="s">
        <v>243</v>
      </c>
      <c r="BA38" s="609"/>
      <c r="BB38" s="609"/>
      <c r="BC38" s="609"/>
      <c r="BD38" s="621"/>
      <c r="BE38" s="621"/>
      <c r="BF38" s="644"/>
      <c r="BG38" s="605" t="s">
        <v>337</v>
      </c>
      <c r="BH38" s="606"/>
      <c r="BI38" s="606"/>
      <c r="BJ38" s="606"/>
      <c r="BK38" s="606"/>
      <c r="BL38" s="606"/>
      <c r="BM38" s="606"/>
      <c r="BN38" s="606"/>
      <c r="BO38" s="606"/>
      <c r="BP38" s="606"/>
      <c r="BQ38" s="606"/>
      <c r="BR38" s="606"/>
      <c r="BS38" s="606"/>
      <c r="BT38" s="606"/>
      <c r="BU38" s="607"/>
      <c r="BV38" s="608">
        <v>2375</v>
      </c>
      <c r="BW38" s="609"/>
      <c r="BX38" s="609"/>
      <c r="BY38" s="609"/>
      <c r="BZ38" s="609"/>
      <c r="CA38" s="609"/>
      <c r="CB38" s="645"/>
      <c r="CD38" s="605" t="s">
        <v>338</v>
      </c>
      <c r="CE38" s="606"/>
      <c r="CF38" s="606"/>
      <c r="CG38" s="606"/>
      <c r="CH38" s="606"/>
      <c r="CI38" s="606"/>
      <c r="CJ38" s="606"/>
      <c r="CK38" s="606"/>
      <c r="CL38" s="606"/>
      <c r="CM38" s="606"/>
      <c r="CN38" s="606"/>
      <c r="CO38" s="606"/>
      <c r="CP38" s="606"/>
      <c r="CQ38" s="607"/>
      <c r="CR38" s="608">
        <v>884981</v>
      </c>
      <c r="CS38" s="609"/>
      <c r="CT38" s="609"/>
      <c r="CU38" s="609"/>
      <c r="CV38" s="609"/>
      <c r="CW38" s="609"/>
      <c r="CX38" s="609"/>
      <c r="CY38" s="610"/>
      <c r="CZ38" s="611">
        <v>8.8000000000000007</v>
      </c>
      <c r="DA38" s="623"/>
      <c r="DB38" s="623"/>
      <c r="DC38" s="624"/>
      <c r="DD38" s="614">
        <v>771552</v>
      </c>
      <c r="DE38" s="609"/>
      <c r="DF38" s="609"/>
      <c r="DG38" s="609"/>
      <c r="DH38" s="609"/>
      <c r="DI38" s="609"/>
      <c r="DJ38" s="609"/>
      <c r="DK38" s="610"/>
      <c r="DL38" s="614">
        <v>690192</v>
      </c>
      <c r="DM38" s="609"/>
      <c r="DN38" s="609"/>
      <c r="DO38" s="609"/>
      <c r="DP38" s="609"/>
      <c r="DQ38" s="609"/>
      <c r="DR38" s="609"/>
      <c r="DS38" s="609"/>
      <c r="DT38" s="609"/>
      <c r="DU38" s="609"/>
      <c r="DV38" s="610"/>
      <c r="DW38" s="611">
        <v>11.7</v>
      </c>
      <c r="DX38" s="623"/>
      <c r="DY38" s="623"/>
      <c r="DZ38" s="623"/>
      <c r="EA38" s="623"/>
      <c r="EB38" s="623"/>
      <c r="EC38" s="635"/>
    </row>
    <row r="39" spans="2:133" ht="11.25" customHeight="1" x14ac:dyDescent="0.2">
      <c r="B39" s="605" t="s">
        <v>339</v>
      </c>
      <c r="C39" s="606"/>
      <c r="D39" s="606"/>
      <c r="E39" s="606"/>
      <c r="F39" s="606"/>
      <c r="G39" s="606"/>
      <c r="H39" s="606"/>
      <c r="I39" s="606"/>
      <c r="J39" s="606"/>
      <c r="K39" s="606"/>
      <c r="L39" s="606"/>
      <c r="M39" s="606"/>
      <c r="N39" s="606"/>
      <c r="O39" s="606"/>
      <c r="P39" s="606"/>
      <c r="Q39" s="607"/>
      <c r="R39" s="608" t="s">
        <v>243</v>
      </c>
      <c r="S39" s="609"/>
      <c r="T39" s="609"/>
      <c r="U39" s="609"/>
      <c r="V39" s="609"/>
      <c r="W39" s="609"/>
      <c r="X39" s="609"/>
      <c r="Y39" s="610"/>
      <c r="Z39" s="646" t="s">
        <v>130</v>
      </c>
      <c r="AA39" s="646"/>
      <c r="AB39" s="646"/>
      <c r="AC39" s="646"/>
      <c r="AD39" s="647" t="s">
        <v>139</v>
      </c>
      <c r="AE39" s="647"/>
      <c r="AF39" s="647"/>
      <c r="AG39" s="647"/>
      <c r="AH39" s="647"/>
      <c r="AI39" s="647"/>
      <c r="AJ39" s="647"/>
      <c r="AK39" s="647"/>
      <c r="AL39" s="611" t="s">
        <v>243</v>
      </c>
      <c r="AM39" s="612"/>
      <c r="AN39" s="612"/>
      <c r="AO39" s="648"/>
      <c r="AQ39" s="641" t="s">
        <v>340</v>
      </c>
      <c r="AR39" s="642"/>
      <c r="AS39" s="642"/>
      <c r="AT39" s="642"/>
      <c r="AU39" s="642"/>
      <c r="AV39" s="642"/>
      <c r="AW39" s="642"/>
      <c r="AX39" s="642"/>
      <c r="AY39" s="643"/>
      <c r="AZ39" s="608" t="s">
        <v>130</v>
      </c>
      <c r="BA39" s="609"/>
      <c r="BB39" s="609"/>
      <c r="BC39" s="609"/>
      <c r="BD39" s="621"/>
      <c r="BE39" s="621"/>
      <c r="BF39" s="644"/>
      <c r="BG39" s="605" t="s">
        <v>341</v>
      </c>
      <c r="BH39" s="606"/>
      <c r="BI39" s="606"/>
      <c r="BJ39" s="606"/>
      <c r="BK39" s="606"/>
      <c r="BL39" s="606"/>
      <c r="BM39" s="606"/>
      <c r="BN39" s="606"/>
      <c r="BO39" s="606"/>
      <c r="BP39" s="606"/>
      <c r="BQ39" s="606"/>
      <c r="BR39" s="606"/>
      <c r="BS39" s="606"/>
      <c r="BT39" s="606"/>
      <c r="BU39" s="607"/>
      <c r="BV39" s="608">
        <v>3697</v>
      </c>
      <c r="BW39" s="609"/>
      <c r="BX39" s="609"/>
      <c r="BY39" s="609"/>
      <c r="BZ39" s="609"/>
      <c r="CA39" s="609"/>
      <c r="CB39" s="645"/>
      <c r="CD39" s="605" t="s">
        <v>342</v>
      </c>
      <c r="CE39" s="606"/>
      <c r="CF39" s="606"/>
      <c r="CG39" s="606"/>
      <c r="CH39" s="606"/>
      <c r="CI39" s="606"/>
      <c r="CJ39" s="606"/>
      <c r="CK39" s="606"/>
      <c r="CL39" s="606"/>
      <c r="CM39" s="606"/>
      <c r="CN39" s="606"/>
      <c r="CO39" s="606"/>
      <c r="CP39" s="606"/>
      <c r="CQ39" s="607"/>
      <c r="CR39" s="608">
        <v>890178</v>
      </c>
      <c r="CS39" s="621"/>
      <c r="CT39" s="621"/>
      <c r="CU39" s="621"/>
      <c r="CV39" s="621"/>
      <c r="CW39" s="621"/>
      <c r="CX39" s="621"/>
      <c r="CY39" s="622"/>
      <c r="CZ39" s="611">
        <v>8.9</v>
      </c>
      <c r="DA39" s="623"/>
      <c r="DB39" s="623"/>
      <c r="DC39" s="624"/>
      <c r="DD39" s="614">
        <v>888864</v>
      </c>
      <c r="DE39" s="621"/>
      <c r="DF39" s="621"/>
      <c r="DG39" s="621"/>
      <c r="DH39" s="621"/>
      <c r="DI39" s="621"/>
      <c r="DJ39" s="621"/>
      <c r="DK39" s="622"/>
      <c r="DL39" s="614" t="s">
        <v>243</v>
      </c>
      <c r="DM39" s="621"/>
      <c r="DN39" s="621"/>
      <c r="DO39" s="621"/>
      <c r="DP39" s="621"/>
      <c r="DQ39" s="621"/>
      <c r="DR39" s="621"/>
      <c r="DS39" s="621"/>
      <c r="DT39" s="621"/>
      <c r="DU39" s="621"/>
      <c r="DV39" s="622"/>
      <c r="DW39" s="611" t="s">
        <v>130</v>
      </c>
      <c r="DX39" s="623"/>
      <c r="DY39" s="623"/>
      <c r="DZ39" s="623"/>
      <c r="EA39" s="623"/>
      <c r="EB39" s="623"/>
      <c r="EC39" s="635"/>
    </row>
    <row r="40" spans="2:133" ht="11.25" customHeight="1" x14ac:dyDescent="0.2">
      <c r="B40" s="605" t="s">
        <v>343</v>
      </c>
      <c r="C40" s="606"/>
      <c r="D40" s="606"/>
      <c r="E40" s="606"/>
      <c r="F40" s="606"/>
      <c r="G40" s="606"/>
      <c r="H40" s="606"/>
      <c r="I40" s="606"/>
      <c r="J40" s="606"/>
      <c r="K40" s="606"/>
      <c r="L40" s="606"/>
      <c r="M40" s="606"/>
      <c r="N40" s="606"/>
      <c r="O40" s="606"/>
      <c r="P40" s="606"/>
      <c r="Q40" s="607"/>
      <c r="R40" s="608" t="s">
        <v>139</v>
      </c>
      <c r="S40" s="609"/>
      <c r="T40" s="609"/>
      <c r="U40" s="609"/>
      <c r="V40" s="609"/>
      <c r="W40" s="609"/>
      <c r="X40" s="609"/>
      <c r="Y40" s="610"/>
      <c r="Z40" s="646" t="s">
        <v>130</v>
      </c>
      <c r="AA40" s="646"/>
      <c r="AB40" s="646"/>
      <c r="AC40" s="646"/>
      <c r="AD40" s="647" t="s">
        <v>243</v>
      </c>
      <c r="AE40" s="647"/>
      <c r="AF40" s="647"/>
      <c r="AG40" s="647"/>
      <c r="AH40" s="647"/>
      <c r="AI40" s="647"/>
      <c r="AJ40" s="647"/>
      <c r="AK40" s="647"/>
      <c r="AL40" s="611" t="s">
        <v>243</v>
      </c>
      <c r="AM40" s="612"/>
      <c r="AN40" s="612"/>
      <c r="AO40" s="648"/>
      <c r="AQ40" s="641" t="s">
        <v>344</v>
      </c>
      <c r="AR40" s="642"/>
      <c r="AS40" s="642"/>
      <c r="AT40" s="642"/>
      <c r="AU40" s="642"/>
      <c r="AV40" s="642"/>
      <c r="AW40" s="642"/>
      <c r="AX40" s="642"/>
      <c r="AY40" s="643"/>
      <c r="AZ40" s="608" t="s">
        <v>130</v>
      </c>
      <c r="BA40" s="609"/>
      <c r="BB40" s="609"/>
      <c r="BC40" s="609"/>
      <c r="BD40" s="621"/>
      <c r="BE40" s="621"/>
      <c r="BF40" s="644"/>
      <c r="BG40" s="649" t="s">
        <v>345</v>
      </c>
      <c r="BH40" s="650"/>
      <c r="BI40" s="650"/>
      <c r="BJ40" s="650"/>
      <c r="BK40" s="650"/>
      <c r="BL40" s="214"/>
      <c r="BM40" s="606" t="s">
        <v>346</v>
      </c>
      <c r="BN40" s="606"/>
      <c r="BO40" s="606"/>
      <c r="BP40" s="606"/>
      <c r="BQ40" s="606"/>
      <c r="BR40" s="606"/>
      <c r="BS40" s="606"/>
      <c r="BT40" s="606"/>
      <c r="BU40" s="607"/>
      <c r="BV40" s="608">
        <v>117</v>
      </c>
      <c r="BW40" s="609"/>
      <c r="BX40" s="609"/>
      <c r="BY40" s="609"/>
      <c r="BZ40" s="609"/>
      <c r="CA40" s="609"/>
      <c r="CB40" s="645"/>
      <c r="CD40" s="605" t="s">
        <v>347</v>
      </c>
      <c r="CE40" s="606"/>
      <c r="CF40" s="606"/>
      <c r="CG40" s="606"/>
      <c r="CH40" s="606"/>
      <c r="CI40" s="606"/>
      <c r="CJ40" s="606"/>
      <c r="CK40" s="606"/>
      <c r="CL40" s="606"/>
      <c r="CM40" s="606"/>
      <c r="CN40" s="606"/>
      <c r="CO40" s="606"/>
      <c r="CP40" s="606"/>
      <c r="CQ40" s="607"/>
      <c r="CR40" s="608" t="s">
        <v>130</v>
      </c>
      <c r="CS40" s="609"/>
      <c r="CT40" s="609"/>
      <c r="CU40" s="609"/>
      <c r="CV40" s="609"/>
      <c r="CW40" s="609"/>
      <c r="CX40" s="609"/>
      <c r="CY40" s="610"/>
      <c r="CZ40" s="611" t="s">
        <v>130</v>
      </c>
      <c r="DA40" s="623"/>
      <c r="DB40" s="623"/>
      <c r="DC40" s="624"/>
      <c r="DD40" s="614" t="s">
        <v>130</v>
      </c>
      <c r="DE40" s="609"/>
      <c r="DF40" s="609"/>
      <c r="DG40" s="609"/>
      <c r="DH40" s="609"/>
      <c r="DI40" s="609"/>
      <c r="DJ40" s="609"/>
      <c r="DK40" s="610"/>
      <c r="DL40" s="614" t="s">
        <v>243</v>
      </c>
      <c r="DM40" s="609"/>
      <c r="DN40" s="609"/>
      <c r="DO40" s="609"/>
      <c r="DP40" s="609"/>
      <c r="DQ40" s="609"/>
      <c r="DR40" s="609"/>
      <c r="DS40" s="609"/>
      <c r="DT40" s="609"/>
      <c r="DU40" s="609"/>
      <c r="DV40" s="610"/>
      <c r="DW40" s="611" t="s">
        <v>243</v>
      </c>
      <c r="DX40" s="623"/>
      <c r="DY40" s="623"/>
      <c r="DZ40" s="623"/>
      <c r="EA40" s="623"/>
      <c r="EB40" s="623"/>
      <c r="EC40" s="635"/>
    </row>
    <row r="41" spans="2:133" ht="11.25" customHeight="1" x14ac:dyDescent="0.2">
      <c r="B41" s="589" t="s">
        <v>348</v>
      </c>
      <c r="C41" s="590"/>
      <c r="D41" s="590"/>
      <c r="E41" s="590"/>
      <c r="F41" s="590"/>
      <c r="G41" s="590"/>
      <c r="H41" s="590"/>
      <c r="I41" s="590"/>
      <c r="J41" s="590"/>
      <c r="K41" s="590"/>
      <c r="L41" s="590"/>
      <c r="M41" s="590"/>
      <c r="N41" s="590"/>
      <c r="O41" s="590"/>
      <c r="P41" s="590"/>
      <c r="Q41" s="591"/>
      <c r="R41" s="592">
        <v>10510118</v>
      </c>
      <c r="S41" s="633"/>
      <c r="T41" s="633"/>
      <c r="U41" s="633"/>
      <c r="V41" s="633"/>
      <c r="W41" s="633"/>
      <c r="X41" s="633"/>
      <c r="Y41" s="636"/>
      <c r="Z41" s="637">
        <v>100</v>
      </c>
      <c r="AA41" s="637"/>
      <c r="AB41" s="637"/>
      <c r="AC41" s="637"/>
      <c r="AD41" s="638">
        <v>5920617</v>
      </c>
      <c r="AE41" s="638"/>
      <c r="AF41" s="638"/>
      <c r="AG41" s="638"/>
      <c r="AH41" s="638"/>
      <c r="AI41" s="638"/>
      <c r="AJ41" s="638"/>
      <c r="AK41" s="638"/>
      <c r="AL41" s="595">
        <v>100</v>
      </c>
      <c r="AM41" s="639"/>
      <c r="AN41" s="639"/>
      <c r="AO41" s="640"/>
      <c r="AQ41" s="641" t="s">
        <v>349</v>
      </c>
      <c r="AR41" s="642"/>
      <c r="AS41" s="642"/>
      <c r="AT41" s="642"/>
      <c r="AU41" s="642"/>
      <c r="AV41" s="642"/>
      <c r="AW41" s="642"/>
      <c r="AX41" s="642"/>
      <c r="AY41" s="643"/>
      <c r="AZ41" s="608">
        <v>144790</v>
      </c>
      <c r="BA41" s="609"/>
      <c r="BB41" s="609"/>
      <c r="BC41" s="609"/>
      <c r="BD41" s="621"/>
      <c r="BE41" s="621"/>
      <c r="BF41" s="644"/>
      <c r="BG41" s="649"/>
      <c r="BH41" s="650"/>
      <c r="BI41" s="650"/>
      <c r="BJ41" s="650"/>
      <c r="BK41" s="650"/>
      <c r="BL41" s="214"/>
      <c r="BM41" s="606" t="s">
        <v>350</v>
      </c>
      <c r="BN41" s="606"/>
      <c r="BO41" s="606"/>
      <c r="BP41" s="606"/>
      <c r="BQ41" s="606"/>
      <c r="BR41" s="606"/>
      <c r="BS41" s="606"/>
      <c r="BT41" s="606"/>
      <c r="BU41" s="607"/>
      <c r="BV41" s="608" t="s">
        <v>130</v>
      </c>
      <c r="BW41" s="609"/>
      <c r="BX41" s="609"/>
      <c r="BY41" s="609"/>
      <c r="BZ41" s="609"/>
      <c r="CA41" s="609"/>
      <c r="CB41" s="645"/>
      <c r="CD41" s="605" t="s">
        <v>351</v>
      </c>
      <c r="CE41" s="606"/>
      <c r="CF41" s="606"/>
      <c r="CG41" s="606"/>
      <c r="CH41" s="606"/>
      <c r="CI41" s="606"/>
      <c r="CJ41" s="606"/>
      <c r="CK41" s="606"/>
      <c r="CL41" s="606"/>
      <c r="CM41" s="606"/>
      <c r="CN41" s="606"/>
      <c r="CO41" s="606"/>
      <c r="CP41" s="606"/>
      <c r="CQ41" s="607"/>
      <c r="CR41" s="608" t="s">
        <v>130</v>
      </c>
      <c r="CS41" s="621"/>
      <c r="CT41" s="621"/>
      <c r="CU41" s="621"/>
      <c r="CV41" s="621"/>
      <c r="CW41" s="621"/>
      <c r="CX41" s="621"/>
      <c r="CY41" s="622"/>
      <c r="CZ41" s="611" t="s">
        <v>130</v>
      </c>
      <c r="DA41" s="623"/>
      <c r="DB41" s="623"/>
      <c r="DC41" s="624"/>
      <c r="DD41" s="614" t="s">
        <v>254</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352</v>
      </c>
      <c r="AR42" s="654"/>
      <c r="AS42" s="654"/>
      <c r="AT42" s="654"/>
      <c r="AU42" s="654"/>
      <c r="AV42" s="654"/>
      <c r="AW42" s="654"/>
      <c r="AX42" s="654"/>
      <c r="AY42" s="655"/>
      <c r="AZ42" s="592">
        <v>373043</v>
      </c>
      <c r="BA42" s="633"/>
      <c r="BB42" s="633"/>
      <c r="BC42" s="633"/>
      <c r="BD42" s="593"/>
      <c r="BE42" s="593"/>
      <c r="BF42" s="656"/>
      <c r="BG42" s="651"/>
      <c r="BH42" s="652"/>
      <c r="BI42" s="652"/>
      <c r="BJ42" s="652"/>
      <c r="BK42" s="652"/>
      <c r="BL42" s="215"/>
      <c r="BM42" s="590" t="s">
        <v>353</v>
      </c>
      <c r="BN42" s="590"/>
      <c r="BO42" s="590"/>
      <c r="BP42" s="590"/>
      <c r="BQ42" s="590"/>
      <c r="BR42" s="590"/>
      <c r="BS42" s="590"/>
      <c r="BT42" s="590"/>
      <c r="BU42" s="591"/>
      <c r="BV42" s="592">
        <v>334</v>
      </c>
      <c r="BW42" s="633"/>
      <c r="BX42" s="633"/>
      <c r="BY42" s="633"/>
      <c r="BZ42" s="633"/>
      <c r="CA42" s="633"/>
      <c r="CB42" s="634"/>
      <c r="CD42" s="605" t="s">
        <v>354</v>
      </c>
      <c r="CE42" s="606"/>
      <c r="CF42" s="606"/>
      <c r="CG42" s="606"/>
      <c r="CH42" s="606"/>
      <c r="CI42" s="606"/>
      <c r="CJ42" s="606"/>
      <c r="CK42" s="606"/>
      <c r="CL42" s="606"/>
      <c r="CM42" s="606"/>
      <c r="CN42" s="606"/>
      <c r="CO42" s="606"/>
      <c r="CP42" s="606"/>
      <c r="CQ42" s="607"/>
      <c r="CR42" s="608">
        <v>530454</v>
      </c>
      <c r="CS42" s="621"/>
      <c r="CT42" s="621"/>
      <c r="CU42" s="621"/>
      <c r="CV42" s="621"/>
      <c r="CW42" s="621"/>
      <c r="CX42" s="621"/>
      <c r="CY42" s="622"/>
      <c r="CZ42" s="611">
        <v>5.3</v>
      </c>
      <c r="DA42" s="623"/>
      <c r="DB42" s="623"/>
      <c r="DC42" s="624"/>
      <c r="DD42" s="614">
        <v>253972</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355</v>
      </c>
      <c r="CD43" s="605" t="s">
        <v>356</v>
      </c>
      <c r="CE43" s="606"/>
      <c r="CF43" s="606"/>
      <c r="CG43" s="606"/>
      <c r="CH43" s="606"/>
      <c r="CI43" s="606"/>
      <c r="CJ43" s="606"/>
      <c r="CK43" s="606"/>
      <c r="CL43" s="606"/>
      <c r="CM43" s="606"/>
      <c r="CN43" s="606"/>
      <c r="CO43" s="606"/>
      <c r="CP43" s="606"/>
      <c r="CQ43" s="607"/>
      <c r="CR43" s="608">
        <v>6773</v>
      </c>
      <c r="CS43" s="621"/>
      <c r="CT43" s="621"/>
      <c r="CU43" s="621"/>
      <c r="CV43" s="621"/>
      <c r="CW43" s="621"/>
      <c r="CX43" s="621"/>
      <c r="CY43" s="622"/>
      <c r="CZ43" s="611">
        <v>0.1</v>
      </c>
      <c r="DA43" s="623"/>
      <c r="DB43" s="623"/>
      <c r="DC43" s="624"/>
      <c r="DD43" s="614">
        <v>6773</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357</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304</v>
      </c>
      <c r="CE44" s="628"/>
      <c r="CF44" s="605" t="s">
        <v>358</v>
      </c>
      <c r="CG44" s="606"/>
      <c r="CH44" s="606"/>
      <c r="CI44" s="606"/>
      <c r="CJ44" s="606"/>
      <c r="CK44" s="606"/>
      <c r="CL44" s="606"/>
      <c r="CM44" s="606"/>
      <c r="CN44" s="606"/>
      <c r="CO44" s="606"/>
      <c r="CP44" s="606"/>
      <c r="CQ44" s="607"/>
      <c r="CR44" s="608">
        <v>530454</v>
      </c>
      <c r="CS44" s="609"/>
      <c r="CT44" s="609"/>
      <c r="CU44" s="609"/>
      <c r="CV44" s="609"/>
      <c r="CW44" s="609"/>
      <c r="CX44" s="609"/>
      <c r="CY44" s="610"/>
      <c r="CZ44" s="611">
        <v>5.3</v>
      </c>
      <c r="DA44" s="612"/>
      <c r="DB44" s="612"/>
      <c r="DC44" s="613"/>
      <c r="DD44" s="614">
        <v>253972</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359</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360</v>
      </c>
      <c r="CG45" s="606"/>
      <c r="CH45" s="606"/>
      <c r="CI45" s="606"/>
      <c r="CJ45" s="606"/>
      <c r="CK45" s="606"/>
      <c r="CL45" s="606"/>
      <c r="CM45" s="606"/>
      <c r="CN45" s="606"/>
      <c r="CO45" s="606"/>
      <c r="CP45" s="606"/>
      <c r="CQ45" s="607"/>
      <c r="CR45" s="608">
        <v>189359</v>
      </c>
      <c r="CS45" s="621"/>
      <c r="CT45" s="621"/>
      <c r="CU45" s="621"/>
      <c r="CV45" s="621"/>
      <c r="CW45" s="621"/>
      <c r="CX45" s="621"/>
      <c r="CY45" s="622"/>
      <c r="CZ45" s="611">
        <v>1.9</v>
      </c>
      <c r="DA45" s="623"/>
      <c r="DB45" s="623"/>
      <c r="DC45" s="624"/>
      <c r="DD45" s="614">
        <v>13265</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361</v>
      </c>
      <c r="CG46" s="606"/>
      <c r="CH46" s="606"/>
      <c r="CI46" s="606"/>
      <c r="CJ46" s="606"/>
      <c r="CK46" s="606"/>
      <c r="CL46" s="606"/>
      <c r="CM46" s="606"/>
      <c r="CN46" s="606"/>
      <c r="CO46" s="606"/>
      <c r="CP46" s="606"/>
      <c r="CQ46" s="607"/>
      <c r="CR46" s="608">
        <v>341095</v>
      </c>
      <c r="CS46" s="609"/>
      <c r="CT46" s="609"/>
      <c r="CU46" s="609"/>
      <c r="CV46" s="609"/>
      <c r="CW46" s="609"/>
      <c r="CX46" s="609"/>
      <c r="CY46" s="610"/>
      <c r="CZ46" s="611">
        <v>3.4</v>
      </c>
      <c r="DA46" s="612"/>
      <c r="DB46" s="612"/>
      <c r="DC46" s="613"/>
      <c r="DD46" s="614">
        <v>240707</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362</v>
      </c>
      <c r="CG47" s="606"/>
      <c r="CH47" s="606"/>
      <c r="CI47" s="606"/>
      <c r="CJ47" s="606"/>
      <c r="CK47" s="606"/>
      <c r="CL47" s="606"/>
      <c r="CM47" s="606"/>
      <c r="CN47" s="606"/>
      <c r="CO47" s="606"/>
      <c r="CP47" s="606"/>
      <c r="CQ47" s="607"/>
      <c r="CR47" s="608" t="s">
        <v>130</v>
      </c>
      <c r="CS47" s="621"/>
      <c r="CT47" s="621"/>
      <c r="CU47" s="621"/>
      <c r="CV47" s="621"/>
      <c r="CW47" s="621"/>
      <c r="CX47" s="621"/>
      <c r="CY47" s="622"/>
      <c r="CZ47" s="611" t="s">
        <v>130</v>
      </c>
      <c r="DA47" s="623"/>
      <c r="DB47" s="623"/>
      <c r="DC47" s="624"/>
      <c r="DD47" s="614" t="s">
        <v>130</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363</v>
      </c>
      <c r="CG48" s="606"/>
      <c r="CH48" s="606"/>
      <c r="CI48" s="606"/>
      <c r="CJ48" s="606"/>
      <c r="CK48" s="606"/>
      <c r="CL48" s="606"/>
      <c r="CM48" s="606"/>
      <c r="CN48" s="606"/>
      <c r="CO48" s="606"/>
      <c r="CP48" s="606"/>
      <c r="CQ48" s="607"/>
      <c r="CR48" s="608" t="s">
        <v>130</v>
      </c>
      <c r="CS48" s="609"/>
      <c r="CT48" s="609"/>
      <c r="CU48" s="609"/>
      <c r="CV48" s="609"/>
      <c r="CW48" s="609"/>
      <c r="CX48" s="609"/>
      <c r="CY48" s="610"/>
      <c r="CZ48" s="611" t="s">
        <v>130</v>
      </c>
      <c r="DA48" s="612"/>
      <c r="DB48" s="612"/>
      <c r="DC48" s="613"/>
      <c r="DD48" s="614" t="s">
        <v>130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364</v>
      </c>
      <c r="CE49" s="590"/>
      <c r="CF49" s="590"/>
      <c r="CG49" s="590"/>
      <c r="CH49" s="590"/>
      <c r="CI49" s="590"/>
      <c r="CJ49" s="590"/>
      <c r="CK49" s="590"/>
      <c r="CL49" s="590"/>
      <c r="CM49" s="590"/>
      <c r="CN49" s="590"/>
      <c r="CO49" s="590"/>
      <c r="CP49" s="590"/>
      <c r="CQ49" s="591"/>
      <c r="CR49" s="592">
        <v>10044624</v>
      </c>
      <c r="CS49" s="593"/>
      <c r="CT49" s="593"/>
      <c r="CU49" s="593"/>
      <c r="CV49" s="593"/>
      <c r="CW49" s="593"/>
      <c r="CX49" s="593"/>
      <c r="CY49" s="594"/>
      <c r="CZ49" s="595">
        <v>100</v>
      </c>
      <c r="DA49" s="596"/>
      <c r="DB49" s="596"/>
      <c r="DC49" s="597"/>
      <c r="DD49" s="598">
        <v>7106772</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46lwGhm0bEN7dmm8SPa/KCYjuf0aiqeiZKOfi6peWvEpOOd7HI+4FEDaBH4xRCZXHCIQbiD0F1ATbwYz0PZa+w==" saltValue="mb/H19U3kAtNwD9kn3ll2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365</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366</v>
      </c>
      <c r="DK2" s="1079"/>
      <c r="DL2" s="1079"/>
      <c r="DM2" s="1079"/>
      <c r="DN2" s="1079"/>
      <c r="DO2" s="1080"/>
      <c r="DP2" s="222"/>
      <c r="DQ2" s="1078" t="s">
        <v>367</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368</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369</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370</v>
      </c>
      <c r="B5" s="983"/>
      <c r="C5" s="983"/>
      <c r="D5" s="983"/>
      <c r="E5" s="983"/>
      <c r="F5" s="983"/>
      <c r="G5" s="983"/>
      <c r="H5" s="983"/>
      <c r="I5" s="983"/>
      <c r="J5" s="983"/>
      <c r="K5" s="983"/>
      <c r="L5" s="983"/>
      <c r="M5" s="983"/>
      <c r="N5" s="983"/>
      <c r="O5" s="983"/>
      <c r="P5" s="984"/>
      <c r="Q5" s="988" t="s">
        <v>371</v>
      </c>
      <c r="R5" s="989"/>
      <c r="S5" s="989"/>
      <c r="T5" s="989"/>
      <c r="U5" s="990"/>
      <c r="V5" s="988" t="s">
        <v>372</v>
      </c>
      <c r="W5" s="989"/>
      <c r="X5" s="989"/>
      <c r="Y5" s="989"/>
      <c r="Z5" s="990"/>
      <c r="AA5" s="988" t="s">
        <v>373</v>
      </c>
      <c r="AB5" s="989"/>
      <c r="AC5" s="989"/>
      <c r="AD5" s="989"/>
      <c r="AE5" s="989"/>
      <c r="AF5" s="1081" t="s">
        <v>374</v>
      </c>
      <c r="AG5" s="989"/>
      <c r="AH5" s="989"/>
      <c r="AI5" s="989"/>
      <c r="AJ5" s="1002"/>
      <c r="AK5" s="989" t="s">
        <v>375</v>
      </c>
      <c r="AL5" s="989"/>
      <c r="AM5" s="989"/>
      <c r="AN5" s="989"/>
      <c r="AO5" s="990"/>
      <c r="AP5" s="988" t="s">
        <v>376</v>
      </c>
      <c r="AQ5" s="989"/>
      <c r="AR5" s="989"/>
      <c r="AS5" s="989"/>
      <c r="AT5" s="990"/>
      <c r="AU5" s="988" t="s">
        <v>377</v>
      </c>
      <c r="AV5" s="989"/>
      <c r="AW5" s="989"/>
      <c r="AX5" s="989"/>
      <c r="AY5" s="1002"/>
      <c r="AZ5" s="226"/>
      <c r="BA5" s="226"/>
      <c r="BB5" s="226"/>
      <c r="BC5" s="226"/>
      <c r="BD5" s="226"/>
      <c r="BE5" s="227"/>
      <c r="BF5" s="227"/>
      <c r="BG5" s="227"/>
      <c r="BH5" s="227"/>
      <c r="BI5" s="227"/>
      <c r="BJ5" s="227"/>
      <c r="BK5" s="227"/>
      <c r="BL5" s="227"/>
      <c r="BM5" s="227"/>
      <c r="BN5" s="227"/>
      <c r="BO5" s="227"/>
      <c r="BP5" s="227"/>
      <c r="BQ5" s="982" t="s">
        <v>378</v>
      </c>
      <c r="BR5" s="983"/>
      <c r="BS5" s="983"/>
      <c r="BT5" s="983"/>
      <c r="BU5" s="983"/>
      <c r="BV5" s="983"/>
      <c r="BW5" s="983"/>
      <c r="BX5" s="983"/>
      <c r="BY5" s="983"/>
      <c r="BZ5" s="983"/>
      <c r="CA5" s="983"/>
      <c r="CB5" s="983"/>
      <c r="CC5" s="983"/>
      <c r="CD5" s="983"/>
      <c r="CE5" s="983"/>
      <c r="CF5" s="983"/>
      <c r="CG5" s="984"/>
      <c r="CH5" s="988" t="s">
        <v>379</v>
      </c>
      <c r="CI5" s="989"/>
      <c r="CJ5" s="989"/>
      <c r="CK5" s="989"/>
      <c r="CL5" s="990"/>
      <c r="CM5" s="988" t="s">
        <v>380</v>
      </c>
      <c r="CN5" s="989"/>
      <c r="CO5" s="989"/>
      <c r="CP5" s="989"/>
      <c r="CQ5" s="990"/>
      <c r="CR5" s="988" t="s">
        <v>381</v>
      </c>
      <c r="CS5" s="989"/>
      <c r="CT5" s="989"/>
      <c r="CU5" s="989"/>
      <c r="CV5" s="990"/>
      <c r="CW5" s="988" t="s">
        <v>382</v>
      </c>
      <c r="CX5" s="989"/>
      <c r="CY5" s="989"/>
      <c r="CZ5" s="989"/>
      <c r="DA5" s="990"/>
      <c r="DB5" s="988" t="s">
        <v>383</v>
      </c>
      <c r="DC5" s="989"/>
      <c r="DD5" s="989"/>
      <c r="DE5" s="989"/>
      <c r="DF5" s="990"/>
      <c r="DG5" s="1071" t="s">
        <v>384</v>
      </c>
      <c r="DH5" s="1072"/>
      <c r="DI5" s="1072"/>
      <c r="DJ5" s="1072"/>
      <c r="DK5" s="1073"/>
      <c r="DL5" s="1071" t="s">
        <v>385</v>
      </c>
      <c r="DM5" s="1072"/>
      <c r="DN5" s="1072"/>
      <c r="DO5" s="1072"/>
      <c r="DP5" s="1073"/>
      <c r="DQ5" s="988" t="s">
        <v>386</v>
      </c>
      <c r="DR5" s="989"/>
      <c r="DS5" s="989"/>
      <c r="DT5" s="989"/>
      <c r="DU5" s="990"/>
      <c r="DV5" s="988" t="s">
        <v>377</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387</v>
      </c>
      <c r="C7" s="1035"/>
      <c r="D7" s="1035"/>
      <c r="E7" s="1035"/>
      <c r="F7" s="1035"/>
      <c r="G7" s="1035"/>
      <c r="H7" s="1035"/>
      <c r="I7" s="1035"/>
      <c r="J7" s="1035"/>
      <c r="K7" s="1035"/>
      <c r="L7" s="1035"/>
      <c r="M7" s="1035"/>
      <c r="N7" s="1035"/>
      <c r="O7" s="1035"/>
      <c r="P7" s="1036"/>
      <c r="Q7" s="1089">
        <v>10480</v>
      </c>
      <c r="R7" s="1090"/>
      <c r="S7" s="1090"/>
      <c r="T7" s="1090"/>
      <c r="U7" s="1090"/>
      <c r="V7" s="1090">
        <v>10016</v>
      </c>
      <c r="W7" s="1090"/>
      <c r="X7" s="1090"/>
      <c r="Y7" s="1090"/>
      <c r="Z7" s="1090"/>
      <c r="AA7" s="1090">
        <v>464</v>
      </c>
      <c r="AB7" s="1090"/>
      <c r="AC7" s="1090"/>
      <c r="AD7" s="1090"/>
      <c r="AE7" s="1091"/>
      <c r="AF7" s="1092">
        <v>452</v>
      </c>
      <c r="AG7" s="1093"/>
      <c r="AH7" s="1093"/>
      <c r="AI7" s="1093"/>
      <c r="AJ7" s="1094"/>
      <c r="AK7" s="1095">
        <v>452</v>
      </c>
      <c r="AL7" s="1096"/>
      <c r="AM7" s="1096"/>
      <c r="AN7" s="1096"/>
      <c r="AO7" s="1096"/>
      <c r="AP7" s="1096">
        <v>3120</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9"/>
    </row>
    <row r="8" spans="1:131" s="230" customFormat="1" ht="26.25" customHeight="1" x14ac:dyDescent="0.2">
      <c r="A8" s="233">
        <v>2</v>
      </c>
      <c r="B8" s="1017" t="s">
        <v>388</v>
      </c>
      <c r="C8" s="1018"/>
      <c r="D8" s="1018"/>
      <c r="E8" s="1018"/>
      <c r="F8" s="1018"/>
      <c r="G8" s="1018"/>
      <c r="H8" s="1018"/>
      <c r="I8" s="1018"/>
      <c r="J8" s="1018"/>
      <c r="K8" s="1018"/>
      <c r="L8" s="1018"/>
      <c r="M8" s="1018"/>
      <c r="N8" s="1018"/>
      <c r="O8" s="1018"/>
      <c r="P8" s="1019"/>
      <c r="Q8" s="1025">
        <v>30</v>
      </c>
      <c r="R8" s="1026"/>
      <c r="S8" s="1026"/>
      <c r="T8" s="1026"/>
      <c r="U8" s="1026"/>
      <c r="V8" s="1026">
        <v>29</v>
      </c>
      <c r="W8" s="1026"/>
      <c r="X8" s="1026"/>
      <c r="Y8" s="1026"/>
      <c r="Z8" s="1026"/>
      <c r="AA8" s="1026">
        <v>2</v>
      </c>
      <c r="AB8" s="1026"/>
      <c r="AC8" s="1026"/>
      <c r="AD8" s="1026"/>
      <c r="AE8" s="1027"/>
      <c r="AF8" s="1022">
        <v>2</v>
      </c>
      <c r="AG8" s="1023"/>
      <c r="AH8" s="1023"/>
      <c r="AI8" s="1023"/>
      <c r="AJ8" s="1024"/>
      <c r="AK8" s="1067">
        <v>30</v>
      </c>
      <c r="AL8" s="1068"/>
      <c r="AM8" s="1068"/>
      <c r="AN8" s="1068"/>
      <c r="AO8" s="1068"/>
      <c r="AP8" s="1068" t="s">
        <v>585</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389</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390</v>
      </c>
      <c r="B23" s="924" t="s">
        <v>391</v>
      </c>
      <c r="C23" s="925"/>
      <c r="D23" s="925"/>
      <c r="E23" s="925"/>
      <c r="F23" s="925"/>
      <c r="G23" s="925"/>
      <c r="H23" s="925"/>
      <c r="I23" s="925"/>
      <c r="J23" s="925"/>
      <c r="K23" s="925"/>
      <c r="L23" s="925"/>
      <c r="M23" s="925"/>
      <c r="N23" s="925"/>
      <c r="O23" s="925"/>
      <c r="P23" s="935"/>
      <c r="Q23" s="1054"/>
      <c r="R23" s="1048"/>
      <c r="S23" s="1048"/>
      <c r="T23" s="1048"/>
      <c r="U23" s="1048"/>
      <c r="V23" s="1048"/>
      <c r="W23" s="1048"/>
      <c r="X23" s="1048"/>
      <c r="Y23" s="1048"/>
      <c r="Z23" s="1048"/>
      <c r="AA23" s="1048"/>
      <c r="AB23" s="1048"/>
      <c r="AC23" s="1048"/>
      <c r="AD23" s="1048"/>
      <c r="AE23" s="1055"/>
      <c r="AF23" s="1056">
        <v>454</v>
      </c>
      <c r="AG23" s="1048"/>
      <c r="AH23" s="1048"/>
      <c r="AI23" s="1048"/>
      <c r="AJ23" s="1057"/>
      <c r="AK23" s="1058"/>
      <c r="AL23" s="1059"/>
      <c r="AM23" s="1059"/>
      <c r="AN23" s="1059"/>
      <c r="AO23" s="1059"/>
      <c r="AP23" s="1048"/>
      <c r="AQ23" s="1048"/>
      <c r="AR23" s="1048"/>
      <c r="AS23" s="1048"/>
      <c r="AT23" s="1048"/>
      <c r="AU23" s="1049"/>
      <c r="AV23" s="1049"/>
      <c r="AW23" s="1049"/>
      <c r="AX23" s="1049"/>
      <c r="AY23" s="1050"/>
      <c r="AZ23" s="1051" t="s">
        <v>392</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393</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394</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370</v>
      </c>
      <c r="B26" s="983"/>
      <c r="C26" s="983"/>
      <c r="D26" s="983"/>
      <c r="E26" s="983"/>
      <c r="F26" s="983"/>
      <c r="G26" s="983"/>
      <c r="H26" s="983"/>
      <c r="I26" s="983"/>
      <c r="J26" s="983"/>
      <c r="K26" s="983"/>
      <c r="L26" s="983"/>
      <c r="M26" s="983"/>
      <c r="N26" s="983"/>
      <c r="O26" s="983"/>
      <c r="P26" s="984"/>
      <c r="Q26" s="988" t="s">
        <v>395</v>
      </c>
      <c r="R26" s="989"/>
      <c r="S26" s="989"/>
      <c r="T26" s="989"/>
      <c r="U26" s="990"/>
      <c r="V26" s="988" t="s">
        <v>396</v>
      </c>
      <c r="W26" s="989"/>
      <c r="X26" s="989"/>
      <c r="Y26" s="989"/>
      <c r="Z26" s="990"/>
      <c r="AA26" s="988" t="s">
        <v>397</v>
      </c>
      <c r="AB26" s="989"/>
      <c r="AC26" s="989"/>
      <c r="AD26" s="989"/>
      <c r="AE26" s="989"/>
      <c r="AF26" s="1042" t="s">
        <v>398</v>
      </c>
      <c r="AG26" s="995"/>
      <c r="AH26" s="995"/>
      <c r="AI26" s="995"/>
      <c r="AJ26" s="1043"/>
      <c r="AK26" s="989" t="s">
        <v>399</v>
      </c>
      <c r="AL26" s="989"/>
      <c r="AM26" s="989"/>
      <c r="AN26" s="989"/>
      <c r="AO26" s="990"/>
      <c r="AP26" s="988" t="s">
        <v>400</v>
      </c>
      <c r="AQ26" s="989"/>
      <c r="AR26" s="989"/>
      <c r="AS26" s="989"/>
      <c r="AT26" s="990"/>
      <c r="AU26" s="988" t="s">
        <v>401</v>
      </c>
      <c r="AV26" s="989"/>
      <c r="AW26" s="989"/>
      <c r="AX26" s="989"/>
      <c r="AY26" s="990"/>
      <c r="AZ26" s="988" t="s">
        <v>402</v>
      </c>
      <c r="BA26" s="989"/>
      <c r="BB26" s="989"/>
      <c r="BC26" s="989"/>
      <c r="BD26" s="990"/>
      <c r="BE26" s="988" t="s">
        <v>377</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403</v>
      </c>
      <c r="C28" s="1035"/>
      <c r="D28" s="1035"/>
      <c r="E28" s="1035"/>
      <c r="F28" s="1035"/>
      <c r="G28" s="1035"/>
      <c r="H28" s="1035"/>
      <c r="I28" s="1035"/>
      <c r="J28" s="1035"/>
      <c r="K28" s="1035"/>
      <c r="L28" s="1035"/>
      <c r="M28" s="1035"/>
      <c r="N28" s="1035"/>
      <c r="O28" s="1035"/>
      <c r="P28" s="1036"/>
      <c r="Q28" s="1037">
        <v>1886</v>
      </c>
      <c r="R28" s="1038"/>
      <c r="S28" s="1038"/>
      <c r="T28" s="1038"/>
      <c r="U28" s="1038"/>
      <c r="V28" s="1038">
        <v>1874</v>
      </c>
      <c r="W28" s="1038"/>
      <c r="X28" s="1038"/>
      <c r="Y28" s="1038"/>
      <c r="Z28" s="1038"/>
      <c r="AA28" s="1038">
        <v>13</v>
      </c>
      <c r="AB28" s="1038"/>
      <c r="AC28" s="1038"/>
      <c r="AD28" s="1038"/>
      <c r="AE28" s="1039"/>
      <c r="AF28" s="1040">
        <v>13</v>
      </c>
      <c r="AG28" s="1038"/>
      <c r="AH28" s="1038"/>
      <c r="AI28" s="1038"/>
      <c r="AJ28" s="1041"/>
      <c r="AK28" s="1029">
        <v>127</v>
      </c>
      <c r="AL28" s="1030"/>
      <c r="AM28" s="1030"/>
      <c r="AN28" s="1030"/>
      <c r="AO28" s="1030"/>
      <c r="AP28" s="1030" t="s">
        <v>585</v>
      </c>
      <c r="AQ28" s="1030"/>
      <c r="AR28" s="1030"/>
      <c r="AS28" s="1030"/>
      <c r="AT28" s="1030"/>
      <c r="AU28" s="1030" t="s">
        <v>585</v>
      </c>
      <c r="AV28" s="1030"/>
      <c r="AW28" s="1030"/>
      <c r="AX28" s="1030"/>
      <c r="AY28" s="1030"/>
      <c r="AZ28" s="1031"/>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404</v>
      </c>
      <c r="C29" s="1018"/>
      <c r="D29" s="1018"/>
      <c r="E29" s="1018"/>
      <c r="F29" s="1018"/>
      <c r="G29" s="1018"/>
      <c r="H29" s="1018"/>
      <c r="I29" s="1018"/>
      <c r="J29" s="1018"/>
      <c r="K29" s="1018"/>
      <c r="L29" s="1018"/>
      <c r="M29" s="1018"/>
      <c r="N29" s="1018"/>
      <c r="O29" s="1018"/>
      <c r="P29" s="1019"/>
      <c r="Q29" s="1025">
        <v>1099</v>
      </c>
      <c r="R29" s="1026"/>
      <c r="S29" s="1026"/>
      <c r="T29" s="1026"/>
      <c r="U29" s="1026"/>
      <c r="V29" s="1026">
        <v>1046</v>
      </c>
      <c r="W29" s="1026"/>
      <c r="X29" s="1026"/>
      <c r="Y29" s="1026"/>
      <c r="Z29" s="1026"/>
      <c r="AA29" s="1026">
        <v>53</v>
      </c>
      <c r="AB29" s="1026"/>
      <c r="AC29" s="1026"/>
      <c r="AD29" s="1026"/>
      <c r="AE29" s="1027"/>
      <c r="AF29" s="1022">
        <v>53</v>
      </c>
      <c r="AG29" s="1023"/>
      <c r="AH29" s="1023"/>
      <c r="AI29" s="1023"/>
      <c r="AJ29" s="1024"/>
      <c r="AK29" s="967">
        <v>145</v>
      </c>
      <c r="AL29" s="958"/>
      <c r="AM29" s="958"/>
      <c r="AN29" s="958"/>
      <c r="AO29" s="958"/>
      <c r="AP29" s="958" t="s">
        <v>585</v>
      </c>
      <c r="AQ29" s="958"/>
      <c r="AR29" s="958"/>
      <c r="AS29" s="958"/>
      <c r="AT29" s="958"/>
      <c r="AU29" s="958" t="s">
        <v>585</v>
      </c>
      <c r="AV29" s="958"/>
      <c r="AW29" s="958"/>
      <c r="AX29" s="958"/>
      <c r="AY29" s="958"/>
      <c r="AZ29" s="1028"/>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405</v>
      </c>
      <c r="C30" s="1018"/>
      <c r="D30" s="1018"/>
      <c r="E30" s="1018"/>
      <c r="F30" s="1018"/>
      <c r="G30" s="1018"/>
      <c r="H30" s="1018"/>
      <c r="I30" s="1018"/>
      <c r="J30" s="1018"/>
      <c r="K30" s="1018"/>
      <c r="L30" s="1018"/>
      <c r="M30" s="1018"/>
      <c r="N30" s="1018"/>
      <c r="O30" s="1018"/>
      <c r="P30" s="1019"/>
      <c r="Q30" s="1025">
        <v>206</v>
      </c>
      <c r="R30" s="1026"/>
      <c r="S30" s="1026"/>
      <c r="T30" s="1026"/>
      <c r="U30" s="1026"/>
      <c r="V30" s="1026">
        <v>206</v>
      </c>
      <c r="W30" s="1026"/>
      <c r="X30" s="1026"/>
      <c r="Y30" s="1026"/>
      <c r="Z30" s="1026"/>
      <c r="AA30" s="1026">
        <v>0</v>
      </c>
      <c r="AB30" s="1026"/>
      <c r="AC30" s="1026"/>
      <c r="AD30" s="1026"/>
      <c r="AE30" s="1027"/>
      <c r="AF30" s="1022">
        <v>0</v>
      </c>
      <c r="AG30" s="1023"/>
      <c r="AH30" s="1023"/>
      <c r="AI30" s="1023"/>
      <c r="AJ30" s="1024"/>
      <c r="AK30" s="967">
        <v>30</v>
      </c>
      <c r="AL30" s="958"/>
      <c r="AM30" s="958"/>
      <c r="AN30" s="958"/>
      <c r="AO30" s="958"/>
      <c r="AP30" s="958" t="s">
        <v>585</v>
      </c>
      <c r="AQ30" s="958"/>
      <c r="AR30" s="958"/>
      <c r="AS30" s="958"/>
      <c r="AT30" s="958"/>
      <c r="AU30" s="958" t="s">
        <v>585</v>
      </c>
      <c r="AV30" s="958"/>
      <c r="AW30" s="958"/>
      <c r="AX30" s="958"/>
      <c r="AY30" s="958"/>
      <c r="AZ30" s="1028"/>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406</v>
      </c>
      <c r="C31" s="1018"/>
      <c r="D31" s="1018"/>
      <c r="E31" s="1018"/>
      <c r="F31" s="1018"/>
      <c r="G31" s="1018"/>
      <c r="H31" s="1018"/>
      <c r="I31" s="1018"/>
      <c r="J31" s="1018"/>
      <c r="K31" s="1018"/>
      <c r="L31" s="1018"/>
      <c r="M31" s="1018"/>
      <c r="N31" s="1018"/>
      <c r="O31" s="1018"/>
      <c r="P31" s="1019"/>
      <c r="Q31" s="1025">
        <v>28</v>
      </c>
      <c r="R31" s="1026"/>
      <c r="S31" s="1026"/>
      <c r="T31" s="1026"/>
      <c r="U31" s="1026"/>
      <c r="V31" s="1026">
        <v>26</v>
      </c>
      <c r="W31" s="1026"/>
      <c r="X31" s="1026"/>
      <c r="Y31" s="1026"/>
      <c r="Z31" s="1026"/>
      <c r="AA31" s="1026">
        <v>1</v>
      </c>
      <c r="AB31" s="1026"/>
      <c r="AC31" s="1026"/>
      <c r="AD31" s="1026"/>
      <c r="AE31" s="1027"/>
      <c r="AF31" s="1022">
        <v>1</v>
      </c>
      <c r="AG31" s="1023"/>
      <c r="AH31" s="1023"/>
      <c r="AI31" s="1023"/>
      <c r="AJ31" s="1024"/>
      <c r="AK31" s="967">
        <v>26</v>
      </c>
      <c r="AL31" s="958"/>
      <c r="AM31" s="958"/>
      <c r="AN31" s="958"/>
      <c r="AO31" s="958"/>
      <c r="AP31" s="958" t="s">
        <v>585</v>
      </c>
      <c r="AQ31" s="958"/>
      <c r="AR31" s="958"/>
      <c r="AS31" s="958"/>
      <c r="AT31" s="958"/>
      <c r="AU31" s="958" t="s">
        <v>585</v>
      </c>
      <c r="AV31" s="958"/>
      <c r="AW31" s="958"/>
      <c r="AX31" s="958"/>
      <c r="AY31" s="958"/>
      <c r="AZ31" s="1028"/>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407</v>
      </c>
      <c r="C32" s="1018"/>
      <c r="D32" s="1018"/>
      <c r="E32" s="1018"/>
      <c r="F32" s="1018"/>
      <c r="G32" s="1018"/>
      <c r="H32" s="1018"/>
      <c r="I32" s="1018"/>
      <c r="J32" s="1018"/>
      <c r="K32" s="1018"/>
      <c r="L32" s="1018"/>
      <c r="M32" s="1018"/>
      <c r="N32" s="1018"/>
      <c r="O32" s="1018"/>
      <c r="P32" s="1019"/>
      <c r="Q32" s="1025">
        <v>1035</v>
      </c>
      <c r="R32" s="1026"/>
      <c r="S32" s="1026"/>
      <c r="T32" s="1026"/>
      <c r="U32" s="1026"/>
      <c r="V32" s="1026">
        <v>1017</v>
      </c>
      <c r="W32" s="1026"/>
      <c r="X32" s="1026"/>
      <c r="Y32" s="1026"/>
      <c r="Z32" s="1026"/>
      <c r="AA32" s="1026">
        <v>18</v>
      </c>
      <c r="AB32" s="1026"/>
      <c r="AC32" s="1026"/>
      <c r="AD32" s="1026"/>
      <c r="AE32" s="1027"/>
      <c r="AF32" s="1022">
        <v>14</v>
      </c>
      <c r="AG32" s="1023"/>
      <c r="AH32" s="1023"/>
      <c r="AI32" s="1023"/>
      <c r="AJ32" s="1024"/>
      <c r="AK32" s="967">
        <v>367</v>
      </c>
      <c r="AL32" s="958"/>
      <c r="AM32" s="958"/>
      <c r="AN32" s="958"/>
      <c r="AO32" s="958"/>
      <c r="AP32" s="958">
        <v>4792</v>
      </c>
      <c r="AQ32" s="958"/>
      <c r="AR32" s="958"/>
      <c r="AS32" s="958"/>
      <c r="AT32" s="958"/>
      <c r="AU32" s="958"/>
      <c r="AV32" s="958"/>
      <c r="AW32" s="958"/>
      <c r="AX32" s="958"/>
      <c r="AY32" s="958"/>
      <c r="AZ32" s="1028"/>
      <c r="BA32" s="1028"/>
      <c r="BB32" s="1028"/>
      <c r="BC32" s="1028"/>
      <c r="BD32" s="1028"/>
      <c r="BE32" s="959" t="s">
        <v>408</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409</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390</v>
      </c>
      <c r="B63" s="924" t="s">
        <v>410</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81</v>
      </c>
      <c r="AG63" s="946"/>
      <c r="AH63" s="946"/>
      <c r="AI63" s="946"/>
      <c r="AJ63" s="1009"/>
      <c r="AK63" s="1010"/>
      <c r="AL63" s="950"/>
      <c r="AM63" s="950"/>
      <c r="AN63" s="950"/>
      <c r="AO63" s="950"/>
      <c r="AP63" s="946"/>
      <c r="AQ63" s="946"/>
      <c r="AR63" s="946"/>
      <c r="AS63" s="946"/>
      <c r="AT63" s="946"/>
      <c r="AU63" s="946"/>
      <c r="AV63" s="946"/>
      <c r="AW63" s="946"/>
      <c r="AX63" s="946"/>
      <c r="AY63" s="946"/>
      <c r="AZ63" s="1004"/>
      <c r="BA63" s="1004"/>
      <c r="BB63" s="1004"/>
      <c r="BC63" s="1004"/>
      <c r="BD63" s="1004"/>
      <c r="BE63" s="947"/>
      <c r="BF63" s="947"/>
      <c r="BG63" s="947"/>
      <c r="BH63" s="947"/>
      <c r="BI63" s="948"/>
      <c r="BJ63" s="1005" t="s">
        <v>411</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413</v>
      </c>
      <c r="B66" s="983"/>
      <c r="C66" s="983"/>
      <c r="D66" s="983"/>
      <c r="E66" s="983"/>
      <c r="F66" s="983"/>
      <c r="G66" s="983"/>
      <c r="H66" s="983"/>
      <c r="I66" s="983"/>
      <c r="J66" s="983"/>
      <c r="K66" s="983"/>
      <c r="L66" s="983"/>
      <c r="M66" s="983"/>
      <c r="N66" s="983"/>
      <c r="O66" s="983"/>
      <c r="P66" s="984"/>
      <c r="Q66" s="988" t="s">
        <v>414</v>
      </c>
      <c r="R66" s="989"/>
      <c r="S66" s="989"/>
      <c r="T66" s="989"/>
      <c r="U66" s="990"/>
      <c r="V66" s="988" t="s">
        <v>415</v>
      </c>
      <c r="W66" s="989"/>
      <c r="X66" s="989"/>
      <c r="Y66" s="989"/>
      <c r="Z66" s="990"/>
      <c r="AA66" s="988" t="s">
        <v>416</v>
      </c>
      <c r="AB66" s="989"/>
      <c r="AC66" s="989"/>
      <c r="AD66" s="989"/>
      <c r="AE66" s="990"/>
      <c r="AF66" s="994" t="s">
        <v>417</v>
      </c>
      <c r="AG66" s="995"/>
      <c r="AH66" s="995"/>
      <c r="AI66" s="995"/>
      <c r="AJ66" s="996"/>
      <c r="AK66" s="988" t="s">
        <v>418</v>
      </c>
      <c r="AL66" s="983"/>
      <c r="AM66" s="983"/>
      <c r="AN66" s="983"/>
      <c r="AO66" s="984"/>
      <c r="AP66" s="988" t="s">
        <v>419</v>
      </c>
      <c r="AQ66" s="989"/>
      <c r="AR66" s="989"/>
      <c r="AS66" s="989"/>
      <c r="AT66" s="990"/>
      <c r="AU66" s="988" t="s">
        <v>420</v>
      </c>
      <c r="AV66" s="989"/>
      <c r="AW66" s="989"/>
      <c r="AX66" s="989"/>
      <c r="AY66" s="990"/>
      <c r="AZ66" s="988" t="s">
        <v>377</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586</v>
      </c>
      <c r="C68" s="973"/>
      <c r="D68" s="973"/>
      <c r="E68" s="973"/>
      <c r="F68" s="973"/>
      <c r="G68" s="973"/>
      <c r="H68" s="973"/>
      <c r="I68" s="973"/>
      <c r="J68" s="973"/>
      <c r="K68" s="973"/>
      <c r="L68" s="973"/>
      <c r="M68" s="973"/>
      <c r="N68" s="973"/>
      <c r="O68" s="973"/>
      <c r="P68" s="974"/>
      <c r="Q68" s="975">
        <v>4645</v>
      </c>
      <c r="R68" s="969"/>
      <c r="S68" s="969"/>
      <c r="T68" s="969"/>
      <c r="U68" s="969"/>
      <c r="V68" s="969">
        <v>4355</v>
      </c>
      <c r="W68" s="969"/>
      <c r="X68" s="969"/>
      <c r="Y68" s="969"/>
      <c r="Z68" s="969"/>
      <c r="AA68" s="969">
        <v>290</v>
      </c>
      <c r="AB68" s="969"/>
      <c r="AC68" s="969"/>
      <c r="AD68" s="969"/>
      <c r="AE68" s="969"/>
      <c r="AF68" s="969">
        <v>290</v>
      </c>
      <c r="AG68" s="969"/>
      <c r="AH68" s="969"/>
      <c r="AI68" s="969"/>
      <c r="AJ68" s="969"/>
      <c r="AK68" s="969">
        <v>65</v>
      </c>
      <c r="AL68" s="969"/>
      <c r="AM68" s="969"/>
      <c r="AN68" s="969"/>
      <c r="AO68" s="969"/>
      <c r="AP68" s="969" t="s">
        <v>585</v>
      </c>
      <c r="AQ68" s="969"/>
      <c r="AR68" s="969"/>
      <c r="AS68" s="969"/>
      <c r="AT68" s="969"/>
      <c r="AU68" s="969" t="s">
        <v>585</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587</v>
      </c>
      <c r="C69" s="962"/>
      <c r="D69" s="962"/>
      <c r="E69" s="962"/>
      <c r="F69" s="962"/>
      <c r="G69" s="962"/>
      <c r="H69" s="962"/>
      <c r="I69" s="962"/>
      <c r="J69" s="962"/>
      <c r="K69" s="962"/>
      <c r="L69" s="962"/>
      <c r="M69" s="962"/>
      <c r="N69" s="962"/>
      <c r="O69" s="962"/>
      <c r="P69" s="963"/>
      <c r="Q69" s="964">
        <v>763</v>
      </c>
      <c r="R69" s="958"/>
      <c r="S69" s="958"/>
      <c r="T69" s="958"/>
      <c r="U69" s="958"/>
      <c r="V69" s="958">
        <v>760</v>
      </c>
      <c r="W69" s="958"/>
      <c r="X69" s="958"/>
      <c r="Y69" s="958"/>
      <c r="Z69" s="958"/>
      <c r="AA69" s="958">
        <v>3</v>
      </c>
      <c r="AB69" s="958"/>
      <c r="AC69" s="958"/>
      <c r="AD69" s="958"/>
      <c r="AE69" s="958"/>
      <c r="AF69" s="958">
        <v>3</v>
      </c>
      <c r="AG69" s="958"/>
      <c r="AH69" s="958"/>
      <c r="AI69" s="958"/>
      <c r="AJ69" s="958"/>
      <c r="AK69" s="958">
        <v>9</v>
      </c>
      <c r="AL69" s="958"/>
      <c r="AM69" s="958"/>
      <c r="AN69" s="958"/>
      <c r="AO69" s="958"/>
      <c r="AP69" s="958" t="s">
        <v>585</v>
      </c>
      <c r="AQ69" s="958"/>
      <c r="AR69" s="958"/>
      <c r="AS69" s="958"/>
      <c r="AT69" s="958"/>
      <c r="AU69" s="958" t="s">
        <v>585</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588</v>
      </c>
      <c r="C70" s="962"/>
      <c r="D70" s="962"/>
      <c r="E70" s="962"/>
      <c r="F70" s="962"/>
      <c r="G70" s="962"/>
      <c r="H70" s="962"/>
      <c r="I70" s="962"/>
      <c r="J70" s="962"/>
      <c r="K70" s="962"/>
      <c r="L70" s="962"/>
      <c r="M70" s="962"/>
      <c r="N70" s="962"/>
      <c r="O70" s="962"/>
      <c r="P70" s="963"/>
      <c r="Q70" s="964">
        <v>460</v>
      </c>
      <c r="R70" s="958"/>
      <c r="S70" s="958"/>
      <c r="T70" s="958"/>
      <c r="U70" s="958"/>
      <c r="V70" s="958">
        <v>439</v>
      </c>
      <c r="W70" s="958"/>
      <c r="X70" s="958"/>
      <c r="Y70" s="958"/>
      <c r="Z70" s="958"/>
      <c r="AA70" s="958">
        <v>22</v>
      </c>
      <c r="AB70" s="958"/>
      <c r="AC70" s="958"/>
      <c r="AD70" s="958"/>
      <c r="AE70" s="958"/>
      <c r="AF70" s="958">
        <v>22</v>
      </c>
      <c r="AG70" s="958"/>
      <c r="AH70" s="958"/>
      <c r="AI70" s="958"/>
      <c r="AJ70" s="958"/>
      <c r="AK70" s="958" t="s">
        <v>585</v>
      </c>
      <c r="AL70" s="958"/>
      <c r="AM70" s="958"/>
      <c r="AN70" s="958"/>
      <c r="AO70" s="958"/>
      <c r="AP70" s="958">
        <v>3345</v>
      </c>
      <c r="AQ70" s="958"/>
      <c r="AR70" s="958"/>
      <c r="AS70" s="958"/>
      <c r="AT70" s="958"/>
      <c r="AU70" s="958">
        <v>159</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589</v>
      </c>
      <c r="C71" s="962"/>
      <c r="D71" s="962"/>
      <c r="E71" s="962"/>
      <c r="F71" s="962"/>
      <c r="G71" s="962"/>
      <c r="H71" s="962"/>
      <c r="I71" s="962"/>
      <c r="J71" s="962"/>
      <c r="K71" s="962"/>
      <c r="L71" s="962"/>
      <c r="M71" s="962"/>
      <c r="N71" s="962"/>
      <c r="O71" s="962"/>
      <c r="P71" s="963"/>
      <c r="Q71" s="964">
        <v>52</v>
      </c>
      <c r="R71" s="958"/>
      <c r="S71" s="958"/>
      <c r="T71" s="958"/>
      <c r="U71" s="958"/>
      <c r="V71" s="958">
        <v>51</v>
      </c>
      <c r="W71" s="958"/>
      <c r="X71" s="958"/>
      <c r="Y71" s="958"/>
      <c r="Z71" s="958"/>
      <c r="AA71" s="958">
        <v>1</v>
      </c>
      <c r="AB71" s="958"/>
      <c r="AC71" s="958"/>
      <c r="AD71" s="958"/>
      <c r="AE71" s="958"/>
      <c r="AF71" s="958">
        <v>1</v>
      </c>
      <c r="AG71" s="958"/>
      <c r="AH71" s="958"/>
      <c r="AI71" s="958"/>
      <c r="AJ71" s="958"/>
      <c r="AK71" s="958" t="s">
        <v>585</v>
      </c>
      <c r="AL71" s="958"/>
      <c r="AM71" s="958"/>
      <c r="AN71" s="958"/>
      <c r="AO71" s="958"/>
      <c r="AP71" s="958" t="s">
        <v>585</v>
      </c>
      <c r="AQ71" s="958"/>
      <c r="AR71" s="958"/>
      <c r="AS71" s="958"/>
      <c r="AT71" s="958"/>
      <c r="AU71" s="958" t="s">
        <v>585</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590</v>
      </c>
      <c r="C72" s="962"/>
      <c r="D72" s="962"/>
      <c r="E72" s="962"/>
      <c r="F72" s="962"/>
      <c r="G72" s="962"/>
      <c r="H72" s="962"/>
      <c r="I72" s="962"/>
      <c r="J72" s="962"/>
      <c r="K72" s="962"/>
      <c r="L72" s="962"/>
      <c r="M72" s="962"/>
      <c r="N72" s="962"/>
      <c r="O72" s="962"/>
      <c r="P72" s="963"/>
      <c r="Q72" s="964">
        <v>13</v>
      </c>
      <c r="R72" s="958"/>
      <c r="S72" s="958"/>
      <c r="T72" s="958"/>
      <c r="U72" s="958"/>
      <c r="V72" s="958">
        <v>11</v>
      </c>
      <c r="W72" s="958"/>
      <c r="X72" s="958"/>
      <c r="Y72" s="958"/>
      <c r="Z72" s="958"/>
      <c r="AA72" s="958">
        <v>2</v>
      </c>
      <c r="AB72" s="958"/>
      <c r="AC72" s="958"/>
      <c r="AD72" s="958"/>
      <c r="AE72" s="958"/>
      <c r="AF72" s="958">
        <v>2</v>
      </c>
      <c r="AG72" s="958"/>
      <c r="AH72" s="958"/>
      <c r="AI72" s="958"/>
      <c r="AJ72" s="958"/>
      <c r="AK72" s="958" t="s">
        <v>585</v>
      </c>
      <c r="AL72" s="958"/>
      <c r="AM72" s="958"/>
      <c r="AN72" s="958"/>
      <c r="AO72" s="958"/>
      <c r="AP72" s="958" t="s">
        <v>585</v>
      </c>
      <c r="AQ72" s="958"/>
      <c r="AR72" s="958"/>
      <c r="AS72" s="958"/>
      <c r="AT72" s="958"/>
      <c r="AU72" s="958" t="s">
        <v>585</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591</v>
      </c>
      <c r="C73" s="962"/>
      <c r="D73" s="962"/>
      <c r="E73" s="962"/>
      <c r="F73" s="962"/>
      <c r="G73" s="962"/>
      <c r="H73" s="962"/>
      <c r="I73" s="962"/>
      <c r="J73" s="962"/>
      <c r="K73" s="962"/>
      <c r="L73" s="962"/>
      <c r="M73" s="962"/>
      <c r="N73" s="962"/>
      <c r="O73" s="962"/>
      <c r="P73" s="963"/>
      <c r="Q73" s="964">
        <v>49</v>
      </c>
      <c r="R73" s="958"/>
      <c r="S73" s="958"/>
      <c r="T73" s="958"/>
      <c r="U73" s="958"/>
      <c r="V73" s="958">
        <v>46</v>
      </c>
      <c r="W73" s="958"/>
      <c r="X73" s="958"/>
      <c r="Y73" s="958"/>
      <c r="Z73" s="958"/>
      <c r="AA73" s="958">
        <v>3</v>
      </c>
      <c r="AB73" s="958"/>
      <c r="AC73" s="958"/>
      <c r="AD73" s="958"/>
      <c r="AE73" s="958"/>
      <c r="AF73" s="958">
        <v>3</v>
      </c>
      <c r="AG73" s="958"/>
      <c r="AH73" s="958"/>
      <c r="AI73" s="958"/>
      <c r="AJ73" s="958"/>
      <c r="AK73" s="958" t="s">
        <v>585</v>
      </c>
      <c r="AL73" s="958"/>
      <c r="AM73" s="958"/>
      <c r="AN73" s="958"/>
      <c r="AO73" s="958"/>
      <c r="AP73" s="958" t="s">
        <v>585</v>
      </c>
      <c r="AQ73" s="958"/>
      <c r="AR73" s="958"/>
      <c r="AS73" s="958"/>
      <c r="AT73" s="958"/>
      <c r="AU73" s="958" t="s">
        <v>585</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t="s">
        <v>592</v>
      </c>
      <c r="C74" s="962"/>
      <c r="D74" s="962"/>
      <c r="E74" s="962"/>
      <c r="F74" s="962"/>
      <c r="G74" s="962"/>
      <c r="H74" s="962"/>
      <c r="I74" s="962"/>
      <c r="J74" s="962"/>
      <c r="K74" s="962"/>
      <c r="L74" s="962"/>
      <c r="M74" s="962"/>
      <c r="N74" s="962"/>
      <c r="O74" s="962"/>
      <c r="P74" s="963"/>
      <c r="Q74" s="964">
        <v>3939</v>
      </c>
      <c r="R74" s="958"/>
      <c r="S74" s="958"/>
      <c r="T74" s="958"/>
      <c r="U74" s="958"/>
      <c r="V74" s="958">
        <v>3914</v>
      </c>
      <c r="W74" s="958"/>
      <c r="X74" s="958"/>
      <c r="Y74" s="958"/>
      <c r="Z74" s="958"/>
      <c r="AA74" s="958">
        <v>25</v>
      </c>
      <c r="AB74" s="958"/>
      <c r="AC74" s="958"/>
      <c r="AD74" s="958"/>
      <c r="AE74" s="958"/>
      <c r="AF74" s="958">
        <v>25</v>
      </c>
      <c r="AG74" s="958"/>
      <c r="AH74" s="958"/>
      <c r="AI74" s="958"/>
      <c r="AJ74" s="958"/>
      <c r="AK74" s="958">
        <v>274</v>
      </c>
      <c r="AL74" s="958"/>
      <c r="AM74" s="958"/>
      <c r="AN74" s="958"/>
      <c r="AO74" s="958"/>
      <c r="AP74" s="958">
        <v>1050</v>
      </c>
      <c r="AQ74" s="958"/>
      <c r="AR74" s="958"/>
      <c r="AS74" s="958"/>
      <c r="AT74" s="958"/>
      <c r="AU74" s="958">
        <v>80</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t="s">
        <v>593</v>
      </c>
      <c r="C75" s="962"/>
      <c r="D75" s="962"/>
      <c r="E75" s="962"/>
      <c r="F75" s="962"/>
      <c r="G75" s="962"/>
      <c r="H75" s="962"/>
      <c r="I75" s="962"/>
      <c r="J75" s="962"/>
      <c r="K75" s="962"/>
      <c r="L75" s="962"/>
      <c r="M75" s="962"/>
      <c r="N75" s="962"/>
      <c r="O75" s="962"/>
      <c r="P75" s="963"/>
      <c r="Q75" s="965">
        <v>26</v>
      </c>
      <c r="R75" s="966"/>
      <c r="S75" s="966"/>
      <c r="T75" s="966"/>
      <c r="U75" s="967"/>
      <c r="V75" s="968">
        <v>23</v>
      </c>
      <c r="W75" s="966"/>
      <c r="X75" s="966"/>
      <c r="Y75" s="966"/>
      <c r="Z75" s="967"/>
      <c r="AA75" s="968">
        <v>3</v>
      </c>
      <c r="AB75" s="966"/>
      <c r="AC75" s="966"/>
      <c r="AD75" s="966"/>
      <c r="AE75" s="967"/>
      <c r="AF75" s="968">
        <v>3</v>
      </c>
      <c r="AG75" s="966"/>
      <c r="AH75" s="966"/>
      <c r="AI75" s="966"/>
      <c r="AJ75" s="967"/>
      <c r="AK75" s="968" t="s">
        <v>585</v>
      </c>
      <c r="AL75" s="966"/>
      <c r="AM75" s="966"/>
      <c r="AN75" s="966"/>
      <c r="AO75" s="967"/>
      <c r="AP75" s="968" t="s">
        <v>585</v>
      </c>
      <c r="AQ75" s="966"/>
      <c r="AR75" s="966"/>
      <c r="AS75" s="966"/>
      <c r="AT75" s="967"/>
      <c r="AU75" s="968" t="s">
        <v>585</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t="s">
        <v>594</v>
      </c>
      <c r="C76" s="962"/>
      <c r="D76" s="962"/>
      <c r="E76" s="962"/>
      <c r="F76" s="962"/>
      <c r="G76" s="962"/>
      <c r="H76" s="962"/>
      <c r="I76" s="962"/>
      <c r="J76" s="962"/>
      <c r="K76" s="962"/>
      <c r="L76" s="962"/>
      <c r="M76" s="962"/>
      <c r="N76" s="962"/>
      <c r="O76" s="962"/>
      <c r="P76" s="963"/>
      <c r="Q76" s="965">
        <v>30</v>
      </c>
      <c r="R76" s="966"/>
      <c r="S76" s="966"/>
      <c r="T76" s="966"/>
      <c r="U76" s="967"/>
      <c r="V76" s="968">
        <v>28</v>
      </c>
      <c r="W76" s="966"/>
      <c r="X76" s="966"/>
      <c r="Y76" s="966"/>
      <c r="Z76" s="967"/>
      <c r="AA76" s="968">
        <v>2</v>
      </c>
      <c r="AB76" s="966"/>
      <c r="AC76" s="966"/>
      <c r="AD76" s="966"/>
      <c r="AE76" s="967"/>
      <c r="AF76" s="968">
        <v>2</v>
      </c>
      <c r="AG76" s="966"/>
      <c r="AH76" s="966"/>
      <c r="AI76" s="966"/>
      <c r="AJ76" s="967"/>
      <c r="AK76" s="968" t="s">
        <v>585</v>
      </c>
      <c r="AL76" s="966"/>
      <c r="AM76" s="966"/>
      <c r="AN76" s="966"/>
      <c r="AO76" s="967"/>
      <c r="AP76" s="968" t="s">
        <v>585</v>
      </c>
      <c r="AQ76" s="966"/>
      <c r="AR76" s="966"/>
      <c r="AS76" s="966"/>
      <c r="AT76" s="967"/>
      <c r="AU76" s="968" t="s">
        <v>585</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t="s">
        <v>595</v>
      </c>
      <c r="C77" s="962"/>
      <c r="D77" s="962"/>
      <c r="E77" s="962"/>
      <c r="F77" s="962"/>
      <c r="G77" s="962"/>
      <c r="H77" s="962"/>
      <c r="I77" s="962"/>
      <c r="J77" s="962"/>
      <c r="K77" s="962"/>
      <c r="L77" s="962"/>
      <c r="M77" s="962"/>
      <c r="N77" s="962"/>
      <c r="O77" s="962"/>
      <c r="P77" s="963"/>
      <c r="Q77" s="965">
        <v>408</v>
      </c>
      <c r="R77" s="966"/>
      <c r="S77" s="966"/>
      <c r="T77" s="966"/>
      <c r="U77" s="967"/>
      <c r="V77" s="968">
        <v>368</v>
      </c>
      <c r="W77" s="966"/>
      <c r="X77" s="966"/>
      <c r="Y77" s="966"/>
      <c r="Z77" s="967"/>
      <c r="AA77" s="968">
        <v>39</v>
      </c>
      <c r="AB77" s="966"/>
      <c r="AC77" s="966"/>
      <c r="AD77" s="966"/>
      <c r="AE77" s="967"/>
      <c r="AF77" s="968">
        <v>39</v>
      </c>
      <c r="AG77" s="966"/>
      <c r="AH77" s="966"/>
      <c r="AI77" s="966"/>
      <c r="AJ77" s="967"/>
      <c r="AK77" s="968">
        <v>84</v>
      </c>
      <c r="AL77" s="966"/>
      <c r="AM77" s="966"/>
      <c r="AN77" s="966"/>
      <c r="AO77" s="967"/>
      <c r="AP77" s="968" t="s">
        <v>585</v>
      </c>
      <c r="AQ77" s="966"/>
      <c r="AR77" s="966"/>
      <c r="AS77" s="966"/>
      <c r="AT77" s="967"/>
      <c r="AU77" s="968" t="s">
        <v>585</v>
      </c>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t="s">
        <v>596</v>
      </c>
      <c r="C78" s="962"/>
      <c r="D78" s="962"/>
      <c r="E78" s="962"/>
      <c r="F78" s="962"/>
      <c r="G78" s="962"/>
      <c r="H78" s="962"/>
      <c r="I78" s="962"/>
      <c r="J78" s="962"/>
      <c r="K78" s="962"/>
      <c r="L78" s="962"/>
      <c r="M78" s="962"/>
      <c r="N78" s="962"/>
      <c r="O78" s="962"/>
      <c r="P78" s="963"/>
      <c r="Q78" s="964">
        <v>164</v>
      </c>
      <c r="R78" s="958"/>
      <c r="S78" s="958"/>
      <c r="T78" s="958"/>
      <c r="U78" s="958"/>
      <c r="V78" s="958">
        <v>141</v>
      </c>
      <c r="W78" s="958"/>
      <c r="X78" s="958"/>
      <c r="Y78" s="958"/>
      <c r="Z78" s="958"/>
      <c r="AA78" s="958">
        <v>23</v>
      </c>
      <c r="AB78" s="958"/>
      <c r="AC78" s="958"/>
      <c r="AD78" s="958"/>
      <c r="AE78" s="958"/>
      <c r="AF78" s="958">
        <v>23</v>
      </c>
      <c r="AG78" s="958"/>
      <c r="AH78" s="958"/>
      <c r="AI78" s="958"/>
      <c r="AJ78" s="958"/>
      <c r="AK78" s="958" t="s">
        <v>585</v>
      </c>
      <c r="AL78" s="958"/>
      <c r="AM78" s="958"/>
      <c r="AN78" s="958"/>
      <c r="AO78" s="958"/>
      <c r="AP78" s="958" t="s">
        <v>585</v>
      </c>
      <c r="AQ78" s="958"/>
      <c r="AR78" s="958"/>
      <c r="AS78" s="958"/>
      <c r="AT78" s="958"/>
      <c r="AU78" s="958" t="s">
        <v>585</v>
      </c>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t="s">
        <v>597</v>
      </c>
      <c r="C79" s="962"/>
      <c r="D79" s="962"/>
      <c r="E79" s="962"/>
      <c r="F79" s="962"/>
      <c r="G79" s="962"/>
      <c r="H79" s="962"/>
      <c r="I79" s="962"/>
      <c r="J79" s="962"/>
      <c r="K79" s="962"/>
      <c r="L79" s="962"/>
      <c r="M79" s="962"/>
      <c r="N79" s="962"/>
      <c r="O79" s="962"/>
      <c r="P79" s="963"/>
      <c r="Q79" s="964">
        <v>111723</v>
      </c>
      <c r="R79" s="958"/>
      <c r="S79" s="958"/>
      <c r="T79" s="958"/>
      <c r="U79" s="958"/>
      <c r="V79" s="958">
        <v>111040</v>
      </c>
      <c r="W79" s="958"/>
      <c r="X79" s="958"/>
      <c r="Y79" s="958"/>
      <c r="Z79" s="958"/>
      <c r="AA79" s="958">
        <v>683</v>
      </c>
      <c r="AB79" s="958"/>
      <c r="AC79" s="958"/>
      <c r="AD79" s="958"/>
      <c r="AE79" s="958"/>
      <c r="AF79" s="958">
        <v>681</v>
      </c>
      <c r="AG79" s="958"/>
      <c r="AH79" s="958"/>
      <c r="AI79" s="958"/>
      <c r="AJ79" s="958"/>
      <c r="AK79" s="958">
        <v>704</v>
      </c>
      <c r="AL79" s="958"/>
      <c r="AM79" s="958"/>
      <c r="AN79" s="958"/>
      <c r="AO79" s="958"/>
      <c r="AP79" s="958" t="s">
        <v>585</v>
      </c>
      <c r="AQ79" s="958"/>
      <c r="AR79" s="958"/>
      <c r="AS79" s="958"/>
      <c r="AT79" s="958"/>
      <c r="AU79" s="958" t="s">
        <v>585</v>
      </c>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t="s">
        <v>598</v>
      </c>
      <c r="C80" s="962"/>
      <c r="D80" s="962"/>
      <c r="E80" s="962"/>
      <c r="F80" s="962"/>
      <c r="G80" s="962"/>
      <c r="H80" s="962"/>
      <c r="I80" s="962"/>
      <c r="J80" s="962"/>
      <c r="K80" s="962"/>
      <c r="L80" s="962"/>
      <c r="M80" s="962"/>
      <c r="N80" s="962"/>
      <c r="O80" s="962"/>
      <c r="P80" s="963"/>
      <c r="Q80" s="964">
        <v>55</v>
      </c>
      <c r="R80" s="958"/>
      <c r="S80" s="958"/>
      <c r="T80" s="958"/>
      <c r="U80" s="958"/>
      <c r="V80" s="958">
        <v>51</v>
      </c>
      <c r="W80" s="958"/>
      <c r="X80" s="958"/>
      <c r="Y80" s="958"/>
      <c r="Z80" s="958"/>
      <c r="AA80" s="958">
        <v>4</v>
      </c>
      <c r="AB80" s="958"/>
      <c r="AC80" s="958"/>
      <c r="AD80" s="958"/>
      <c r="AE80" s="958"/>
      <c r="AF80" s="958">
        <v>4</v>
      </c>
      <c r="AG80" s="958"/>
      <c r="AH80" s="958"/>
      <c r="AI80" s="958"/>
      <c r="AJ80" s="958"/>
      <c r="AK80" s="958">
        <v>6</v>
      </c>
      <c r="AL80" s="958"/>
      <c r="AM80" s="958"/>
      <c r="AN80" s="958"/>
      <c r="AO80" s="958"/>
      <c r="AP80" s="958" t="s">
        <v>585</v>
      </c>
      <c r="AQ80" s="958"/>
      <c r="AR80" s="958"/>
      <c r="AS80" s="958"/>
      <c r="AT80" s="958"/>
      <c r="AU80" s="958" t="s">
        <v>585</v>
      </c>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t="s">
        <v>599</v>
      </c>
      <c r="C81" s="962"/>
      <c r="D81" s="962"/>
      <c r="E81" s="962"/>
      <c r="F81" s="962"/>
      <c r="G81" s="962"/>
      <c r="H81" s="962"/>
      <c r="I81" s="962"/>
      <c r="J81" s="962"/>
      <c r="K81" s="962"/>
      <c r="L81" s="962"/>
      <c r="M81" s="962"/>
      <c r="N81" s="962"/>
      <c r="O81" s="962"/>
      <c r="P81" s="963"/>
      <c r="Q81" s="964">
        <v>1388</v>
      </c>
      <c r="R81" s="958"/>
      <c r="S81" s="958"/>
      <c r="T81" s="958"/>
      <c r="U81" s="958"/>
      <c r="V81" s="958">
        <v>1342</v>
      </c>
      <c r="W81" s="958"/>
      <c r="X81" s="958"/>
      <c r="Y81" s="958"/>
      <c r="Z81" s="958"/>
      <c r="AA81" s="958">
        <v>46</v>
      </c>
      <c r="AB81" s="958"/>
      <c r="AC81" s="958"/>
      <c r="AD81" s="958"/>
      <c r="AE81" s="958"/>
      <c r="AF81" s="958">
        <v>46</v>
      </c>
      <c r="AG81" s="958"/>
      <c r="AH81" s="958"/>
      <c r="AI81" s="958"/>
      <c r="AJ81" s="958"/>
      <c r="AK81" s="958">
        <v>52</v>
      </c>
      <c r="AL81" s="958"/>
      <c r="AM81" s="958"/>
      <c r="AN81" s="958"/>
      <c r="AO81" s="958"/>
      <c r="AP81" s="958">
        <v>1448</v>
      </c>
      <c r="AQ81" s="958"/>
      <c r="AR81" s="958"/>
      <c r="AS81" s="958"/>
      <c r="AT81" s="958"/>
      <c r="AU81" s="958">
        <v>169</v>
      </c>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t="s">
        <v>600</v>
      </c>
      <c r="C82" s="962"/>
      <c r="D82" s="962"/>
      <c r="E82" s="962"/>
      <c r="F82" s="962"/>
      <c r="G82" s="962"/>
      <c r="H82" s="962"/>
      <c r="I82" s="962"/>
      <c r="J82" s="962"/>
      <c r="K82" s="962"/>
      <c r="L82" s="962"/>
      <c r="M82" s="962"/>
      <c r="N82" s="962"/>
      <c r="O82" s="962"/>
      <c r="P82" s="963"/>
      <c r="Q82" s="964">
        <v>9</v>
      </c>
      <c r="R82" s="958"/>
      <c r="S82" s="958"/>
      <c r="T82" s="958"/>
      <c r="U82" s="958"/>
      <c r="V82" s="958">
        <v>8</v>
      </c>
      <c r="W82" s="958"/>
      <c r="X82" s="958"/>
      <c r="Y82" s="958"/>
      <c r="Z82" s="958"/>
      <c r="AA82" s="958">
        <v>1</v>
      </c>
      <c r="AB82" s="958"/>
      <c r="AC82" s="958"/>
      <c r="AD82" s="958"/>
      <c r="AE82" s="958"/>
      <c r="AF82" s="958">
        <v>1</v>
      </c>
      <c r="AG82" s="958"/>
      <c r="AH82" s="958"/>
      <c r="AI82" s="958"/>
      <c r="AJ82" s="958"/>
      <c r="AK82" s="958" t="s">
        <v>585</v>
      </c>
      <c r="AL82" s="958"/>
      <c r="AM82" s="958"/>
      <c r="AN82" s="958"/>
      <c r="AO82" s="958"/>
      <c r="AP82" s="958" t="s">
        <v>585</v>
      </c>
      <c r="AQ82" s="958"/>
      <c r="AR82" s="958"/>
      <c r="AS82" s="958"/>
      <c r="AT82" s="958"/>
      <c r="AU82" s="958" t="s">
        <v>585</v>
      </c>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t="s">
        <v>601</v>
      </c>
      <c r="C83" s="962"/>
      <c r="D83" s="962"/>
      <c r="E83" s="962"/>
      <c r="F83" s="962"/>
      <c r="G83" s="962"/>
      <c r="H83" s="962"/>
      <c r="I83" s="962"/>
      <c r="J83" s="962"/>
      <c r="K83" s="962"/>
      <c r="L83" s="962"/>
      <c r="M83" s="962"/>
      <c r="N83" s="962"/>
      <c r="O83" s="962"/>
      <c r="P83" s="963"/>
      <c r="Q83" s="964">
        <v>32</v>
      </c>
      <c r="R83" s="958"/>
      <c r="S83" s="958"/>
      <c r="T83" s="958"/>
      <c r="U83" s="958"/>
      <c r="V83" s="958">
        <v>30</v>
      </c>
      <c r="W83" s="958"/>
      <c r="X83" s="958"/>
      <c r="Y83" s="958"/>
      <c r="Z83" s="958"/>
      <c r="AA83" s="958">
        <v>1</v>
      </c>
      <c r="AB83" s="958"/>
      <c r="AC83" s="958"/>
      <c r="AD83" s="958"/>
      <c r="AE83" s="958"/>
      <c r="AF83" s="958">
        <v>1</v>
      </c>
      <c r="AG83" s="958"/>
      <c r="AH83" s="958"/>
      <c r="AI83" s="958"/>
      <c r="AJ83" s="958"/>
      <c r="AK83" s="958">
        <v>1</v>
      </c>
      <c r="AL83" s="958"/>
      <c r="AM83" s="958"/>
      <c r="AN83" s="958"/>
      <c r="AO83" s="958"/>
      <c r="AP83" s="958" t="s">
        <v>585</v>
      </c>
      <c r="AQ83" s="958"/>
      <c r="AR83" s="958"/>
      <c r="AS83" s="958"/>
      <c r="AT83" s="958"/>
      <c r="AU83" s="958" t="s">
        <v>585</v>
      </c>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t="s">
        <v>602</v>
      </c>
      <c r="C84" s="962"/>
      <c r="D84" s="962"/>
      <c r="E84" s="962"/>
      <c r="F84" s="962"/>
      <c r="G84" s="962"/>
      <c r="H84" s="962"/>
      <c r="I84" s="962"/>
      <c r="J84" s="962"/>
      <c r="K84" s="962"/>
      <c r="L84" s="962"/>
      <c r="M84" s="962"/>
      <c r="N84" s="962"/>
      <c r="O84" s="962"/>
      <c r="P84" s="963"/>
      <c r="Q84" s="964">
        <v>42</v>
      </c>
      <c r="R84" s="958"/>
      <c r="S84" s="958"/>
      <c r="T84" s="958"/>
      <c r="U84" s="958"/>
      <c r="V84" s="958">
        <v>33</v>
      </c>
      <c r="W84" s="958"/>
      <c r="X84" s="958"/>
      <c r="Y84" s="958"/>
      <c r="Z84" s="958"/>
      <c r="AA84" s="958">
        <v>9</v>
      </c>
      <c r="AB84" s="958"/>
      <c r="AC84" s="958"/>
      <c r="AD84" s="958"/>
      <c r="AE84" s="958"/>
      <c r="AF84" s="958">
        <v>9</v>
      </c>
      <c r="AG84" s="958"/>
      <c r="AH84" s="958"/>
      <c r="AI84" s="958"/>
      <c r="AJ84" s="958"/>
      <c r="AK84" s="958">
        <v>1</v>
      </c>
      <c r="AL84" s="958"/>
      <c r="AM84" s="958"/>
      <c r="AN84" s="958"/>
      <c r="AO84" s="958"/>
      <c r="AP84" s="958" t="s">
        <v>585</v>
      </c>
      <c r="AQ84" s="958"/>
      <c r="AR84" s="958"/>
      <c r="AS84" s="958"/>
      <c r="AT84" s="958"/>
      <c r="AU84" s="958" t="s">
        <v>585</v>
      </c>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t="s">
        <v>603</v>
      </c>
      <c r="C85" s="962"/>
      <c r="D85" s="962"/>
      <c r="E85" s="962"/>
      <c r="F85" s="962"/>
      <c r="G85" s="962"/>
      <c r="H85" s="962"/>
      <c r="I85" s="962"/>
      <c r="J85" s="962"/>
      <c r="K85" s="962"/>
      <c r="L85" s="962"/>
      <c r="M85" s="962"/>
      <c r="N85" s="962"/>
      <c r="O85" s="962"/>
      <c r="P85" s="963"/>
      <c r="Q85" s="964">
        <v>301</v>
      </c>
      <c r="R85" s="958"/>
      <c r="S85" s="958"/>
      <c r="T85" s="958"/>
      <c r="U85" s="958"/>
      <c r="V85" s="958">
        <v>283</v>
      </c>
      <c r="W85" s="958"/>
      <c r="X85" s="958"/>
      <c r="Y85" s="958"/>
      <c r="Z85" s="958"/>
      <c r="AA85" s="958">
        <v>18</v>
      </c>
      <c r="AB85" s="958"/>
      <c r="AC85" s="958"/>
      <c r="AD85" s="958"/>
      <c r="AE85" s="958"/>
      <c r="AF85" s="958">
        <v>18</v>
      </c>
      <c r="AG85" s="958"/>
      <c r="AH85" s="958"/>
      <c r="AI85" s="958"/>
      <c r="AJ85" s="958"/>
      <c r="AK85" s="958">
        <v>17</v>
      </c>
      <c r="AL85" s="958"/>
      <c r="AM85" s="958"/>
      <c r="AN85" s="958"/>
      <c r="AO85" s="958"/>
      <c r="AP85" s="958" t="s">
        <v>585</v>
      </c>
      <c r="AQ85" s="958"/>
      <c r="AR85" s="958"/>
      <c r="AS85" s="958"/>
      <c r="AT85" s="958"/>
      <c r="AU85" s="958" t="s">
        <v>585</v>
      </c>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390</v>
      </c>
      <c r="B88" s="924" t="s">
        <v>421</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390</v>
      </c>
      <c r="BR102" s="924" t="s">
        <v>422</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423</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424</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427</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428</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429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430</v>
      </c>
      <c r="AB109" s="883"/>
      <c r="AC109" s="883"/>
      <c r="AD109" s="883"/>
      <c r="AE109" s="884"/>
      <c r="AF109" s="885" t="s">
        <v>431</v>
      </c>
      <c r="AG109" s="883"/>
      <c r="AH109" s="883"/>
      <c r="AI109" s="883"/>
      <c r="AJ109" s="884"/>
      <c r="AK109" s="885" t="s">
        <v>307</v>
      </c>
      <c r="AL109" s="883"/>
      <c r="AM109" s="883"/>
      <c r="AN109" s="883"/>
      <c r="AO109" s="884"/>
      <c r="AP109" s="885" t="s">
        <v>432</v>
      </c>
      <c r="AQ109" s="883"/>
      <c r="AR109" s="883"/>
      <c r="AS109" s="883"/>
      <c r="AT109" s="916"/>
      <c r="AU109" s="882" t="s">
        <v>429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430</v>
      </c>
      <c r="BR109" s="883"/>
      <c r="BS109" s="883"/>
      <c r="BT109" s="883"/>
      <c r="BU109" s="884"/>
      <c r="BV109" s="885" t="s">
        <v>431</v>
      </c>
      <c r="BW109" s="883"/>
      <c r="BX109" s="883"/>
      <c r="BY109" s="883"/>
      <c r="BZ109" s="884"/>
      <c r="CA109" s="885" t="s">
        <v>307</v>
      </c>
      <c r="CB109" s="883"/>
      <c r="CC109" s="883"/>
      <c r="CD109" s="883"/>
      <c r="CE109" s="884"/>
      <c r="CF109" s="923" t="s">
        <v>432</v>
      </c>
      <c r="CG109" s="923"/>
      <c r="CH109" s="923"/>
      <c r="CI109" s="923"/>
      <c r="CJ109" s="923"/>
      <c r="CK109" s="885" t="s">
        <v>433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430</v>
      </c>
      <c r="DH109" s="883"/>
      <c r="DI109" s="883"/>
      <c r="DJ109" s="883"/>
      <c r="DK109" s="884"/>
      <c r="DL109" s="885" t="s">
        <v>431</v>
      </c>
      <c r="DM109" s="883"/>
      <c r="DN109" s="883"/>
      <c r="DO109" s="883"/>
      <c r="DP109" s="884"/>
      <c r="DQ109" s="885" t="s">
        <v>307</v>
      </c>
      <c r="DR109" s="883"/>
      <c r="DS109" s="883"/>
      <c r="DT109" s="883"/>
      <c r="DU109" s="884"/>
      <c r="DV109" s="885" t="s">
        <v>432</v>
      </c>
      <c r="DW109" s="883"/>
      <c r="DX109" s="883"/>
      <c r="DY109" s="883"/>
      <c r="DZ109" s="916"/>
    </row>
    <row r="110" spans="1:131" s="224" customFormat="1" ht="26.25" customHeight="1" x14ac:dyDescent="0.2">
      <c r="A110" s="794" t="s">
        <v>434</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528195</v>
      </c>
      <c r="AB110" s="876"/>
      <c r="AC110" s="876"/>
      <c r="AD110" s="876"/>
      <c r="AE110" s="877"/>
      <c r="AF110" s="878">
        <v>541292</v>
      </c>
      <c r="AG110" s="876"/>
      <c r="AH110" s="876"/>
      <c r="AI110" s="876"/>
      <c r="AJ110" s="877"/>
      <c r="AK110" s="878">
        <v>536924</v>
      </c>
      <c r="AL110" s="876"/>
      <c r="AM110" s="876"/>
      <c r="AN110" s="876"/>
      <c r="AO110" s="877"/>
      <c r="AP110" s="879">
        <v>9.9</v>
      </c>
      <c r="AQ110" s="880"/>
      <c r="AR110" s="880"/>
      <c r="AS110" s="880"/>
      <c r="AT110" s="881"/>
      <c r="AU110" s="917" t="s">
        <v>75</v>
      </c>
      <c r="AV110" s="918"/>
      <c r="AW110" s="918"/>
      <c r="AX110" s="918"/>
      <c r="AY110" s="918"/>
      <c r="AZ110" s="847" t="s">
        <v>435</v>
      </c>
      <c r="BA110" s="795"/>
      <c r="BB110" s="795"/>
      <c r="BC110" s="795"/>
      <c r="BD110" s="795"/>
      <c r="BE110" s="795"/>
      <c r="BF110" s="795"/>
      <c r="BG110" s="795"/>
      <c r="BH110" s="795"/>
      <c r="BI110" s="795"/>
      <c r="BJ110" s="795"/>
      <c r="BK110" s="795"/>
      <c r="BL110" s="795"/>
      <c r="BM110" s="795"/>
      <c r="BN110" s="795"/>
      <c r="BO110" s="795"/>
      <c r="BP110" s="796"/>
      <c r="BQ110" s="848">
        <v>3958581</v>
      </c>
      <c r="BR110" s="829"/>
      <c r="BS110" s="829"/>
      <c r="BT110" s="829"/>
      <c r="BU110" s="829"/>
      <c r="BV110" s="829">
        <v>3546001</v>
      </c>
      <c r="BW110" s="829"/>
      <c r="BX110" s="829"/>
      <c r="BY110" s="829"/>
      <c r="BZ110" s="829"/>
      <c r="CA110" s="829">
        <v>3120113</v>
      </c>
      <c r="CB110" s="829"/>
      <c r="CC110" s="829"/>
      <c r="CD110" s="829"/>
      <c r="CE110" s="829"/>
      <c r="CF110" s="853">
        <v>57.5</v>
      </c>
      <c r="CG110" s="854"/>
      <c r="CH110" s="854"/>
      <c r="CI110" s="854"/>
      <c r="CJ110" s="854"/>
      <c r="CK110" s="913" t="s">
        <v>436</v>
      </c>
      <c r="CL110" s="806"/>
      <c r="CM110" s="847" t="s">
        <v>437</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411</v>
      </c>
      <c r="DH110" s="829"/>
      <c r="DI110" s="829"/>
      <c r="DJ110" s="829"/>
      <c r="DK110" s="829"/>
      <c r="DL110" s="829" t="s">
        <v>438</v>
      </c>
      <c r="DM110" s="829"/>
      <c r="DN110" s="829"/>
      <c r="DO110" s="829"/>
      <c r="DP110" s="829"/>
      <c r="DQ110" s="829" t="s">
        <v>438</v>
      </c>
      <c r="DR110" s="829"/>
      <c r="DS110" s="829"/>
      <c r="DT110" s="829"/>
      <c r="DU110" s="829"/>
      <c r="DV110" s="830" t="s">
        <v>439</v>
      </c>
      <c r="DW110" s="830"/>
      <c r="DX110" s="830"/>
      <c r="DY110" s="830"/>
      <c r="DZ110" s="831"/>
    </row>
    <row r="111" spans="1:131" s="224" customFormat="1" ht="26.25" customHeight="1" x14ac:dyDescent="0.2">
      <c r="A111" s="761" t="s">
        <v>440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438</v>
      </c>
      <c r="AB111" s="906"/>
      <c r="AC111" s="906"/>
      <c r="AD111" s="906"/>
      <c r="AE111" s="907"/>
      <c r="AF111" s="908" t="s">
        <v>438</v>
      </c>
      <c r="AG111" s="906"/>
      <c r="AH111" s="906"/>
      <c r="AI111" s="906"/>
      <c r="AJ111" s="907"/>
      <c r="AK111" s="908" t="s">
        <v>438</v>
      </c>
      <c r="AL111" s="906"/>
      <c r="AM111" s="906"/>
      <c r="AN111" s="906"/>
      <c r="AO111" s="907"/>
      <c r="AP111" s="909" t="s">
        <v>441</v>
      </c>
      <c r="AQ111" s="910"/>
      <c r="AR111" s="910"/>
      <c r="AS111" s="910"/>
      <c r="AT111" s="911"/>
      <c r="AU111" s="919"/>
      <c r="AV111" s="920"/>
      <c r="AW111" s="920"/>
      <c r="AX111" s="920"/>
      <c r="AY111" s="920"/>
      <c r="AZ111" s="802" t="s">
        <v>442</v>
      </c>
      <c r="BA111" s="739"/>
      <c r="BB111" s="739"/>
      <c r="BC111" s="739"/>
      <c r="BD111" s="739"/>
      <c r="BE111" s="739"/>
      <c r="BF111" s="739"/>
      <c r="BG111" s="739"/>
      <c r="BH111" s="739"/>
      <c r="BI111" s="739"/>
      <c r="BJ111" s="739"/>
      <c r="BK111" s="739"/>
      <c r="BL111" s="739"/>
      <c r="BM111" s="739"/>
      <c r="BN111" s="739"/>
      <c r="BO111" s="739"/>
      <c r="BP111" s="740"/>
      <c r="BQ111" s="803" t="s">
        <v>441</v>
      </c>
      <c r="BR111" s="804"/>
      <c r="BS111" s="804"/>
      <c r="BT111" s="804"/>
      <c r="BU111" s="804"/>
      <c r="BV111" s="804" t="s">
        <v>441</v>
      </c>
      <c r="BW111" s="804"/>
      <c r="BX111" s="804"/>
      <c r="BY111" s="804"/>
      <c r="BZ111" s="804"/>
      <c r="CA111" s="804" t="s">
        <v>441</v>
      </c>
      <c r="CB111" s="804"/>
      <c r="CC111" s="804"/>
      <c r="CD111" s="804"/>
      <c r="CE111" s="804"/>
      <c r="CF111" s="862" t="s">
        <v>441</v>
      </c>
      <c r="CG111" s="863"/>
      <c r="CH111" s="863"/>
      <c r="CI111" s="863"/>
      <c r="CJ111" s="863"/>
      <c r="CK111" s="914"/>
      <c r="CL111" s="808"/>
      <c r="CM111" s="802" t="s">
        <v>443</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441</v>
      </c>
      <c r="DH111" s="804"/>
      <c r="DI111" s="804"/>
      <c r="DJ111" s="804"/>
      <c r="DK111" s="804"/>
      <c r="DL111" s="804" t="s">
        <v>441</v>
      </c>
      <c r="DM111" s="804"/>
      <c r="DN111" s="804"/>
      <c r="DO111" s="804"/>
      <c r="DP111" s="804"/>
      <c r="DQ111" s="804" t="s">
        <v>441</v>
      </c>
      <c r="DR111" s="804"/>
      <c r="DS111" s="804"/>
      <c r="DT111" s="804"/>
      <c r="DU111" s="804"/>
      <c r="DV111" s="781" t="s">
        <v>441</v>
      </c>
      <c r="DW111" s="781"/>
      <c r="DX111" s="781"/>
      <c r="DY111" s="781"/>
      <c r="DZ111" s="782"/>
    </row>
    <row r="112" spans="1:131" s="224" customFormat="1" ht="26.25" customHeight="1" x14ac:dyDescent="0.2">
      <c r="A112" s="899" t="s">
        <v>444</v>
      </c>
      <c r="B112" s="900"/>
      <c r="C112" s="739" t="s">
        <v>445</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130</v>
      </c>
      <c r="AB112" s="767"/>
      <c r="AC112" s="767"/>
      <c r="AD112" s="767"/>
      <c r="AE112" s="768"/>
      <c r="AF112" s="769" t="s">
        <v>446</v>
      </c>
      <c r="AG112" s="767"/>
      <c r="AH112" s="767"/>
      <c r="AI112" s="767"/>
      <c r="AJ112" s="768"/>
      <c r="AK112" s="769" t="s">
        <v>447</v>
      </c>
      <c r="AL112" s="767"/>
      <c r="AM112" s="767"/>
      <c r="AN112" s="767"/>
      <c r="AO112" s="768"/>
      <c r="AP112" s="811" t="s">
        <v>448</v>
      </c>
      <c r="AQ112" s="812"/>
      <c r="AR112" s="812"/>
      <c r="AS112" s="812"/>
      <c r="AT112" s="813"/>
      <c r="AU112" s="919"/>
      <c r="AV112" s="920"/>
      <c r="AW112" s="920"/>
      <c r="AX112" s="920"/>
      <c r="AY112" s="920"/>
      <c r="AZ112" s="802" t="s">
        <v>449</v>
      </c>
      <c r="BA112" s="739"/>
      <c r="BB112" s="739"/>
      <c r="BC112" s="739"/>
      <c r="BD112" s="739"/>
      <c r="BE112" s="739"/>
      <c r="BF112" s="739"/>
      <c r="BG112" s="739"/>
      <c r="BH112" s="739"/>
      <c r="BI112" s="739"/>
      <c r="BJ112" s="739"/>
      <c r="BK112" s="739"/>
      <c r="BL112" s="739"/>
      <c r="BM112" s="739"/>
      <c r="BN112" s="739"/>
      <c r="BO112" s="739"/>
      <c r="BP112" s="740"/>
      <c r="BQ112" s="803">
        <v>4190829</v>
      </c>
      <c r="BR112" s="804"/>
      <c r="BS112" s="804"/>
      <c r="BT112" s="804"/>
      <c r="BU112" s="804"/>
      <c r="BV112" s="804">
        <v>4076647</v>
      </c>
      <c r="BW112" s="804"/>
      <c r="BX112" s="804"/>
      <c r="BY112" s="804"/>
      <c r="BZ112" s="804"/>
      <c r="CA112" s="804">
        <v>3924375</v>
      </c>
      <c r="CB112" s="804"/>
      <c r="CC112" s="804"/>
      <c r="CD112" s="804"/>
      <c r="CE112" s="804"/>
      <c r="CF112" s="862">
        <v>72.3</v>
      </c>
      <c r="CG112" s="863"/>
      <c r="CH112" s="863"/>
      <c r="CI112" s="863"/>
      <c r="CJ112" s="863"/>
      <c r="CK112" s="914"/>
      <c r="CL112" s="808"/>
      <c r="CM112" s="802" t="s">
        <v>450</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130</v>
      </c>
      <c r="DH112" s="804"/>
      <c r="DI112" s="804"/>
      <c r="DJ112" s="804"/>
      <c r="DK112" s="804"/>
      <c r="DL112" s="804" t="s">
        <v>447</v>
      </c>
      <c r="DM112" s="804"/>
      <c r="DN112" s="804"/>
      <c r="DO112" s="804"/>
      <c r="DP112" s="804"/>
      <c r="DQ112" s="804" t="s">
        <v>447</v>
      </c>
      <c r="DR112" s="804"/>
      <c r="DS112" s="804"/>
      <c r="DT112" s="804"/>
      <c r="DU112" s="804"/>
      <c r="DV112" s="781" t="s">
        <v>451</v>
      </c>
      <c r="DW112" s="781"/>
      <c r="DX112" s="781"/>
      <c r="DY112" s="781"/>
      <c r="DZ112" s="782"/>
    </row>
    <row r="113" spans="1:130" s="224" customFormat="1" ht="26.25" customHeight="1" x14ac:dyDescent="0.2">
      <c r="A113" s="901"/>
      <c r="B113" s="902"/>
      <c r="C113" s="739" t="s">
        <v>452</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373683</v>
      </c>
      <c r="AB113" s="906"/>
      <c r="AC113" s="906"/>
      <c r="AD113" s="906"/>
      <c r="AE113" s="907"/>
      <c r="AF113" s="908">
        <v>348894</v>
      </c>
      <c r="AG113" s="906"/>
      <c r="AH113" s="906"/>
      <c r="AI113" s="906"/>
      <c r="AJ113" s="907"/>
      <c r="AK113" s="908">
        <v>345409</v>
      </c>
      <c r="AL113" s="906"/>
      <c r="AM113" s="906"/>
      <c r="AN113" s="906"/>
      <c r="AO113" s="907"/>
      <c r="AP113" s="909">
        <v>6.4</v>
      </c>
      <c r="AQ113" s="910"/>
      <c r="AR113" s="910"/>
      <c r="AS113" s="910"/>
      <c r="AT113" s="911"/>
      <c r="AU113" s="919"/>
      <c r="AV113" s="920"/>
      <c r="AW113" s="920"/>
      <c r="AX113" s="920"/>
      <c r="AY113" s="920"/>
      <c r="AZ113" s="802" t="s">
        <v>453</v>
      </c>
      <c r="BA113" s="739"/>
      <c r="BB113" s="739"/>
      <c r="BC113" s="739"/>
      <c r="BD113" s="739"/>
      <c r="BE113" s="739"/>
      <c r="BF113" s="739"/>
      <c r="BG113" s="739"/>
      <c r="BH113" s="739"/>
      <c r="BI113" s="739"/>
      <c r="BJ113" s="739"/>
      <c r="BK113" s="739"/>
      <c r="BL113" s="739"/>
      <c r="BM113" s="739"/>
      <c r="BN113" s="739"/>
      <c r="BO113" s="739"/>
      <c r="BP113" s="740"/>
      <c r="BQ113" s="803">
        <v>428994</v>
      </c>
      <c r="BR113" s="804"/>
      <c r="BS113" s="804"/>
      <c r="BT113" s="804"/>
      <c r="BU113" s="804"/>
      <c r="BV113" s="804">
        <v>445416</v>
      </c>
      <c r="BW113" s="804"/>
      <c r="BX113" s="804"/>
      <c r="BY113" s="804"/>
      <c r="BZ113" s="804"/>
      <c r="CA113" s="804">
        <v>407550</v>
      </c>
      <c r="CB113" s="804"/>
      <c r="CC113" s="804"/>
      <c r="CD113" s="804"/>
      <c r="CE113" s="804"/>
      <c r="CF113" s="862">
        <v>7.5</v>
      </c>
      <c r="CG113" s="863"/>
      <c r="CH113" s="863"/>
      <c r="CI113" s="863"/>
      <c r="CJ113" s="863"/>
      <c r="CK113" s="914"/>
      <c r="CL113" s="808"/>
      <c r="CM113" s="802" t="s">
        <v>454</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130</v>
      </c>
      <c r="DH113" s="767"/>
      <c r="DI113" s="767"/>
      <c r="DJ113" s="767"/>
      <c r="DK113" s="768"/>
      <c r="DL113" s="769" t="s">
        <v>447</v>
      </c>
      <c r="DM113" s="767"/>
      <c r="DN113" s="767"/>
      <c r="DO113" s="767"/>
      <c r="DP113" s="768"/>
      <c r="DQ113" s="769" t="s">
        <v>130</v>
      </c>
      <c r="DR113" s="767"/>
      <c r="DS113" s="767"/>
      <c r="DT113" s="767"/>
      <c r="DU113" s="768"/>
      <c r="DV113" s="811" t="s">
        <v>130</v>
      </c>
      <c r="DW113" s="812"/>
      <c r="DX113" s="812"/>
      <c r="DY113" s="812"/>
      <c r="DZ113" s="813"/>
    </row>
    <row r="114" spans="1:130" s="224" customFormat="1" ht="26.25" customHeight="1" x14ac:dyDescent="0.2">
      <c r="A114" s="901"/>
      <c r="B114" s="902"/>
      <c r="C114" s="739" t="s">
        <v>455</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50723</v>
      </c>
      <c r="AB114" s="767"/>
      <c r="AC114" s="767"/>
      <c r="AD114" s="767"/>
      <c r="AE114" s="768"/>
      <c r="AF114" s="769">
        <v>56388</v>
      </c>
      <c r="AG114" s="767"/>
      <c r="AH114" s="767"/>
      <c r="AI114" s="767"/>
      <c r="AJ114" s="768"/>
      <c r="AK114" s="769">
        <v>56030</v>
      </c>
      <c r="AL114" s="767"/>
      <c r="AM114" s="767"/>
      <c r="AN114" s="767"/>
      <c r="AO114" s="768"/>
      <c r="AP114" s="811">
        <v>1</v>
      </c>
      <c r="AQ114" s="812"/>
      <c r="AR114" s="812"/>
      <c r="AS114" s="812"/>
      <c r="AT114" s="813"/>
      <c r="AU114" s="919"/>
      <c r="AV114" s="920"/>
      <c r="AW114" s="920"/>
      <c r="AX114" s="920"/>
      <c r="AY114" s="920"/>
      <c r="AZ114" s="802" t="s">
        <v>456</v>
      </c>
      <c r="BA114" s="739"/>
      <c r="BB114" s="739"/>
      <c r="BC114" s="739"/>
      <c r="BD114" s="739"/>
      <c r="BE114" s="739"/>
      <c r="BF114" s="739"/>
      <c r="BG114" s="739"/>
      <c r="BH114" s="739"/>
      <c r="BI114" s="739"/>
      <c r="BJ114" s="739"/>
      <c r="BK114" s="739"/>
      <c r="BL114" s="739"/>
      <c r="BM114" s="739"/>
      <c r="BN114" s="739"/>
      <c r="BO114" s="739"/>
      <c r="BP114" s="740"/>
      <c r="BQ114" s="803">
        <v>13702</v>
      </c>
      <c r="BR114" s="804"/>
      <c r="BS114" s="804"/>
      <c r="BT114" s="804"/>
      <c r="BU114" s="804"/>
      <c r="BV114" s="804" t="s">
        <v>130</v>
      </c>
      <c r="BW114" s="804"/>
      <c r="BX114" s="804"/>
      <c r="BY114" s="804"/>
      <c r="BZ114" s="804"/>
      <c r="CA114" s="804" t="s">
        <v>451</v>
      </c>
      <c r="CB114" s="804"/>
      <c r="CC114" s="804"/>
      <c r="CD114" s="804"/>
      <c r="CE114" s="804"/>
      <c r="CF114" s="862" t="s">
        <v>130</v>
      </c>
      <c r="CG114" s="863"/>
      <c r="CH114" s="863"/>
      <c r="CI114" s="863"/>
      <c r="CJ114" s="863"/>
      <c r="CK114" s="914"/>
      <c r="CL114" s="808"/>
      <c r="CM114" s="802" t="s">
        <v>457</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439</v>
      </c>
      <c r="DH114" s="767"/>
      <c r="DI114" s="767"/>
      <c r="DJ114" s="767"/>
      <c r="DK114" s="768"/>
      <c r="DL114" s="769" t="s">
        <v>130</v>
      </c>
      <c r="DM114" s="767"/>
      <c r="DN114" s="767"/>
      <c r="DO114" s="767"/>
      <c r="DP114" s="768"/>
      <c r="DQ114" s="769" t="s">
        <v>130</v>
      </c>
      <c r="DR114" s="767"/>
      <c r="DS114" s="767"/>
      <c r="DT114" s="767"/>
      <c r="DU114" s="768"/>
      <c r="DV114" s="811" t="s">
        <v>447</v>
      </c>
      <c r="DW114" s="812"/>
      <c r="DX114" s="812"/>
      <c r="DY114" s="812"/>
      <c r="DZ114" s="813"/>
    </row>
    <row r="115" spans="1:130" s="224" customFormat="1" ht="26.25" customHeight="1" x14ac:dyDescent="0.2">
      <c r="A115" s="901"/>
      <c r="B115" s="902"/>
      <c r="C115" s="739" t="s">
        <v>458</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130</v>
      </c>
      <c r="AB115" s="906"/>
      <c r="AC115" s="906"/>
      <c r="AD115" s="906"/>
      <c r="AE115" s="907"/>
      <c r="AF115" s="908" t="s">
        <v>459</v>
      </c>
      <c r="AG115" s="906"/>
      <c r="AH115" s="906"/>
      <c r="AI115" s="906"/>
      <c r="AJ115" s="907"/>
      <c r="AK115" s="908" t="s">
        <v>130</v>
      </c>
      <c r="AL115" s="906"/>
      <c r="AM115" s="906"/>
      <c r="AN115" s="906"/>
      <c r="AO115" s="907"/>
      <c r="AP115" s="909" t="s">
        <v>451</v>
      </c>
      <c r="AQ115" s="910"/>
      <c r="AR115" s="910"/>
      <c r="AS115" s="910"/>
      <c r="AT115" s="911"/>
      <c r="AU115" s="919"/>
      <c r="AV115" s="920"/>
      <c r="AW115" s="920"/>
      <c r="AX115" s="920"/>
      <c r="AY115" s="920"/>
      <c r="AZ115" s="802" t="s">
        <v>460</v>
      </c>
      <c r="BA115" s="739"/>
      <c r="BB115" s="739"/>
      <c r="BC115" s="739"/>
      <c r="BD115" s="739"/>
      <c r="BE115" s="739"/>
      <c r="BF115" s="739"/>
      <c r="BG115" s="739"/>
      <c r="BH115" s="739"/>
      <c r="BI115" s="739"/>
      <c r="BJ115" s="739"/>
      <c r="BK115" s="739"/>
      <c r="BL115" s="739"/>
      <c r="BM115" s="739"/>
      <c r="BN115" s="739"/>
      <c r="BO115" s="739"/>
      <c r="BP115" s="740"/>
      <c r="BQ115" s="803" t="s">
        <v>459</v>
      </c>
      <c r="BR115" s="804"/>
      <c r="BS115" s="804"/>
      <c r="BT115" s="804"/>
      <c r="BU115" s="804"/>
      <c r="BV115" s="804" t="s">
        <v>130</v>
      </c>
      <c r="BW115" s="804"/>
      <c r="BX115" s="804"/>
      <c r="BY115" s="804"/>
      <c r="BZ115" s="804"/>
      <c r="CA115" s="804" t="s">
        <v>439</v>
      </c>
      <c r="CB115" s="804"/>
      <c r="CC115" s="804"/>
      <c r="CD115" s="804"/>
      <c r="CE115" s="804"/>
      <c r="CF115" s="862" t="s">
        <v>130</v>
      </c>
      <c r="CG115" s="863"/>
      <c r="CH115" s="863"/>
      <c r="CI115" s="863"/>
      <c r="CJ115" s="863"/>
      <c r="CK115" s="914"/>
      <c r="CL115" s="808"/>
      <c r="CM115" s="802" t="s">
        <v>461</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130</v>
      </c>
      <c r="DH115" s="767"/>
      <c r="DI115" s="767"/>
      <c r="DJ115" s="767"/>
      <c r="DK115" s="768"/>
      <c r="DL115" s="769" t="s">
        <v>447</v>
      </c>
      <c r="DM115" s="767"/>
      <c r="DN115" s="767"/>
      <c r="DO115" s="767"/>
      <c r="DP115" s="768"/>
      <c r="DQ115" s="769" t="s">
        <v>130</v>
      </c>
      <c r="DR115" s="767"/>
      <c r="DS115" s="767"/>
      <c r="DT115" s="767"/>
      <c r="DU115" s="768"/>
      <c r="DV115" s="811" t="s">
        <v>130</v>
      </c>
      <c r="DW115" s="812"/>
      <c r="DX115" s="812"/>
      <c r="DY115" s="812"/>
      <c r="DZ115" s="813"/>
    </row>
    <row r="116" spans="1:130" s="224" customFormat="1" ht="26.25" customHeight="1" x14ac:dyDescent="0.2">
      <c r="A116" s="903"/>
      <c r="B116" s="904"/>
      <c r="C116" s="826" t="s">
        <v>462</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130</v>
      </c>
      <c r="AB116" s="767"/>
      <c r="AC116" s="767"/>
      <c r="AD116" s="767"/>
      <c r="AE116" s="768"/>
      <c r="AF116" s="769" t="s">
        <v>447</v>
      </c>
      <c r="AG116" s="767"/>
      <c r="AH116" s="767"/>
      <c r="AI116" s="767"/>
      <c r="AJ116" s="768"/>
      <c r="AK116" s="769" t="s">
        <v>439</v>
      </c>
      <c r="AL116" s="767"/>
      <c r="AM116" s="767"/>
      <c r="AN116" s="767"/>
      <c r="AO116" s="768"/>
      <c r="AP116" s="811" t="s">
        <v>130</v>
      </c>
      <c r="AQ116" s="812"/>
      <c r="AR116" s="812"/>
      <c r="AS116" s="812"/>
      <c r="AT116" s="813"/>
      <c r="AU116" s="919"/>
      <c r="AV116" s="920"/>
      <c r="AW116" s="920"/>
      <c r="AX116" s="920"/>
      <c r="AY116" s="920"/>
      <c r="AZ116" s="896" t="s">
        <v>463</v>
      </c>
      <c r="BA116" s="897"/>
      <c r="BB116" s="897"/>
      <c r="BC116" s="897"/>
      <c r="BD116" s="897"/>
      <c r="BE116" s="897"/>
      <c r="BF116" s="897"/>
      <c r="BG116" s="897"/>
      <c r="BH116" s="897"/>
      <c r="BI116" s="897"/>
      <c r="BJ116" s="897"/>
      <c r="BK116" s="897"/>
      <c r="BL116" s="897"/>
      <c r="BM116" s="897"/>
      <c r="BN116" s="897"/>
      <c r="BO116" s="897"/>
      <c r="BP116" s="898"/>
      <c r="BQ116" s="803" t="s">
        <v>447</v>
      </c>
      <c r="BR116" s="804"/>
      <c r="BS116" s="804"/>
      <c r="BT116" s="804"/>
      <c r="BU116" s="804"/>
      <c r="BV116" s="804" t="s">
        <v>130</v>
      </c>
      <c r="BW116" s="804"/>
      <c r="BX116" s="804"/>
      <c r="BY116" s="804"/>
      <c r="BZ116" s="804"/>
      <c r="CA116" s="804" t="s">
        <v>130</v>
      </c>
      <c r="CB116" s="804"/>
      <c r="CC116" s="804"/>
      <c r="CD116" s="804"/>
      <c r="CE116" s="804"/>
      <c r="CF116" s="862" t="s">
        <v>459</v>
      </c>
      <c r="CG116" s="863"/>
      <c r="CH116" s="863"/>
      <c r="CI116" s="863"/>
      <c r="CJ116" s="863"/>
      <c r="CK116" s="914"/>
      <c r="CL116" s="808"/>
      <c r="CM116" s="802" t="s">
        <v>464</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130</v>
      </c>
      <c r="DH116" s="767"/>
      <c r="DI116" s="767"/>
      <c r="DJ116" s="767"/>
      <c r="DK116" s="768"/>
      <c r="DL116" s="769" t="s">
        <v>459</v>
      </c>
      <c r="DM116" s="767"/>
      <c r="DN116" s="767"/>
      <c r="DO116" s="767"/>
      <c r="DP116" s="768"/>
      <c r="DQ116" s="769" t="s">
        <v>130</v>
      </c>
      <c r="DR116" s="767"/>
      <c r="DS116" s="767"/>
      <c r="DT116" s="767"/>
      <c r="DU116" s="768"/>
      <c r="DV116" s="811" t="s">
        <v>130</v>
      </c>
      <c r="DW116" s="812"/>
      <c r="DX116" s="812"/>
      <c r="DY116" s="812"/>
      <c r="DZ116" s="813"/>
    </row>
    <row r="117" spans="1:130" s="224" customFormat="1" ht="26.25" customHeight="1" x14ac:dyDescent="0.2">
      <c r="A117" s="882" t="s">
        <v>187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465</v>
      </c>
      <c r="Z117" s="884"/>
      <c r="AA117" s="889">
        <v>952601</v>
      </c>
      <c r="AB117" s="890"/>
      <c r="AC117" s="890"/>
      <c r="AD117" s="890"/>
      <c r="AE117" s="891"/>
      <c r="AF117" s="892">
        <v>946574</v>
      </c>
      <c r="AG117" s="890"/>
      <c r="AH117" s="890"/>
      <c r="AI117" s="890"/>
      <c r="AJ117" s="891"/>
      <c r="AK117" s="892">
        <v>938363</v>
      </c>
      <c r="AL117" s="890"/>
      <c r="AM117" s="890"/>
      <c r="AN117" s="890"/>
      <c r="AO117" s="891"/>
      <c r="AP117" s="893"/>
      <c r="AQ117" s="894"/>
      <c r="AR117" s="894"/>
      <c r="AS117" s="894"/>
      <c r="AT117" s="895"/>
      <c r="AU117" s="919"/>
      <c r="AV117" s="920"/>
      <c r="AW117" s="920"/>
      <c r="AX117" s="920"/>
      <c r="AY117" s="920"/>
      <c r="AZ117" s="850" t="s">
        <v>466</v>
      </c>
      <c r="BA117" s="851"/>
      <c r="BB117" s="851"/>
      <c r="BC117" s="851"/>
      <c r="BD117" s="851"/>
      <c r="BE117" s="851"/>
      <c r="BF117" s="851"/>
      <c r="BG117" s="851"/>
      <c r="BH117" s="851"/>
      <c r="BI117" s="851"/>
      <c r="BJ117" s="851"/>
      <c r="BK117" s="851"/>
      <c r="BL117" s="851"/>
      <c r="BM117" s="851"/>
      <c r="BN117" s="851"/>
      <c r="BO117" s="851"/>
      <c r="BP117" s="852"/>
      <c r="BQ117" s="803" t="s">
        <v>130</v>
      </c>
      <c r="BR117" s="804"/>
      <c r="BS117" s="804"/>
      <c r="BT117" s="804"/>
      <c r="BU117" s="804"/>
      <c r="BV117" s="804" t="s">
        <v>130</v>
      </c>
      <c r="BW117" s="804"/>
      <c r="BX117" s="804"/>
      <c r="BY117" s="804"/>
      <c r="BZ117" s="804"/>
      <c r="CA117" s="804" t="s">
        <v>130</v>
      </c>
      <c r="CB117" s="804"/>
      <c r="CC117" s="804"/>
      <c r="CD117" s="804"/>
      <c r="CE117" s="804"/>
      <c r="CF117" s="862" t="s">
        <v>451</v>
      </c>
      <c r="CG117" s="863"/>
      <c r="CH117" s="863"/>
      <c r="CI117" s="863"/>
      <c r="CJ117" s="863"/>
      <c r="CK117" s="914"/>
      <c r="CL117" s="808"/>
      <c r="CM117" s="802" t="s">
        <v>467</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447</v>
      </c>
      <c r="DH117" s="767"/>
      <c r="DI117" s="767"/>
      <c r="DJ117" s="767"/>
      <c r="DK117" s="768"/>
      <c r="DL117" s="769" t="s">
        <v>130</v>
      </c>
      <c r="DM117" s="767"/>
      <c r="DN117" s="767"/>
      <c r="DO117" s="767"/>
      <c r="DP117" s="768"/>
      <c r="DQ117" s="769" t="s">
        <v>447</v>
      </c>
      <c r="DR117" s="767"/>
      <c r="DS117" s="767"/>
      <c r="DT117" s="767"/>
      <c r="DU117" s="768"/>
      <c r="DV117" s="811" t="s">
        <v>439</v>
      </c>
      <c r="DW117" s="812"/>
      <c r="DX117" s="812"/>
      <c r="DY117" s="812"/>
      <c r="DZ117" s="813"/>
    </row>
    <row r="118" spans="1:130" s="224" customFormat="1" ht="26.25" customHeight="1" x14ac:dyDescent="0.2">
      <c r="A118" s="882" t="s">
        <v>433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430</v>
      </c>
      <c r="AB118" s="883"/>
      <c r="AC118" s="883"/>
      <c r="AD118" s="883"/>
      <c r="AE118" s="884"/>
      <c r="AF118" s="885" t="s">
        <v>431</v>
      </c>
      <c r="AG118" s="883"/>
      <c r="AH118" s="883"/>
      <c r="AI118" s="883"/>
      <c r="AJ118" s="884"/>
      <c r="AK118" s="885" t="s">
        <v>307</v>
      </c>
      <c r="AL118" s="883"/>
      <c r="AM118" s="883"/>
      <c r="AN118" s="883"/>
      <c r="AO118" s="884"/>
      <c r="AP118" s="886" t="s">
        <v>432</v>
      </c>
      <c r="AQ118" s="887"/>
      <c r="AR118" s="887"/>
      <c r="AS118" s="887"/>
      <c r="AT118" s="888"/>
      <c r="AU118" s="919"/>
      <c r="AV118" s="920"/>
      <c r="AW118" s="920"/>
      <c r="AX118" s="920"/>
      <c r="AY118" s="920"/>
      <c r="AZ118" s="825" t="s">
        <v>468</v>
      </c>
      <c r="BA118" s="826"/>
      <c r="BB118" s="826"/>
      <c r="BC118" s="826"/>
      <c r="BD118" s="826"/>
      <c r="BE118" s="826"/>
      <c r="BF118" s="826"/>
      <c r="BG118" s="826"/>
      <c r="BH118" s="826"/>
      <c r="BI118" s="826"/>
      <c r="BJ118" s="826"/>
      <c r="BK118" s="826"/>
      <c r="BL118" s="826"/>
      <c r="BM118" s="826"/>
      <c r="BN118" s="826"/>
      <c r="BO118" s="826"/>
      <c r="BP118" s="827"/>
      <c r="BQ118" s="866" t="s">
        <v>439</v>
      </c>
      <c r="BR118" s="832"/>
      <c r="BS118" s="832"/>
      <c r="BT118" s="832"/>
      <c r="BU118" s="832"/>
      <c r="BV118" s="832" t="s">
        <v>130</v>
      </c>
      <c r="BW118" s="832"/>
      <c r="BX118" s="832"/>
      <c r="BY118" s="832"/>
      <c r="BZ118" s="832"/>
      <c r="CA118" s="832" t="s">
        <v>130</v>
      </c>
      <c r="CB118" s="832"/>
      <c r="CC118" s="832"/>
      <c r="CD118" s="832"/>
      <c r="CE118" s="832"/>
      <c r="CF118" s="862" t="s">
        <v>451</v>
      </c>
      <c r="CG118" s="863"/>
      <c r="CH118" s="863"/>
      <c r="CI118" s="863"/>
      <c r="CJ118" s="863"/>
      <c r="CK118" s="914"/>
      <c r="CL118" s="808"/>
      <c r="CM118" s="802" t="s">
        <v>469</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130</v>
      </c>
      <c r="DH118" s="767"/>
      <c r="DI118" s="767"/>
      <c r="DJ118" s="767"/>
      <c r="DK118" s="768"/>
      <c r="DL118" s="769" t="s">
        <v>130</v>
      </c>
      <c r="DM118" s="767"/>
      <c r="DN118" s="767"/>
      <c r="DO118" s="767"/>
      <c r="DP118" s="768"/>
      <c r="DQ118" s="769" t="s">
        <v>446</v>
      </c>
      <c r="DR118" s="767"/>
      <c r="DS118" s="767"/>
      <c r="DT118" s="767"/>
      <c r="DU118" s="768"/>
      <c r="DV118" s="811" t="s">
        <v>447</v>
      </c>
      <c r="DW118" s="812"/>
      <c r="DX118" s="812"/>
      <c r="DY118" s="812"/>
      <c r="DZ118" s="813"/>
    </row>
    <row r="119" spans="1:130" s="224" customFormat="1" ht="26.25" customHeight="1" x14ac:dyDescent="0.2">
      <c r="A119" s="805" t="s">
        <v>436</v>
      </c>
      <c r="B119" s="806"/>
      <c r="C119" s="847" t="s">
        <v>437</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130</v>
      </c>
      <c r="AB119" s="876"/>
      <c r="AC119" s="876"/>
      <c r="AD119" s="876"/>
      <c r="AE119" s="877"/>
      <c r="AF119" s="878" t="s">
        <v>448</v>
      </c>
      <c r="AG119" s="876"/>
      <c r="AH119" s="876"/>
      <c r="AI119" s="876"/>
      <c r="AJ119" s="877"/>
      <c r="AK119" s="878" t="s">
        <v>447</v>
      </c>
      <c r="AL119" s="876"/>
      <c r="AM119" s="876"/>
      <c r="AN119" s="876"/>
      <c r="AO119" s="877"/>
      <c r="AP119" s="879" t="s">
        <v>130</v>
      </c>
      <c r="AQ119" s="880"/>
      <c r="AR119" s="880"/>
      <c r="AS119" s="880"/>
      <c r="AT119" s="881"/>
      <c r="AU119" s="921"/>
      <c r="AV119" s="922"/>
      <c r="AW119" s="922"/>
      <c r="AX119" s="922"/>
      <c r="AY119" s="922"/>
      <c r="AZ119" s="247" t="s">
        <v>187</v>
      </c>
      <c r="BA119" s="247"/>
      <c r="BB119" s="247"/>
      <c r="BC119" s="247"/>
      <c r="BD119" s="247"/>
      <c r="BE119" s="247"/>
      <c r="BF119" s="247"/>
      <c r="BG119" s="247"/>
      <c r="BH119" s="247"/>
      <c r="BI119" s="247"/>
      <c r="BJ119" s="247"/>
      <c r="BK119" s="247"/>
      <c r="BL119" s="247"/>
      <c r="BM119" s="247"/>
      <c r="BN119" s="247"/>
      <c r="BO119" s="864" t="s">
        <v>470</v>
      </c>
      <c r="BP119" s="865"/>
      <c r="BQ119" s="866">
        <v>8592106</v>
      </c>
      <c r="BR119" s="832"/>
      <c r="BS119" s="832"/>
      <c r="BT119" s="832"/>
      <c r="BU119" s="832"/>
      <c r="BV119" s="832">
        <v>8068064</v>
      </c>
      <c r="BW119" s="832"/>
      <c r="BX119" s="832"/>
      <c r="BY119" s="832"/>
      <c r="BZ119" s="832"/>
      <c r="CA119" s="832">
        <v>7452038</v>
      </c>
      <c r="CB119" s="832"/>
      <c r="CC119" s="832"/>
      <c r="CD119" s="832"/>
      <c r="CE119" s="832"/>
      <c r="CF119" s="735"/>
      <c r="CG119" s="736"/>
      <c r="CH119" s="736"/>
      <c r="CI119" s="736"/>
      <c r="CJ119" s="821"/>
      <c r="CK119" s="915"/>
      <c r="CL119" s="810"/>
      <c r="CM119" s="825" t="s">
        <v>471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130</v>
      </c>
      <c r="DH119" s="751"/>
      <c r="DI119" s="751"/>
      <c r="DJ119" s="751"/>
      <c r="DK119" s="752"/>
      <c r="DL119" s="753" t="s">
        <v>130</v>
      </c>
      <c r="DM119" s="751"/>
      <c r="DN119" s="751"/>
      <c r="DO119" s="751"/>
      <c r="DP119" s="752"/>
      <c r="DQ119" s="753" t="s">
        <v>447</v>
      </c>
      <c r="DR119" s="751"/>
      <c r="DS119" s="751"/>
      <c r="DT119" s="751"/>
      <c r="DU119" s="752"/>
      <c r="DV119" s="835" t="s">
        <v>451</v>
      </c>
      <c r="DW119" s="836"/>
      <c r="DX119" s="836"/>
      <c r="DY119" s="836"/>
      <c r="DZ119" s="837"/>
    </row>
    <row r="120" spans="1:130" s="224" customFormat="1" ht="26.25" customHeight="1" x14ac:dyDescent="0.2">
      <c r="A120" s="807"/>
      <c r="B120" s="808"/>
      <c r="C120" s="802" t="s">
        <v>443</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439</v>
      </c>
      <c r="AB120" s="767"/>
      <c r="AC120" s="767"/>
      <c r="AD120" s="767"/>
      <c r="AE120" s="768"/>
      <c r="AF120" s="769" t="s">
        <v>130</v>
      </c>
      <c r="AG120" s="767"/>
      <c r="AH120" s="767"/>
      <c r="AI120" s="767"/>
      <c r="AJ120" s="768"/>
      <c r="AK120" s="769" t="s">
        <v>447</v>
      </c>
      <c r="AL120" s="767"/>
      <c r="AM120" s="767"/>
      <c r="AN120" s="767"/>
      <c r="AO120" s="768"/>
      <c r="AP120" s="811" t="s">
        <v>447</v>
      </c>
      <c r="AQ120" s="812"/>
      <c r="AR120" s="812"/>
      <c r="AS120" s="812"/>
      <c r="AT120" s="813"/>
      <c r="AU120" s="867" t="s">
        <v>472</v>
      </c>
      <c r="AV120" s="868"/>
      <c r="AW120" s="868"/>
      <c r="AX120" s="868"/>
      <c r="AY120" s="869"/>
      <c r="AZ120" s="847" t="s">
        <v>473</v>
      </c>
      <c r="BA120" s="795"/>
      <c r="BB120" s="795"/>
      <c r="BC120" s="795"/>
      <c r="BD120" s="795"/>
      <c r="BE120" s="795"/>
      <c r="BF120" s="795"/>
      <c r="BG120" s="795"/>
      <c r="BH120" s="795"/>
      <c r="BI120" s="795"/>
      <c r="BJ120" s="795"/>
      <c r="BK120" s="795"/>
      <c r="BL120" s="795"/>
      <c r="BM120" s="795"/>
      <c r="BN120" s="795"/>
      <c r="BO120" s="795"/>
      <c r="BP120" s="796"/>
      <c r="BQ120" s="848">
        <v>4925998</v>
      </c>
      <c r="BR120" s="829"/>
      <c r="BS120" s="829"/>
      <c r="BT120" s="829"/>
      <c r="BU120" s="829"/>
      <c r="BV120" s="829">
        <v>5200321</v>
      </c>
      <c r="BW120" s="829"/>
      <c r="BX120" s="829"/>
      <c r="BY120" s="829"/>
      <c r="BZ120" s="829"/>
      <c r="CA120" s="829">
        <v>5433367</v>
      </c>
      <c r="CB120" s="829"/>
      <c r="CC120" s="829"/>
      <c r="CD120" s="829"/>
      <c r="CE120" s="829"/>
      <c r="CF120" s="853">
        <v>100.1</v>
      </c>
      <c r="CG120" s="854"/>
      <c r="CH120" s="854"/>
      <c r="CI120" s="854"/>
      <c r="CJ120" s="854"/>
      <c r="CK120" s="855" t="s">
        <v>474</v>
      </c>
      <c r="CL120" s="839"/>
      <c r="CM120" s="839"/>
      <c r="CN120" s="839"/>
      <c r="CO120" s="840"/>
      <c r="CP120" s="859" t="s">
        <v>475</v>
      </c>
      <c r="CQ120" s="860"/>
      <c r="CR120" s="860"/>
      <c r="CS120" s="860"/>
      <c r="CT120" s="860"/>
      <c r="CU120" s="860"/>
      <c r="CV120" s="860"/>
      <c r="CW120" s="860"/>
      <c r="CX120" s="860"/>
      <c r="CY120" s="860"/>
      <c r="CZ120" s="860"/>
      <c r="DA120" s="860"/>
      <c r="DB120" s="860"/>
      <c r="DC120" s="860"/>
      <c r="DD120" s="860"/>
      <c r="DE120" s="860"/>
      <c r="DF120" s="861"/>
      <c r="DG120" s="848">
        <v>4190829</v>
      </c>
      <c r="DH120" s="829"/>
      <c r="DI120" s="829"/>
      <c r="DJ120" s="829"/>
      <c r="DK120" s="829"/>
      <c r="DL120" s="829">
        <v>4076647</v>
      </c>
      <c r="DM120" s="829"/>
      <c r="DN120" s="829"/>
      <c r="DO120" s="829"/>
      <c r="DP120" s="829"/>
      <c r="DQ120" s="829">
        <v>3924375</v>
      </c>
      <c r="DR120" s="829"/>
      <c r="DS120" s="829"/>
      <c r="DT120" s="829"/>
      <c r="DU120" s="829"/>
      <c r="DV120" s="830">
        <v>72.3</v>
      </c>
      <c r="DW120" s="830"/>
      <c r="DX120" s="830"/>
      <c r="DY120" s="830"/>
      <c r="DZ120" s="831"/>
    </row>
    <row r="121" spans="1:130" s="224" customFormat="1" ht="26.25" customHeight="1" x14ac:dyDescent="0.2">
      <c r="A121" s="807"/>
      <c r="B121" s="808"/>
      <c r="C121" s="850" t="s">
        <v>476</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130</v>
      </c>
      <c r="AB121" s="767"/>
      <c r="AC121" s="767"/>
      <c r="AD121" s="767"/>
      <c r="AE121" s="768"/>
      <c r="AF121" s="769" t="s">
        <v>448</v>
      </c>
      <c r="AG121" s="767"/>
      <c r="AH121" s="767"/>
      <c r="AI121" s="767"/>
      <c r="AJ121" s="768"/>
      <c r="AK121" s="769" t="s">
        <v>130</v>
      </c>
      <c r="AL121" s="767"/>
      <c r="AM121" s="767"/>
      <c r="AN121" s="767"/>
      <c r="AO121" s="768"/>
      <c r="AP121" s="811" t="s">
        <v>130</v>
      </c>
      <c r="AQ121" s="812"/>
      <c r="AR121" s="812"/>
      <c r="AS121" s="812"/>
      <c r="AT121" s="813"/>
      <c r="AU121" s="870"/>
      <c r="AV121" s="871"/>
      <c r="AW121" s="871"/>
      <c r="AX121" s="871"/>
      <c r="AY121" s="872"/>
      <c r="AZ121" s="802" t="s">
        <v>477</v>
      </c>
      <c r="BA121" s="739"/>
      <c r="BB121" s="739"/>
      <c r="BC121" s="739"/>
      <c r="BD121" s="739"/>
      <c r="BE121" s="739"/>
      <c r="BF121" s="739"/>
      <c r="BG121" s="739"/>
      <c r="BH121" s="739"/>
      <c r="BI121" s="739"/>
      <c r="BJ121" s="739"/>
      <c r="BK121" s="739"/>
      <c r="BL121" s="739"/>
      <c r="BM121" s="739"/>
      <c r="BN121" s="739"/>
      <c r="BO121" s="739"/>
      <c r="BP121" s="740"/>
      <c r="BQ121" s="803">
        <v>289162</v>
      </c>
      <c r="BR121" s="804"/>
      <c r="BS121" s="804"/>
      <c r="BT121" s="804"/>
      <c r="BU121" s="804"/>
      <c r="BV121" s="804">
        <v>269602</v>
      </c>
      <c r="BW121" s="804"/>
      <c r="BX121" s="804"/>
      <c r="BY121" s="804"/>
      <c r="BZ121" s="804"/>
      <c r="CA121" s="804">
        <v>256140</v>
      </c>
      <c r="CB121" s="804"/>
      <c r="CC121" s="804"/>
      <c r="CD121" s="804"/>
      <c r="CE121" s="804"/>
      <c r="CF121" s="862">
        <v>4.7</v>
      </c>
      <c r="CG121" s="863"/>
      <c r="CH121" s="863"/>
      <c r="CI121" s="863"/>
      <c r="CJ121" s="863"/>
      <c r="CK121" s="856"/>
      <c r="CL121" s="842"/>
      <c r="CM121" s="842"/>
      <c r="CN121" s="842"/>
      <c r="CO121" s="843"/>
      <c r="CP121" s="822" t="s">
        <v>478</v>
      </c>
      <c r="CQ121" s="823"/>
      <c r="CR121" s="823"/>
      <c r="CS121" s="823"/>
      <c r="CT121" s="823"/>
      <c r="CU121" s="823"/>
      <c r="CV121" s="823"/>
      <c r="CW121" s="823"/>
      <c r="CX121" s="823"/>
      <c r="CY121" s="823"/>
      <c r="CZ121" s="823"/>
      <c r="DA121" s="823"/>
      <c r="DB121" s="823"/>
      <c r="DC121" s="823"/>
      <c r="DD121" s="823"/>
      <c r="DE121" s="823"/>
      <c r="DF121" s="824"/>
      <c r="DG121" s="803" t="s">
        <v>130</v>
      </c>
      <c r="DH121" s="804"/>
      <c r="DI121" s="804"/>
      <c r="DJ121" s="804"/>
      <c r="DK121" s="804"/>
      <c r="DL121" s="804" t="s">
        <v>130</v>
      </c>
      <c r="DM121" s="804"/>
      <c r="DN121" s="804"/>
      <c r="DO121" s="804"/>
      <c r="DP121" s="804"/>
      <c r="DQ121" s="804" t="s">
        <v>447</v>
      </c>
      <c r="DR121" s="804"/>
      <c r="DS121" s="804"/>
      <c r="DT121" s="804"/>
      <c r="DU121" s="804"/>
      <c r="DV121" s="781" t="s">
        <v>446</v>
      </c>
      <c r="DW121" s="781"/>
      <c r="DX121" s="781"/>
      <c r="DY121" s="781"/>
      <c r="DZ121" s="782"/>
    </row>
    <row r="122" spans="1:130" s="224" customFormat="1" ht="26.25" customHeight="1" x14ac:dyDescent="0.2">
      <c r="A122" s="807"/>
      <c r="B122" s="808"/>
      <c r="C122" s="802" t="s">
        <v>457</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130</v>
      </c>
      <c r="AB122" s="767"/>
      <c r="AC122" s="767"/>
      <c r="AD122" s="767"/>
      <c r="AE122" s="768"/>
      <c r="AF122" s="769" t="s">
        <v>130</v>
      </c>
      <c r="AG122" s="767"/>
      <c r="AH122" s="767"/>
      <c r="AI122" s="767"/>
      <c r="AJ122" s="768"/>
      <c r="AK122" s="769" t="s">
        <v>447</v>
      </c>
      <c r="AL122" s="767"/>
      <c r="AM122" s="767"/>
      <c r="AN122" s="767"/>
      <c r="AO122" s="768"/>
      <c r="AP122" s="811" t="s">
        <v>130</v>
      </c>
      <c r="AQ122" s="812"/>
      <c r="AR122" s="812"/>
      <c r="AS122" s="812"/>
      <c r="AT122" s="813"/>
      <c r="AU122" s="870"/>
      <c r="AV122" s="871"/>
      <c r="AW122" s="871"/>
      <c r="AX122" s="871"/>
      <c r="AY122" s="872"/>
      <c r="AZ122" s="825" t="s">
        <v>479</v>
      </c>
      <c r="BA122" s="826"/>
      <c r="BB122" s="826"/>
      <c r="BC122" s="826"/>
      <c r="BD122" s="826"/>
      <c r="BE122" s="826"/>
      <c r="BF122" s="826"/>
      <c r="BG122" s="826"/>
      <c r="BH122" s="826"/>
      <c r="BI122" s="826"/>
      <c r="BJ122" s="826"/>
      <c r="BK122" s="826"/>
      <c r="BL122" s="826"/>
      <c r="BM122" s="826"/>
      <c r="BN122" s="826"/>
      <c r="BO122" s="826"/>
      <c r="BP122" s="827"/>
      <c r="BQ122" s="866">
        <v>4173784</v>
      </c>
      <c r="BR122" s="832"/>
      <c r="BS122" s="832"/>
      <c r="BT122" s="832"/>
      <c r="BU122" s="832"/>
      <c r="BV122" s="832">
        <v>3836300</v>
      </c>
      <c r="BW122" s="832"/>
      <c r="BX122" s="832"/>
      <c r="BY122" s="832"/>
      <c r="BZ122" s="832"/>
      <c r="CA122" s="832">
        <v>3517349</v>
      </c>
      <c r="CB122" s="832"/>
      <c r="CC122" s="832"/>
      <c r="CD122" s="832"/>
      <c r="CE122" s="832"/>
      <c r="CF122" s="833">
        <v>64.8</v>
      </c>
      <c r="CG122" s="834"/>
      <c r="CH122" s="834"/>
      <c r="CI122" s="834"/>
      <c r="CJ122" s="834"/>
      <c r="CK122" s="856"/>
      <c r="CL122" s="842"/>
      <c r="CM122" s="842"/>
      <c r="CN122" s="842"/>
      <c r="CO122" s="843"/>
      <c r="CP122" s="822" t="s">
        <v>480</v>
      </c>
      <c r="CQ122" s="823"/>
      <c r="CR122" s="823"/>
      <c r="CS122" s="823"/>
      <c r="CT122" s="823"/>
      <c r="CU122" s="823"/>
      <c r="CV122" s="823"/>
      <c r="CW122" s="823"/>
      <c r="CX122" s="823"/>
      <c r="CY122" s="823"/>
      <c r="CZ122" s="823"/>
      <c r="DA122" s="823"/>
      <c r="DB122" s="823"/>
      <c r="DC122" s="823"/>
      <c r="DD122" s="823"/>
      <c r="DE122" s="823"/>
      <c r="DF122" s="824"/>
      <c r="DG122" s="803" t="s">
        <v>130</v>
      </c>
      <c r="DH122" s="804"/>
      <c r="DI122" s="804"/>
      <c r="DJ122" s="804"/>
      <c r="DK122" s="804"/>
      <c r="DL122" s="804" t="s">
        <v>447</v>
      </c>
      <c r="DM122" s="804"/>
      <c r="DN122" s="804"/>
      <c r="DO122" s="804"/>
      <c r="DP122" s="804"/>
      <c r="DQ122" s="804" t="s">
        <v>130</v>
      </c>
      <c r="DR122" s="804"/>
      <c r="DS122" s="804"/>
      <c r="DT122" s="804"/>
      <c r="DU122" s="804"/>
      <c r="DV122" s="781" t="s">
        <v>130</v>
      </c>
      <c r="DW122" s="781"/>
      <c r="DX122" s="781"/>
      <c r="DY122" s="781"/>
      <c r="DZ122" s="782"/>
    </row>
    <row r="123" spans="1:130" s="224" customFormat="1" ht="26.25" customHeight="1" x14ac:dyDescent="0.2">
      <c r="A123" s="807"/>
      <c r="B123" s="808"/>
      <c r="C123" s="802" t="s">
        <v>464</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130</v>
      </c>
      <c r="AB123" s="767"/>
      <c r="AC123" s="767"/>
      <c r="AD123" s="767"/>
      <c r="AE123" s="768"/>
      <c r="AF123" s="769" t="s">
        <v>130</v>
      </c>
      <c r="AG123" s="767"/>
      <c r="AH123" s="767"/>
      <c r="AI123" s="767"/>
      <c r="AJ123" s="768"/>
      <c r="AK123" s="769" t="s">
        <v>451</v>
      </c>
      <c r="AL123" s="767"/>
      <c r="AM123" s="767"/>
      <c r="AN123" s="767"/>
      <c r="AO123" s="768"/>
      <c r="AP123" s="811" t="s">
        <v>130</v>
      </c>
      <c r="AQ123" s="812"/>
      <c r="AR123" s="812"/>
      <c r="AS123" s="812"/>
      <c r="AT123" s="813"/>
      <c r="AU123" s="873"/>
      <c r="AV123" s="874"/>
      <c r="AW123" s="874"/>
      <c r="AX123" s="874"/>
      <c r="AY123" s="874"/>
      <c r="AZ123" s="247" t="s">
        <v>187</v>
      </c>
      <c r="BA123" s="247"/>
      <c r="BB123" s="247"/>
      <c r="BC123" s="247"/>
      <c r="BD123" s="247"/>
      <c r="BE123" s="247"/>
      <c r="BF123" s="247"/>
      <c r="BG123" s="247"/>
      <c r="BH123" s="247"/>
      <c r="BI123" s="247"/>
      <c r="BJ123" s="247"/>
      <c r="BK123" s="247"/>
      <c r="BL123" s="247"/>
      <c r="BM123" s="247"/>
      <c r="BN123" s="247"/>
      <c r="BO123" s="864" t="s">
        <v>481</v>
      </c>
      <c r="BP123" s="865"/>
      <c r="BQ123" s="819">
        <v>9388944</v>
      </c>
      <c r="BR123" s="820"/>
      <c r="BS123" s="820"/>
      <c r="BT123" s="820"/>
      <c r="BU123" s="820"/>
      <c r="BV123" s="820">
        <v>9306223</v>
      </c>
      <c r="BW123" s="820"/>
      <c r="BX123" s="820"/>
      <c r="BY123" s="820"/>
      <c r="BZ123" s="820"/>
      <c r="CA123" s="820">
        <v>9206856</v>
      </c>
      <c r="CB123" s="820"/>
      <c r="CC123" s="820"/>
      <c r="CD123" s="820"/>
      <c r="CE123" s="820"/>
      <c r="CF123" s="735"/>
      <c r="CG123" s="736"/>
      <c r="CH123" s="736"/>
      <c r="CI123" s="736"/>
      <c r="CJ123" s="821"/>
      <c r="CK123" s="856"/>
      <c r="CL123" s="842"/>
      <c r="CM123" s="842"/>
      <c r="CN123" s="842"/>
      <c r="CO123" s="843"/>
      <c r="CP123" s="822" t="s">
        <v>482</v>
      </c>
      <c r="CQ123" s="823"/>
      <c r="CR123" s="823"/>
      <c r="CS123" s="823"/>
      <c r="CT123" s="823"/>
      <c r="CU123" s="823"/>
      <c r="CV123" s="823"/>
      <c r="CW123" s="823"/>
      <c r="CX123" s="823"/>
      <c r="CY123" s="823"/>
      <c r="CZ123" s="823"/>
      <c r="DA123" s="823"/>
      <c r="DB123" s="823"/>
      <c r="DC123" s="823"/>
      <c r="DD123" s="823"/>
      <c r="DE123" s="823"/>
      <c r="DF123" s="824"/>
      <c r="DG123" s="766" t="s">
        <v>130</v>
      </c>
      <c r="DH123" s="767"/>
      <c r="DI123" s="767"/>
      <c r="DJ123" s="767"/>
      <c r="DK123" s="768"/>
      <c r="DL123" s="769" t="s">
        <v>446</v>
      </c>
      <c r="DM123" s="767"/>
      <c r="DN123" s="767"/>
      <c r="DO123" s="767"/>
      <c r="DP123" s="768"/>
      <c r="DQ123" s="769" t="s">
        <v>448</v>
      </c>
      <c r="DR123" s="767"/>
      <c r="DS123" s="767"/>
      <c r="DT123" s="767"/>
      <c r="DU123" s="768"/>
      <c r="DV123" s="811" t="s">
        <v>439</v>
      </c>
      <c r="DW123" s="812"/>
      <c r="DX123" s="812"/>
      <c r="DY123" s="812"/>
      <c r="DZ123" s="813"/>
    </row>
    <row r="124" spans="1:130" s="224" customFormat="1" ht="26.25" customHeight="1" thickBot="1" x14ac:dyDescent="0.25">
      <c r="A124" s="807"/>
      <c r="B124" s="808"/>
      <c r="C124" s="802" t="s">
        <v>467</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447</v>
      </c>
      <c r="AB124" s="767"/>
      <c r="AC124" s="767"/>
      <c r="AD124" s="767"/>
      <c r="AE124" s="768"/>
      <c r="AF124" s="769" t="s">
        <v>130</v>
      </c>
      <c r="AG124" s="767"/>
      <c r="AH124" s="767"/>
      <c r="AI124" s="767"/>
      <c r="AJ124" s="768"/>
      <c r="AK124" s="769" t="s">
        <v>448</v>
      </c>
      <c r="AL124" s="767"/>
      <c r="AM124" s="767"/>
      <c r="AN124" s="767"/>
      <c r="AO124" s="768"/>
      <c r="AP124" s="811" t="s">
        <v>447</v>
      </c>
      <c r="AQ124" s="812"/>
      <c r="AR124" s="812"/>
      <c r="AS124" s="812"/>
      <c r="AT124" s="813"/>
      <c r="AU124" s="814" t="s">
        <v>483</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130</v>
      </c>
      <c r="BR124" s="818"/>
      <c r="BS124" s="818"/>
      <c r="BT124" s="818"/>
      <c r="BU124" s="818"/>
      <c r="BV124" s="818" t="s">
        <v>130</v>
      </c>
      <c r="BW124" s="818"/>
      <c r="BX124" s="818"/>
      <c r="BY124" s="818"/>
      <c r="BZ124" s="818"/>
      <c r="CA124" s="818" t="s">
        <v>439</v>
      </c>
      <c r="CB124" s="818"/>
      <c r="CC124" s="818"/>
      <c r="CD124" s="818"/>
      <c r="CE124" s="818"/>
      <c r="CF124" s="713"/>
      <c r="CG124" s="714"/>
      <c r="CH124" s="714"/>
      <c r="CI124" s="714"/>
      <c r="CJ124" s="849"/>
      <c r="CK124" s="857"/>
      <c r="CL124" s="857"/>
      <c r="CM124" s="857"/>
      <c r="CN124" s="857"/>
      <c r="CO124" s="858"/>
      <c r="CP124" s="822" t="s">
        <v>484</v>
      </c>
      <c r="CQ124" s="823"/>
      <c r="CR124" s="823"/>
      <c r="CS124" s="823"/>
      <c r="CT124" s="823"/>
      <c r="CU124" s="823"/>
      <c r="CV124" s="823"/>
      <c r="CW124" s="823"/>
      <c r="CX124" s="823"/>
      <c r="CY124" s="823"/>
      <c r="CZ124" s="823"/>
      <c r="DA124" s="823"/>
      <c r="DB124" s="823"/>
      <c r="DC124" s="823"/>
      <c r="DD124" s="823"/>
      <c r="DE124" s="823"/>
      <c r="DF124" s="824"/>
      <c r="DG124" s="750" t="s">
        <v>447</v>
      </c>
      <c r="DH124" s="751"/>
      <c r="DI124" s="751"/>
      <c r="DJ124" s="751"/>
      <c r="DK124" s="752"/>
      <c r="DL124" s="753" t="s">
        <v>130</v>
      </c>
      <c r="DM124" s="751"/>
      <c r="DN124" s="751"/>
      <c r="DO124" s="751"/>
      <c r="DP124" s="752"/>
      <c r="DQ124" s="753" t="s">
        <v>439</v>
      </c>
      <c r="DR124" s="751"/>
      <c r="DS124" s="751"/>
      <c r="DT124" s="751"/>
      <c r="DU124" s="752"/>
      <c r="DV124" s="835" t="s">
        <v>130</v>
      </c>
      <c r="DW124" s="836"/>
      <c r="DX124" s="836"/>
      <c r="DY124" s="836"/>
      <c r="DZ124" s="837"/>
    </row>
    <row r="125" spans="1:130" s="224" customFormat="1" ht="26.25" customHeight="1" x14ac:dyDescent="0.2">
      <c r="A125" s="807"/>
      <c r="B125" s="808"/>
      <c r="C125" s="802" t="s">
        <v>469</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446</v>
      </c>
      <c r="AB125" s="767"/>
      <c r="AC125" s="767"/>
      <c r="AD125" s="767"/>
      <c r="AE125" s="768"/>
      <c r="AF125" s="769" t="s">
        <v>446</v>
      </c>
      <c r="AG125" s="767"/>
      <c r="AH125" s="767"/>
      <c r="AI125" s="767"/>
      <c r="AJ125" s="768"/>
      <c r="AK125" s="769" t="s">
        <v>130</v>
      </c>
      <c r="AL125" s="767"/>
      <c r="AM125" s="767"/>
      <c r="AN125" s="767"/>
      <c r="AO125" s="768"/>
      <c r="AP125" s="811" t="s">
        <v>130</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485</v>
      </c>
      <c r="CL125" s="839"/>
      <c r="CM125" s="839"/>
      <c r="CN125" s="839"/>
      <c r="CO125" s="840"/>
      <c r="CP125" s="847" t="s">
        <v>486</v>
      </c>
      <c r="CQ125" s="795"/>
      <c r="CR125" s="795"/>
      <c r="CS125" s="795"/>
      <c r="CT125" s="795"/>
      <c r="CU125" s="795"/>
      <c r="CV125" s="795"/>
      <c r="CW125" s="795"/>
      <c r="CX125" s="795"/>
      <c r="CY125" s="795"/>
      <c r="CZ125" s="795"/>
      <c r="DA125" s="795"/>
      <c r="DB125" s="795"/>
      <c r="DC125" s="795"/>
      <c r="DD125" s="795"/>
      <c r="DE125" s="795"/>
      <c r="DF125" s="796"/>
      <c r="DG125" s="848" t="s">
        <v>446</v>
      </c>
      <c r="DH125" s="829"/>
      <c r="DI125" s="829"/>
      <c r="DJ125" s="829"/>
      <c r="DK125" s="829"/>
      <c r="DL125" s="829" t="s">
        <v>446</v>
      </c>
      <c r="DM125" s="829"/>
      <c r="DN125" s="829"/>
      <c r="DO125" s="829"/>
      <c r="DP125" s="829"/>
      <c r="DQ125" s="829" t="s">
        <v>130</v>
      </c>
      <c r="DR125" s="829"/>
      <c r="DS125" s="829"/>
      <c r="DT125" s="829"/>
      <c r="DU125" s="829"/>
      <c r="DV125" s="830" t="s">
        <v>459</v>
      </c>
      <c r="DW125" s="830"/>
      <c r="DX125" s="830"/>
      <c r="DY125" s="830"/>
      <c r="DZ125" s="831"/>
    </row>
    <row r="126" spans="1:130" s="224" customFormat="1" ht="26.25" customHeight="1" thickBot="1" x14ac:dyDescent="0.25">
      <c r="A126" s="807"/>
      <c r="B126" s="808"/>
      <c r="C126" s="802" t="s">
        <v>471</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130</v>
      </c>
      <c r="AB126" s="767"/>
      <c r="AC126" s="767"/>
      <c r="AD126" s="767"/>
      <c r="AE126" s="768"/>
      <c r="AF126" s="769" t="s">
        <v>451</v>
      </c>
      <c r="AG126" s="767"/>
      <c r="AH126" s="767"/>
      <c r="AI126" s="767"/>
      <c r="AJ126" s="768"/>
      <c r="AK126" s="769" t="s">
        <v>130</v>
      </c>
      <c r="AL126" s="767"/>
      <c r="AM126" s="767"/>
      <c r="AN126" s="767"/>
      <c r="AO126" s="768"/>
      <c r="AP126" s="811" t="s">
        <v>446</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487</v>
      </c>
      <c r="CQ126" s="739"/>
      <c r="CR126" s="739"/>
      <c r="CS126" s="739"/>
      <c r="CT126" s="739"/>
      <c r="CU126" s="739"/>
      <c r="CV126" s="739"/>
      <c r="CW126" s="739"/>
      <c r="CX126" s="739"/>
      <c r="CY126" s="739"/>
      <c r="CZ126" s="739"/>
      <c r="DA126" s="739"/>
      <c r="DB126" s="739"/>
      <c r="DC126" s="739"/>
      <c r="DD126" s="739"/>
      <c r="DE126" s="739"/>
      <c r="DF126" s="740"/>
      <c r="DG126" s="803" t="s">
        <v>446</v>
      </c>
      <c r="DH126" s="804"/>
      <c r="DI126" s="804"/>
      <c r="DJ126" s="804"/>
      <c r="DK126" s="804"/>
      <c r="DL126" s="804" t="s">
        <v>130</v>
      </c>
      <c r="DM126" s="804"/>
      <c r="DN126" s="804"/>
      <c r="DO126" s="804"/>
      <c r="DP126" s="804"/>
      <c r="DQ126" s="804" t="s">
        <v>446</v>
      </c>
      <c r="DR126" s="804"/>
      <c r="DS126" s="804"/>
      <c r="DT126" s="804"/>
      <c r="DU126" s="804"/>
      <c r="DV126" s="781" t="s">
        <v>451</v>
      </c>
      <c r="DW126" s="781"/>
      <c r="DX126" s="781"/>
      <c r="DY126" s="781"/>
      <c r="DZ126" s="782"/>
    </row>
    <row r="127" spans="1:130" s="224" customFormat="1" ht="26.25" customHeight="1" x14ac:dyDescent="0.2">
      <c r="A127" s="809"/>
      <c r="B127" s="810"/>
      <c r="C127" s="825" t="s">
        <v>488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451</v>
      </c>
      <c r="AB127" s="767"/>
      <c r="AC127" s="767"/>
      <c r="AD127" s="767"/>
      <c r="AE127" s="768"/>
      <c r="AF127" s="769" t="s">
        <v>130</v>
      </c>
      <c r="AG127" s="767"/>
      <c r="AH127" s="767"/>
      <c r="AI127" s="767"/>
      <c r="AJ127" s="768"/>
      <c r="AK127" s="769" t="s">
        <v>130</v>
      </c>
      <c r="AL127" s="767"/>
      <c r="AM127" s="767"/>
      <c r="AN127" s="767"/>
      <c r="AO127" s="768"/>
      <c r="AP127" s="811" t="s">
        <v>130</v>
      </c>
      <c r="AQ127" s="812"/>
      <c r="AR127" s="812"/>
      <c r="AS127" s="812"/>
      <c r="AT127" s="813"/>
      <c r="AU127" s="226"/>
      <c r="AV127" s="226"/>
      <c r="AW127" s="226"/>
      <c r="AX127" s="828" t="s">
        <v>489</v>
      </c>
      <c r="AY127" s="799"/>
      <c r="AZ127" s="799"/>
      <c r="BA127" s="799"/>
      <c r="BB127" s="799"/>
      <c r="BC127" s="799"/>
      <c r="BD127" s="799"/>
      <c r="BE127" s="800"/>
      <c r="BF127" s="798" t="s">
        <v>490</v>
      </c>
      <c r="BG127" s="799"/>
      <c r="BH127" s="799"/>
      <c r="BI127" s="799"/>
      <c r="BJ127" s="799"/>
      <c r="BK127" s="799"/>
      <c r="BL127" s="800"/>
      <c r="BM127" s="798" t="s">
        <v>491</v>
      </c>
      <c r="BN127" s="799"/>
      <c r="BO127" s="799"/>
      <c r="BP127" s="799"/>
      <c r="BQ127" s="799"/>
      <c r="BR127" s="799"/>
      <c r="BS127" s="800"/>
      <c r="BT127" s="798" t="s">
        <v>492</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493</v>
      </c>
      <c r="CQ127" s="739"/>
      <c r="CR127" s="739"/>
      <c r="CS127" s="739"/>
      <c r="CT127" s="739"/>
      <c r="CU127" s="739"/>
      <c r="CV127" s="739"/>
      <c r="CW127" s="739"/>
      <c r="CX127" s="739"/>
      <c r="CY127" s="739"/>
      <c r="CZ127" s="739"/>
      <c r="DA127" s="739"/>
      <c r="DB127" s="739"/>
      <c r="DC127" s="739"/>
      <c r="DD127" s="739"/>
      <c r="DE127" s="739"/>
      <c r="DF127" s="740"/>
      <c r="DG127" s="803" t="s">
        <v>446</v>
      </c>
      <c r="DH127" s="804"/>
      <c r="DI127" s="804"/>
      <c r="DJ127" s="804"/>
      <c r="DK127" s="804"/>
      <c r="DL127" s="804" t="s">
        <v>130</v>
      </c>
      <c r="DM127" s="804"/>
      <c r="DN127" s="804"/>
      <c r="DO127" s="804"/>
      <c r="DP127" s="804"/>
      <c r="DQ127" s="804" t="s">
        <v>130</v>
      </c>
      <c r="DR127" s="804"/>
      <c r="DS127" s="804"/>
      <c r="DT127" s="804"/>
      <c r="DU127" s="804"/>
      <c r="DV127" s="781" t="s">
        <v>130</v>
      </c>
      <c r="DW127" s="781"/>
      <c r="DX127" s="781"/>
      <c r="DY127" s="781"/>
      <c r="DZ127" s="782"/>
    </row>
    <row r="128" spans="1:130" s="224" customFormat="1" ht="26.25" customHeight="1" thickBot="1" x14ac:dyDescent="0.25">
      <c r="A128" s="783" t="s">
        <v>494</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495</v>
      </c>
      <c r="X128" s="785"/>
      <c r="Y128" s="785"/>
      <c r="Z128" s="786"/>
      <c r="AA128" s="787">
        <v>23186</v>
      </c>
      <c r="AB128" s="788"/>
      <c r="AC128" s="788"/>
      <c r="AD128" s="788"/>
      <c r="AE128" s="789"/>
      <c r="AF128" s="790">
        <v>19609</v>
      </c>
      <c r="AG128" s="788"/>
      <c r="AH128" s="788"/>
      <c r="AI128" s="788"/>
      <c r="AJ128" s="789"/>
      <c r="AK128" s="790">
        <v>20736</v>
      </c>
      <c r="AL128" s="788"/>
      <c r="AM128" s="788"/>
      <c r="AN128" s="788"/>
      <c r="AO128" s="789"/>
      <c r="AP128" s="791"/>
      <c r="AQ128" s="792"/>
      <c r="AR128" s="792"/>
      <c r="AS128" s="792"/>
      <c r="AT128" s="793"/>
      <c r="AU128" s="226"/>
      <c r="AV128" s="226"/>
      <c r="AW128" s="226"/>
      <c r="AX128" s="794" t="s">
        <v>496</v>
      </c>
      <c r="AY128" s="795"/>
      <c r="AZ128" s="795"/>
      <c r="BA128" s="795"/>
      <c r="BB128" s="795"/>
      <c r="BC128" s="795"/>
      <c r="BD128" s="795"/>
      <c r="BE128" s="796"/>
      <c r="BF128" s="773" t="s">
        <v>130</v>
      </c>
      <c r="BG128" s="774"/>
      <c r="BH128" s="774"/>
      <c r="BI128" s="774"/>
      <c r="BJ128" s="774"/>
      <c r="BK128" s="774"/>
      <c r="BL128" s="797"/>
      <c r="BM128" s="773">
        <v>14.5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497</v>
      </c>
      <c r="CQ128" s="717"/>
      <c r="CR128" s="717"/>
      <c r="CS128" s="717"/>
      <c r="CT128" s="717"/>
      <c r="CU128" s="717"/>
      <c r="CV128" s="717"/>
      <c r="CW128" s="717"/>
      <c r="CX128" s="717"/>
      <c r="CY128" s="717"/>
      <c r="CZ128" s="717"/>
      <c r="DA128" s="717"/>
      <c r="DB128" s="717"/>
      <c r="DC128" s="717"/>
      <c r="DD128" s="717"/>
      <c r="DE128" s="717"/>
      <c r="DF128" s="718"/>
      <c r="DG128" s="777" t="s">
        <v>459</v>
      </c>
      <c r="DH128" s="778"/>
      <c r="DI128" s="778"/>
      <c r="DJ128" s="778"/>
      <c r="DK128" s="778"/>
      <c r="DL128" s="778" t="s">
        <v>130</v>
      </c>
      <c r="DM128" s="778"/>
      <c r="DN128" s="778"/>
      <c r="DO128" s="778"/>
      <c r="DP128" s="778"/>
      <c r="DQ128" s="778" t="s">
        <v>451</v>
      </c>
      <c r="DR128" s="778"/>
      <c r="DS128" s="778"/>
      <c r="DT128" s="778"/>
      <c r="DU128" s="778"/>
      <c r="DV128" s="779" t="s">
        <v>451</v>
      </c>
      <c r="DW128" s="779"/>
      <c r="DX128" s="779"/>
      <c r="DY128" s="779"/>
      <c r="DZ128" s="780"/>
    </row>
    <row r="129" spans="1:131" s="224" customFormat="1" ht="26.25" customHeight="1" x14ac:dyDescent="0.2">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498</v>
      </c>
      <c r="X129" s="764"/>
      <c r="Y129" s="764"/>
      <c r="Z129" s="765"/>
      <c r="AA129" s="766">
        <v>5535116</v>
      </c>
      <c r="AB129" s="767"/>
      <c r="AC129" s="767"/>
      <c r="AD129" s="767"/>
      <c r="AE129" s="768"/>
      <c r="AF129" s="769">
        <v>5223552</v>
      </c>
      <c r="AG129" s="767"/>
      <c r="AH129" s="767"/>
      <c r="AI129" s="767"/>
      <c r="AJ129" s="768"/>
      <c r="AK129" s="769">
        <v>5875965</v>
      </c>
      <c r="AL129" s="767"/>
      <c r="AM129" s="767"/>
      <c r="AN129" s="767"/>
      <c r="AO129" s="768"/>
      <c r="AP129" s="770"/>
      <c r="AQ129" s="771"/>
      <c r="AR129" s="771"/>
      <c r="AS129" s="771"/>
      <c r="AT129" s="772"/>
      <c r="AU129" s="227"/>
      <c r="AV129" s="227"/>
      <c r="AW129" s="227"/>
      <c r="AX129" s="738" t="s">
        <v>499</v>
      </c>
      <c r="AY129" s="739"/>
      <c r="AZ129" s="739"/>
      <c r="BA129" s="739"/>
      <c r="BB129" s="739"/>
      <c r="BC129" s="739"/>
      <c r="BD129" s="739"/>
      <c r="BE129" s="740"/>
      <c r="BF129" s="757" t="s">
        <v>130</v>
      </c>
      <c r="BG129" s="758"/>
      <c r="BH129" s="758"/>
      <c r="BI129" s="758"/>
      <c r="BJ129" s="758"/>
      <c r="BK129" s="758"/>
      <c r="BL129" s="759"/>
      <c r="BM129" s="757">
        <v>19.5</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501</v>
      </c>
      <c r="X130" s="764"/>
      <c r="Y130" s="764"/>
      <c r="Z130" s="765"/>
      <c r="AA130" s="766">
        <v>505880</v>
      </c>
      <c r="AB130" s="767"/>
      <c r="AC130" s="767"/>
      <c r="AD130" s="767"/>
      <c r="AE130" s="768"/>
      <c r="AF130" s="769">
        <v>479916</v>
      </c>
      <c r="AG130" s="767"/>
      <c r="AH130" s="767"/>
      <c r="AI130" s="767"/>
      <c r="AJ130" s="768"/>
      <c r="AK130" s="769">
        <v>449451</v>
      </c>
      <c r="AL130" s="767"/>
      <c r="AM130" s="767"/>
      <c r="AN130" s="767"/>
      <c r="AO130" s="768"/>
      <c r="AP130" s="770"/>
      <c r="AQ130" s="771"/>
      <c r="AR130" s="771"/>
      <c r="AS130" s="771"/>
      <c r="AT130" s="772"/>
      <c r="AU130" s="227"/>
      <c r="AV130" s="227"/>
      <c r="AW130" s="227"/>
      <c r="AX130" s="738" t="s">
        <v>502</v>
      </c>
      <c r="AY130" s="739"/>
      <c r="AZ130" s="739"/>
      <c r="BA130" s="739"/>
      <c r="BB130" s="739"/>
      <c r="BC130" s="739"/>
      <c r="BD130" s="739"/>
      <c r="BE130" s="740"/>
      <c r="BF130" s="741">
        <v>8.8000000000000007</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503</v>
      </c>
      <c r="X131" s="748"/>
      <c r="Y131" s="748"/>
      <c r="Z131" s="749"/>
      <c r="AA131" s="750">
        <v>5029236</v>
      </c>
      <c r="AB131" s="751"/>
      <c r="AC131" s="751"/>
      <c r="AD131" s="751"/>
      <c r="AE131" s="752"/>
      <c r="AF131" s="753">
        <v>4743636</v>
      </c>
      <c r="AG131" s="751"/>
      <c r="AH131" s="751"/>
      <c r="AI131" s="751"/>
      <c r="AJ131" s="752"/>
      <c r="AK131" s="753">
        <v>5426514</v>
      </c>
      <c r="AL131" s="751"/>
      <c r="AM131" s="751"/>
      <c r="AN131" s="751"/>
      <c r="AO131" s="752"/>
      <c r="AP131" s="754"/>
      <c r="AQ131" s="755"/>
      <c r="AR131" s="755"/>
      <c r="AS131" s="755"/>
      <c r="AT131" s="756"/>
      <c r="AU131" s="227"/>
      <c r="AV131" s="227"/>
      <c r="AW131" s="227"/>
      <c r="AX131" s="716" t="s">
        <v>504</v>
      </c>
      <c r="AY131" s="717"/>
      <c r="AZ131" s="717"/>
      <c r="BA131" s="717"/>
      <c r="BB131" s="717"/>
      <c r="BC131" s="717"/>
      <c r="BD131" s="717"/>
      <c r="BE131" s="718"/>
      <c r="BF131" s="719" t="s">
        <v>447</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505</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506</v>
      </c>
      <c r="W132" s="729"/>
      <c r="X132" s="729"/>
      <c r="Y132" s="729"/>
      <c r="Z132" s="730"/>
      <c r="AA132" s="731">
        <v>8.42145805</v>
      </c>
      <c r="AB132" s="732"/>
      <c r="AC132" s="732"/>
      <c r="AD132" s="732"/>
      <c r="AE132" s="733"/>
      <c r="AF132" s="734">
        <v>9.424184318</v>
      </c>
      <c r="AG132" s="732"/>
      <c r="AH132" s="732"/>
      <c r="AI132" s="732"/>
      <c r="AJ132" s="733"/>
      <c r="AK132" s="734">
        <v>8.6275645839999999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507</v>
      </c>
      <c r="W133" s="708"/>
      <c r="X133" s="708"/>
      <c r="Y133" s="708"/>
      <c r="Z133" s="709"/>
      <c r="AA133" s="710">
        <v>8.3000000000000007</v>
      </c>
      <c r="AB133" s="711"/>
      <c r="AC133" s="711"/>
      <c r="AD133" s="711"/>
      <c r="AE133" s="712"/>
      <c r="AF133" s="710">
        <v>8.9</v>
      </c>
      <c r="AG133" s="711"/>
      <c r="AH133" s="711"/>
      <c r="AI133" s="711"/>
      <c r="AJ133" s="712"/>
      <c r="AK133" s="710">
        <v>8.8000000000000007</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q4UwQWpKM9JTah9jOvLGDkkQB8+7K0w8Qyh1M1p8OpzsSFXG6xjbx5pVzGjt1PwAj0fGErxwyHcPspoVp0HZBQ==" saltValue="NphxEA+2H30VUOGCPC3e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78180-DC4B-456C-950F-660523165D49}">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508</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OSuZssZK7PE2cYfxCE5lcx9MM38/Tjk8zKFcgNAKPu6QLav/BFa1nMRTq3UMutVk/2mQNu+B7NxCwLF/OkZ/Iw==" saltValue="QPWdjbLGGgawsus9ptXk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I5C4g6PtZfk/GPGpXttPd+fADNvi6XDUiVSwNqUsMxRd5lXjVQqdRSoc7xYRtDqL8byqG0NqKrwcizUkFgxSA==" saltValue="dnt70LQqmPEO2PxSnAB39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510</v>
      </c>
      <c r="AL6" s="260"/>
      <c r="AM6" s="260"/>
      <c r="AN6" s="260"/>
    </row>
    <row r="7" spans="1:46" ht="13.5" customHeight="1" x14ac:dyDescent="0.2">
      <c r="A7" s="259"/>
      <c r="AK7" s="262"/>
      <c r="AL7" s="263"/>
      <c r="AM7" s="263"/>
      <c r="AN7" s="264"/>
      <c r="AO7" s="1105" t="s">
        <v>511</v>
      </c>
      <c r="AP7" s="265"/>
      <c r="AQ7" s="266" t="s">
        <v>512</v>
      </c>
      <c r="AR7" s="267"/>
    </row>
    <row r="8" spans="1:46" ht="13.2" x14ac:dyDescent="0.2">
      <c r="A8" s="259"/>
      <c r="AK8" s="268"/>
      <c r="AL8" s="269"/>
      <c r="AM8" s="269"/>
      <c r="AN8" s="270"/>
      <c r="AO8" s="1106"/>
      <c r="AP8" s="271" t="s">
        <v>513</v>
      </c>
      <c r="AQ8" s="272" t="s">
        <v>514</v>
      </c>
      <c r="AR8" s="273" t="s">
        <v>515</v>
      </c>
    </row>
    <row r="9" spans="1:46" ht="13.2" x14ac:dyDescent="0.2">
      <c r="A9" s="259"/>
      <c r="AK9" s="1117" t="s">
        <v>516</v>
      </c>
      <c r="AL9" s="1118"/>
      <c r="AM9" s="1118"/>
      <c r="AN9" s="1119"/>
      <c r="AO9" s="274">
        <v>1165644</v>
      </c>
      <c r="AP9" s="274">
        <v>55241</v>
      </c>
      <c r="AQ9" s="275">
        <v>65553</v>
      </c>
      <c r="AR9" s="276">
        <v>-15.7</v>
      </c>
    </row>
    <row r="10" spans="1:46" ht="13.5" customHeight="1" x14ac:dyDescent="0.2">
      <c r="A10" s="259"/>
      <c r="AK10" s="1117" t="s">
        <v>517</v>
      </c>
      <c r="AL10" s="1118"/>
      <c r="AM10" s="1118"/>
      <c r="AN10" s="1119"/>
      <c r="AO10" s="277">
        <v>249903</v>
      </c>
      <c r="AP10" s="277">
        <v>11843</v>
      </c>
      <c r="AQ10" s="278">
        <v>8503</v>
      </c>
      <c r="AR10" s="279">
        <v>39.299999999999997</v>
      </c>
    </row>
    <row r="11" spans="1:46" ht="13.5" customHeight="1" x14ac:dyDescent="0.2">
      <c r="A11" s="259"/>
      <c r="AK11" s="1117" t="s">
        <v>518</v>
      </c>
      <c r="AL11" s="1118"/>
      <c r="AM11" s="1118"/>
      <c r="AN11" s="1119"/>
      <c r="AO11" s="277" t="s">
        <v>519</v>
      </c>
      <c r="AP11" s="277" t="s">
        <v>519</v>
      </c>
      <c r="AQ11" s="278">
        <v>289</v>
      </c>
      <c r="AR11" s="279" t="s">
        <v>519</v>
      </c>
    </row>
    <row r="12" spans="1:46" ht="13.5" customHeight="1" x14ac:dyDescent="0.2">
      <c r="A12" s="259"/>
      <c r="AK12" s="1117" t="s">
        <v>520</v>
      </c>
      <c r="AL12" s="1118"/>
      <c r="AM12" s="1118"/>
      <c r="AN12" s="1119"/>
      <c r="AO12" s="277" t="s">
        <v>519</v>
      </c>
      <c r="AP12" s="277" t="s">
        <v>519</v>
      </c>
      <c r="AQ12" s="278">
        <v>23</v>
      </c>
      <c r="AR12" s="279" t="s">
        <v>519</v>
      </c>
    </row>
    <row r="13" spans="1:46" ht="13.5" customHeight="1" x14ac:dyDescent="0.2">
      <c r="A13" s="259"/>
      <c r="AK13" s="1117" t="s">
        <v>521</v>
      </c>
      <c r="AL13" s="1118"/>
      <c r="AM13" s="1118"/>
      <c r="AN13" s="1119"/>
      <c r="AO13" s="277">
        <v>47542</v>
      </c>
      <c r="AP13" s="277">
        <v>2253</v>
      </c>
      <c r="AQ13" s="278">
        <v>2667</v>
      </c>
      <c r="AR13" s="279">
        <v>-15.5</v>
      </c>
    </row>
    <row r="14" spans="1:46" ht="13.5" customHeight="1" x14ac:dyDescent="0.2">
      <c r="A14" s="259"/>
      <c r="AK14" s="1117" t="s">
        <v>522</v>
      </c>
      <c r="AL14" s="1118"/>
      <c r="AM14" s="1118"/>
      <c r="AN14" s="1119"/>
      <c r="AO14" s="277">
        <v>6773</v>
      </c>
      <c r="AP14" s="277">
        <v>321</v>
      </c>
      <c r="AQ14" s="278">
        <v>1163</v>
      </c>
      <c r="AR14" s="279">
        <v>-72.400000000000006</v>
      </c>
    </row>
    <row r="15" spans="1:46" ht="13.5" customHeight="1" x14ac:dyDescent="0.2">
      <c r="A15" s="259"/>
      <c r="AK15" s="1120" t="s">
        <v>523</v>
      </c>
      <c r="AL15" s="1121"/>
      <c r="AM15" s="1121"/>
      <c r="AN15" s="1122"/>
      <c r="AO15" s="277">
        <v>-62934</v>
      </c>
      <c r="AP15" s="277">
        <v>-2983</v>
      </c>
      <c r="AQ15" s="278">
        <v>-4250</v>
      </c>
      <c r="AR15" s="279">
        <v>-29.8</v>
      </c>
    </row>
    <row r="16" spans="1:46" ht="13.2" x14ac:dyDescent="0.2">
      <c r="A16" s="259"/>
      <c r="AK16" s="1120" t="s">
        <v>187</v>
      </c>
      <c r="AL16" s="1121"/>
      <c r="AM16" s="1121"/>
      <c r="AN16" s="1122"/>
      <c r="AO16" s="277">
        <v>1406928</v>
      </c>
      <c r="AP16" s="277">
        <v>66676</v>
      </c>
      <c r="AQ16" s="278">
        <v>73949</v>
      </c>
      <c r="AR16" s="279">
        <v>-9.8000000000000007</v>
      </c>
    </row>
    <row r="17" spans="1:46" ht="13.2" x14ac:dyDescent="0.2">
      <c r="A17" s="259"/>
    </row>
    <row r="18" spans="1:46" ht="13.2" x14ac:dyDescent="0.2">
      <c r="A18" s="259"/>
      <c r="AQ18" s="280"/>
      <c r="AR18" s="280"/>
    </row>
    <row r="19" spans="1:46" ht="13.2" x14ac:dyDescent="0.2">
      <c r="A19" s="259"/>
      <c r="AK19" s="255" t="s">
        <v>524</v>
      </c>
    </row>
    <row r="20" spans="1:46" ht="13.2" x14ac:dyDescent="0.2">
      <c r="A20" s="259"/>
      <c r="AK20" s="281"/>
      <c r="AL20" s="282"/>
      <c r="AM20" s="282"/>
      <c r="AN20" s="283"/>
      <c r="AO20" s="284" t="s">
        <v>525</v>
      </c>
      <c r="AP20" s="285" t="s">
        <v>526</v>
      </c>
      <c r="AQ20" s="286" t="s">
        <v>527</v>
      </c>
      <c r="AR20" s="287"/>
    </row>
    <row r="21" spans="1:46" s="260" customFormat="1" ht="13.2" x14ac:dyDescent="0.2">
      <c r="A21" s="288"/>
      <c r="AK21" s="1123" t="s">
        <v>528</v>
      </c>
      <c r="AL21" s="1124"/>
      <c r="AM21" s="1124"/>
      <c r="AN21" s="1125"/>
      <c r="AO21" s="289">
        <v>4.12</v>
      </c>
      <c r="AP21" s="290">
        <v>6.65</v>
      </c>
      <c r="AQ21" s="291">
        <v>-2.5299999999999998</v>
      </c>
      <c r="AS21" s="292"/>
      <c r="AT21" s="288"/>
    </row>
    <row r="22" spans="1:46" s="260" customFormat="1" ht="13.2" x14ac:dyDescent="0.2">
      <c r="A22" s="288"/>
      <c r="AK22" s="1123" t="s">
        <v>529</v>
      </c>
      <c r="AL22" s="1124"/>
      <c r="AM22" s="1124"/>
      <c r="AN22" s="1125"/>
      <c r="AO22" s="293">
        <v>93.3</v>
      </c>
      <c r="AP22" s="294">
        <v>97</v>
      </c>
      <c r="AQ22" s="295">
        <v>-3.7</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530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532</v>
      </c>
      <c r="AL29" s="260"/>
      <c r="AM29" s="260"/>
      <c r="AN29" s="260"/>
      <c r="AS29" s="302"/>
    </row>
    <row r="30" spans="1:46" ht="13.5" customHeight="1" x14ac:dyDescent="0.2">
      <c r="A30" s="259"/>
      <c r="AK30" s="262"/>
      <c r="AL30" s="263"/>
      <c r="AM30" s="263"/>
      <c r="AN30" s="264"/>
      <c r="AO30" s="1105" t="s">
        <v>511</v>
      </c>
      <c r="AP30" s="265"/>
      <c r="AQ30" s="266" t="s">
        <v>512</v>
      </c>
      <c r="AR30" s="267"/>
    </row>
    <row r="31" spans="1:46" ht="13.2" x14ac:dyDescent="0.2">
      <c r="A31" s="259"/>
      <c r="AK31" s="268"/>
      <c r="AL31" s="269"/>
      <c r="AM31" s="269"/>
      <c r="AN31" s="270"/>
      <c r="AO31" s="1106"/>
      <c r="AP31" s="271" t="s">
        <v>513</v>
      </c>
      <c r="AQ31" s="272" t="s">
        <v>514</v>
      </c>
      <c r="AR31" s="273" t="s">
        <v>515</v>
      </c>
    </row>
    <row r="32" spans="1:46" ht="27" customHeight="1" x14ac:dyDescent="0.2">
      <c r="A32" s="259"/>
      <c r="AK32" s="1107" t="s">
        <v>533</v>
      </c>
      <c r="AL32" s="1108"/>
      <c r="AM32" s="1108"/>
      <c r="AN32" s="1109"/>
      <c r="AO32" s="303">
        <v>536924</v>
      </c>
      <c r="AP32" s="303">
        <v>25445</v>
      </c>
      <c r="AQ32" s="304">
        <v>33124</v>
      </c>
      <c r="AR32" s="305">
        <v>-23.2</v>
      </c>
    </row>
    <row r="33" spans="1:46" ht="13.5" customHeight="1" x14ac:dyDescent="0.2">
      <c r="A33" s="259"/>
      <c r="AK33" s="1107" t="s">
        <v>534</v>
      </c>
      <c r="AL33" s="1108"/>
      <c r="AM33" s="1108"/>
      <c r="AN33" s="1109"/>
      <c r="AO33" s="303" t="s">
        <v>519</v>
      </c>
      <c r="AP33" s="303" t="s">
        <v>519</v>
      </c>
      <c r="AQ33" s="304" t="s">
        <v>519</v>
      </c>
      <c r="AR33" s="305" t="s">
        <v>519</v>
      </c>
    </row>
    <row r="34" spans="1:46" ht="27" customHeight="1" x14ac:dyDescent="0.2">
      <c r="A34" s="259"/>
      <c r="AK34" s="1107" t="s">
        <v>535</v>
      </c>
      <c r="AL34" s="1108"/>
      <c r="AM34" s="1108"/>
      <c r="AN34" s="1109"/>
      <c r="AO34" s="303" t="s">
        <v>519</v>
      </c>
      <c r="AP34" s="303" t="s">
        <v>519</v>
      </c>
      <c r="AQ34" s="304" t="s">
        <v>519</v>
      </c>
      <c r="AR34" s="305" t="s">
        <v>519</v>
      </c>
    </row>
    <row r="35" spans="1:46" ht="27" customHeight="1" x14ac:dyDescent="0.2">
      <c r="A35" s="259"/>
      <c r="AK35" s="1107" t="s">
        <v>536</v>
      </c>
      <c r="AL35" s="1108"/>
      <c r="AM35" s="1108"/>
      <c r="AN35" s="1109"/>
      <c r="AO35" s="303">
        <v>345409</v>
      </c>
      <c r="AP35" s="303">
        <v>16369</v>
      </c>
      <c r="AQ35" s="304">
        <v>9022</v>
      </c>
      <c r="AR35" s="305">
        <v>81.400000000000006</v>
      </c>
    </row>
    <row r="36" spans="1:46" ht="27" customHeight="1" x14ac:dyDescent="0.2">
      <c r="A36" s="259"/>
      <c r="AK36" s="1107" t="s">
        <v>537</v>
      </c>
      <c r="AL36" s="1108"/>
      <c r="AM36" s="1108"/>
      <c r="AN36" s="1109"/>
      <c r="AO36" s="303">
        <v>56030</v>
      </c>
      <c r="AP36" s="303">
        <v>2655</v>
      </c>
      <c r="AQ36" s="304">
        <v>1987</v>
      </c>
      <c r="AR36" s="305">
        <v>33.6</v>
      </c>
    </row>
    <row r="37" spans="1:46" ht="13.5" customHeight="1" x14ac:dyDescent="0.2">
      <c r="A37" s="259"/>
      <c r="AK37" s="1107" t="s">
        <v>538</v>
      </c>
      <c r="AL37" s="1108"/>
      <c r="AM37" s="1108"/>
      <c r="AN37" s="1109"/>
      <c r="AO37" s="303" t="s">
        <v>519</v>
      </c>
      <c r="AP37" s="303" t="s">
        <v>519</v>
      </c>
      <c r="AQ37" s="304">
        <v>678</v>
      </c>
      <c r="AR37" s="305" t="s">
        <v>519</v>
      </c>
    </row>
    <row r="38" spans="1:46" ht="27" customHeight="1" x14ac:dyDescent="0.2">
      <c r="A38" s="259"/>
      <c r="AK38" s="1110" t="s">
        <v>539</v>
      </c>
      <c r="AL38" s="1111"/>
      <c r="AM38" s="1111"/>
      <c r="AN38" s="1112"/>
      <c r="AO38" s="306" t="s">
        <v>519</v>
      </c>
      <c r="AP38" s="306" t="s">
        <v>519</v>
      </c>
      <c r="AQ38" s="307">
        <v>0</v>
      </c>
      <c r="AR38" s="295" t="s">
        <v>519</v>
      </c>
      <c r="AS38" s="302"/>
    </row>
    <row r="39" spans="1:46" ht="13.2" x14ac:dyDescent="0.2">
      <c r="A39" s="259"/>
      <c r="AK39" s="1110" t="s">
        <v>540</v>
      </c>
      <c r="AL39" s="1111"/>
      <c r="AM39" s="1111"/>
      <c r="AN39" s="1112"/>
      <c r="AO39" s="303">
        <v>-20736</v>
      </c>
      <c r="AP39" s="303">
        <v>-983</v>
      </c>
      <c r="AQ39" s="304">
        <v>-3119</v>
      </c>
      <c r="AR39" s="305">
        <v>-68.5</v>
      </c>
      <c r="AS39" s="302"/>
    </row>
    <row r="40" spans="1:46" ht="27" customHeight="1" x14ac:dyDescent="0.2">
      <c r="A40" s="259"/>
      <c r="AK40" s="1107" t="s">
        <v>541</v>
      </c>
      <c r="AL40" s="1108"/>
      <c r="AM40" s="1108"/>
      <c r="AN40" s="1109"/>
      <c r="AO40" s="303">
        <v>-449451</v>
      </c>
      <c r="AP40" s="303">
        <v>-21300</v>
      </c>
      <c r="AQ40" s="304">
        <v>-27108</v>
      </c>
      <c r="AR40" s="305">
        <v>-21.4</v>
      </c>
      <c r="AS40" s="302"/>
    </row>
    <row r="41" spans="1:46" ht="13.2" x14ac:dyDescent="0.2">
      <c r="A41" s="259"/>
      <c r="AK41" s="1113" t="s">
        <v>299</v>
      </c>
      <c r="AL41" s="1114"/>
      <c r="AM41" s="1114"/>
      <c r="AN41" s="1115"/>
      <c r="AO41" s="303">
        <v>468176</v>
      </c>
      <c r="AP41" s="303">
        <v>22187</v>
      </c>
      <c r="AQ41" s="304">
        <v>14583</v>
      </c>
      <c r="AR41" s="305">
        <v>52.1</v>
      </c>
      <c r="AS41" s="302"/>
    </row>
    <row r="42" spans="1:46" ht="13.2" x14ac:dyDescent="0.2">
      <c r="A42" s="259"/>
      <c r="AK42" s="308" t="s">
        <v>542</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543</v>
      </c>
    </row>
    <row r="48" spans="1:46" ht="13.2" x14ac:dyDescent="0.2">
      <c r="A48" s="259"/>
      <c r="AK48" s="313" t="s">
        <v>544</v>
      </c>
      <c r="AL48" s="313"/>
      <c r="AM48" s="313"/>
      <c r="AN48" s="313"/>
      <c r="AO48" s="313"/>
      <c r="AP48" s="313"/>
      <c r="AQ48" s="314"/>
      <c r="AR48" s="313"/>
    </row>
    <row r="49" spans="1:44" ht="13.5" customHeight="1" x14ac:dyDescent="0.2">
      <c r="A49" s="259"/>
      <c r="AK49" s="315"/>
      <c r="AL49" s="316"/>
      <c r="AM49" s="1100" t="s">
        <v>511</v>
      </c>
      <c r="AN49" s="1102" t="s">
        <v>545</v>
      </c>
      <c r="AO49" s="1103"/>
      <c r="AP49" s="1103"/>
      <c r="AQ49" s="1103"/>
      <c r="AR49" s="1104"/>
    </row>
    <row r="50" spans="1:44" ht="13.2" x14ac:dyDescent="0.2">
      <c r="A50" s="259"/>
      <c r="AK50" s="317"/>
      <c r="AL50" s="318"/>
      <c r="AM50" s="1101"/>
      <c r="AN50" s="319" t="s">
        <v>546</v>
      </c>
      <c r="AO50" s="320" t="s">
        <v>547</v>
      </c>
      <c r="AP50" s="321" t="s">
        <v>548</v>
      </c>
      <c r="AQ50" s="322" t="s">
        <v>549</v>
      </c>
      <c r="AR50" s="323" t="s">
        <v>550</v>
      </c>
    </row>
    <row r="51" spans="1:44" ht="13.2" x14ac:dyDescent="0.2">
      <c r="A51" s="259"/>
      <c r="AK51" s="315" t="s">
        <v>551</v>
      </c>
      <c r="AL51" s="316"/>
      <c r="AM51" s="324">
        <v>784440</v>
      </c>
      <c r="AN51" s="325">
        <v>38782</v>
      </c>
      <c r="AO51" s="326">
        <v>110.7</v>
      </c>
      <c r="AP51" s="327">
        <v>73475</v>
      </c>
      <c r="AQ51" s="328">
        <v>9.1</v>
      </c>
      <c r="AR51" s="329">
        <v>101.6</v>
      </c>
    </row>
    <row r="52" spans="1:44" ht="13.2" x14ac:dyDescent="0.2">
      <c r="A52" s="259"/>
      <c r="AK52" s="330"/>
      <c r="AL52" s="331" t="s">
        <v>552</v>
      </c>
      <c r="AM52" s="332">
        <v>748990</v>
      </c>
      <c r="AN52" s="333">
        <v>37029</v>
      </c>
      <c r="AO52" s="334">
        <v>237</v>
      </c>
      <c r="AP52" s="335">
        <v>43072</v>
      </c>
      <c r="AQ52" s="336">
        <v>31.1</v>
      </c>
      <c r="AR52" s="337">
        <v>205.9</v>
      </c>
    </row>
    <row r="53" spans="1:44" ht="13.2" x14ac:dyDescent="0.2">
      <c r="A53" s="259"/>
      <c r="AK53" s="315" t="s">
        <v>553</v>
      </c>
      <c r="AL53" s="316"/>
      <c r="AM53" s="324">
        <v>728284</v>
      </c>
      <c r="AN53" s="325">
        <v>35578</v>
      </c>
      <c r="AO53" s="326">
        <v>-8.3000000000000007</v>
      </c>
      <c r="AP53" s="327">
        <v>87464</v>
      </c>
      <c r="AQ53" s="328">
        <v>19</v>
      </c>
      <c r="AR53" s="329">
        <v>-27.3</v>
      </c>
    </row>
    <row r="54" spans="1:44" ht="13.2" x14ac:dyDescent="0.2">
      <c r="A54" s="259"/>
      <c r="AK54" s="330"/>
      <c r="AL54" s="331" t="s">
        <v>552</v>
      </c>
      <c r="AM54" s="332">
        <v>633176</v>
      </c>
      <c r="AN54" s="333">
        <v>30932</v>
      </c>
      <c r="AO54" s="334">
        <v>-16.5</v>
      </c>
      <c r="AP54" s="335">
        <v>47479</v>
      </c>
      <c r="AQ54" s="336">
        <v>10.199999999999999</v>
      </c>
      <c r="AR54" s="337">
        <v>-26.7</v>
      </c>
    </row>
    <row r="55" spans="1:44" ht="13.2" x14ac:dyDescent="0.2">
      <c r="A55" s="259"/>
      <c r="AK55" s="315" t="s">
        <v>554</v>
      </c>
      <c r="AL55" s="316"/>
      <c r="AM55" s="324">
        <v>493291</v>
      </c>
      <c r="AN55" s="325">
        <v>23877</v>
      </c>
      <c r="AO55" s="326">
        <v>-32.9</v>
      </c>
      <c r="AP55" s="327">
        <v>52068</v>
      </c>
      <c r="AQ55" s="328">
        <v>-40.5</v>
      </c>
      <c r="AR55" s="329">
        <v>7.6</v>
      </c>
    </row>
    <row r="56" spans="1:44" ht="13.2" x14ac:dyDescent="0.2">
      <c r="A56" s="259"/>
      <c r="AK56" s="330"/>
      <c r="AL56" s="331" t="s">
        <v>552</v>
      </c>
      <c r="AM56" s="332">
        <v>220194</v>
      </c>
      <c r="AN56" s="333">
        <v>10658</v>
      </c>
      <c r="AO56" s="334">
        <v>-65.5</v>
      </c>
      <c r="AP56" s="335">
        <v>26936</v>
      </c>
      <c r="AQ56" s="336">
        <v>-43.3</v>
      </c>
      <c r="AR56" s="337">
        <v>-22.2</v>
      </c>
    </row>
    <row r="57" spans="1:44" ht="13.2" x14ac:dyDescent="0.2">
      <c r="A57" s="259"/>
      <c r="AK57" s="315" t="s">
        <v>555</v>
      </c>
      <c r="AL57" s="316"/>
      <c r="AM57" s="324">
        <v>635260</v>
      </c>
      <c r="AN57" s="325">
        <v>30470</v>
      </c>
      <c r="AO57" s="326">
        <v>27.6</v>
      </c>
      <c r="AP57" s="327">
        <v>47161</v>
      </c>
      <c r="AQ57" s="328">
        <v>-9.4</v>
      </c>
      <c r="AR57" s="329">
        <v>37</v>
      </c>
    </row>
    <row r="58" spans="1:44" ht="13.2" x14ac:dyDescent="0.2">
      <c r="A58" s="259"/>
      <c r="AK58" s="330"/>
      <c r="AL58" s="331" t="s">
        <v>552</v>
      </c>
      <c r="AM58" s="332">
        <v>357035</v>
      </c>
      <c r="AN58" s="333">
        <v>17125</v>
      </c>
      <c r="AO58" s="334">
        <v>60.7</v>
      </c>
      <c r="AP58" s="335">
        <v>24595</v>
      </c>
      <c r="AQ58" s="336">
        <v>-8.6999999999999993</v>
      </c>
      <c r="AR58" s="337">
        <v>69.400000000000006</v>
      </c>
    </row>
    <row r="59" spans="1:44" ht="13.2" x14ac:dyDescent="0.2">
      <c r="A59" s="259"/>
      <c r="AK59" s="315" t="s">
        <v>556</v>
      </c>
      <c r="AL59" s="316"/>
      <c r="AM59" s="324">
        <v>530454</v>
      </c>
      <c r="AN59" s="325">
        <v>25139</v>
      </c>
      <c r="AO59" s="326">
        <v>-17.5</v>
      </c>
      <c r="AP59" s="327">
        <v>43423</v>
      </c>
      <c r="AQ59" s="328">
        <v>-7.9</v>
      </c>
      <c r="AR59" s="329">
        <v>-9.6</v>
      </c>
    </row>
    <row r="60" spans="1:44" ht="13.2" x14ac:dyDescent="0.2">
      <c r="A60" s="259"/>
      <c r="AK60" s="330"/>
      <c r="AL60" s="331" t="s">
        <v>552</v>
      </c>
      <c r="AM60" s="332">
        <v>341095</v>
      </c>
      <c r="AN60" s="333">
        <v>16165</v>
      </c>
      <c r="AO60" s="334">
        <v>-5.6</v>
      </c>
      <c r="AP60" s="335">
        <v>22207</v>
      </c>
      <c r="AQ60" s="336">
        <v>-9.6999999999999993</v>
      </c>
      <c r="AR60" s="337">
        <v>4.0999999999999996</v>
      </c>
    </row>
    <row r="61" spans="1:44" ht="13.2" x14ac:dyDescent="0.2">
      <c r="A61" s="259"/>
      <c r="AK61" s="315" t="s">
        <v>557</v>
      </c>
      <c r="AL61" s="338"/>
      <c r="AM61" s="324">
        <v>634346</v>
      </c>
      <c r="AN61" s="325">
        <v>30769</v>
      </c>
      <c r="AO61" s="326">
        <v>15.9</v>
      </c>
      <c r="AP61" s="327">
        <v>60718</v>
      </c>
      <c r="AQ61" s="339">
        <v>-5.9</v>
      </c>
      <c r="AR61" s="329">
        <v>21.8</v>
      </c>
    </row>
    <row r="62" spans="1:44" ht="13.2" x14ac:dyDescent="0.2">
      <c r="A62" s="259"/>
      <c r="AK62" s="330"/>
      <c r="AL62" s="331" t="s">
        <v>552</v>
      </c>
      <c r="AM62" s="332">
        <v>460098</v>
      </c>
      <c r="AN62" s="333">
        <v>22382</v>
      </c>
      <c r="AO62" s="334">
        <v>42</v>
      </c>
      <c r="AP62" s="335">
        <v>32858</v>
      </c>
      <c r="AQ62" s="336">
        <v>-4.0999999999999996</v>
      </c>
      <c r="AR62" s="337">
        <v>46.1</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fJPELrrWNIxj/05gkbwDYEjWjjcr/27JF5RF+WxGXHdl5Bsuzoih8jt5dYMwL/CI41JCw9DHC2/TYDDzrl1tpA==" saltValue="cMsloeb+kO+ZqADLSTqy6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559</v>
      </c>
    </row>
    <row r="121" spans="125:125" ht="13.5" hidden="1" customHeight="1" x14ac:dyDescent="0.2">
      <c r="DU121" s="253"/>
    </row>
  </sheetData>
  <sheetProtection algorithmName="SHA-512" hashValue="p3AJ3xv9phXz8LTFekHUERs8egdoTGsIqsSC2ilg9Rq5nJ/H8xz6ZMuhqI2x9XzR5aWXhJP1uKyTTzUrLY6pzg==" saltValue="yf0ELMtlTEi0LKYHdXcKc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560</v>
      </c>
    </row>
  </sheetData>
  <sheetProtection algorithmName="SHA-512" hashValue="YnnargFnhK4j+SSVRMwOH9m56HjwRXD88kwYK7Y+7Q+NeGO8mmMGhFNImGmcVtv5p3X3nMaD7HsQbmbXWT/b4g==" saltValue="He9MozhqsHszPTxa+MSz2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26" t="s">
        <v>3</v>
      </c>
      <c r="D47" s="1126"/>
      <c r="E47" s="1127"/>
      <c r="F47" s="11">
        <v>39.130000000000003</v>
      </c>
      <c r="G47" s="12">
        <v>37.11</v>
      </c>
      <c r="H47" s="12">
        <v>33.04</v>
      </c>
      <c r="I47" s="12">
        <v>31.3</v>
      </c>
      <c r="J47" s="13">
        <v>29.39</v>
      </c>
    </row>
    <row r="48" spans="2:10" ht="57.75" customHeight="1" x14ac:dyDescent="0.2">
      <c r="B48" s="14"/>
      <c r="C48" s="1128" t="s">
        <v>4</v>
      </c>
      <c r="D48" s="1128"/>
      <c r="E48" s="1129"/>
      <c r="F48" s="15">
        <v>6.04</v>
      </c>
      <c r="G48" s="16">
        <v>6.34</v>
      </c>
      <c r="H48" s="16">
        <v>8.7200000000000006</v>
      </c>
      <c r="I48" s="16">
        <v>12.75</v>
      </c>
      <c r="J48" s="17">
        <v>7.72</v>
      </c>
    </row>
    <row r="49" spans="2:10" ht="57.75" customHeight="1" thickBot="1" x14ac:dyDescent="0.25">
      <c r="B49" s="18"/>
      <c r="C49" s="1130" t="s">
        <v>5</v>
      </c>
      <c r="D49" s="1130"/>
      <c r="E49" s="1131"/>
      <c r="F49" s="19">
        <v>7.52</v>
      </c>
      <c r="G49" s="20" t="s">
        <v>566</v>
      </c>
      <c r="H49" s="20" t="s">
        <v>567</v>
      </c>
      <c r="I49" s="20" t="s">
        <v>568</v>
      </c>
      <c r="J49" s="21" t="s">
        <v>569</v>
      </c>
    </row>
    <row r="50" spans="2:10" ht="13.2" x14ac:dyDescent="0.2"/>
  </sheetData>
  <sheetProtection algorithmName="SHA-512" hashValue="TYJ4h3w8db6GmHSRs+1rXspuGMvGFJeQLMujHmbtsRyDIRGLwQ+KfBXsSeSznNNUPl5UkwOp8AvpkqJV14vytg==" saltValue="wfciVXGaC3bloQL5nzV+r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2024-03-21T06:33:32Z</cp:lastPrinted>
  <dcterms:created xsi:type="dcterms:W3CDTF">2024-02-05T01:19:40Z</dcterms:created>
  <dcterms:modified xsi:type="dcterms:W3CDTF">2024-03-21T08:03:54Z</dcterms:modified>
  <cp:category/>
</cp:coreProperties>
</file>