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17_南部町\"/>
    </mc:Choice>
  </mc:AlternateContent>
  <xr:revisionPtr revIDLastSave="0" documentId="13_ncr:1_{77982E96-B4ED-4540-8C5C-E3020965FA62}"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<sst xmlns="http://schemas.openxmlformats.org/spreadsheetml/2006/main" count="1189" uniqueCount="601">
  <si>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</si>
  <si>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</si>
  <si>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</si>
  <si>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</si>
  <si>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</si>
  <si>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</si>
  <si>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</si>
  <si>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</si>
  <si>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</si>
  <si>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</si>
  <si>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</si>
  <si>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</si>
  <si>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</si>
  <si>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</si>
  <si>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</si>
  <si>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</si>
  <si>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</si>
  <si>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</si>
  <si>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</si>
  <si>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</si>
  <si>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</si>
  <si>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</si>
  <si>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</si>
  <si>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</si>
  <si>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</si>
  <si>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</si>
  <si>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</si>
  <si>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</si>
  <si>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</si>
  <si>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</si>
  <si>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</si>
  <si>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</si>
  <si>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</si>
  <si>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</si>
  <si>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</si>
  <si>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</si>
  <si>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</si>
  <si>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</si>
  <si>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</si>
  <si>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</si>
  <si>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</si>
  <si>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</si>
  <si>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</si>
  <si>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</si>
  <si>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</si>
  <si>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</si>
  <si>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</si>
  <si>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</si>
  <si>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</si>
  <si>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</si>
  <si>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</si>
  <si>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</si>
  <si>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</si>
  <si>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</si>
  <si>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</si>
  <si>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</si>
  <si>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</si>
  <si>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</si>
  <si>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</si>
  <si>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</si>
  <si>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</si>
  <si>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</si>
  <si>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</si>
  <si>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</si>
  <si>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</si>
  <si>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</si>
  <si>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</si>
  <si>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</si>
  <si>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</si>
  <si>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</si>
  <si>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</si>
  <si>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</si>
  <si>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</si>
  <si>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</si>
  <si>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</si>
  <si>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</si>
  <si>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</si>
  <si>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</si>
  <si>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</si>
  <si>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</si>
  <si>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</si>
  <si>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</si>
  <si>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</si>
  <si>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</si>
  <si>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</si>
  <si>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</si>
  <si>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</si>
  <si>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</si>
  <si>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</si>
  <si>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</si>
  <si>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</si>
  <si>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</si>
  <si>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</si>
  <si>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</si>
  <si>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</si>
  <si>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</si>
  <si>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</si>
  <si>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</si>
  <si>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</si>
  <si>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</si>
  <si>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</si>
  <si>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</si>
  <si>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</si>
  <si>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</si>
  <si>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</si>
  <si>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</si>
  <si>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</si>
  <si>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</si>
  <si>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</si>
  <si>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</si>
  <si>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</si>
  <si>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</si>
  <si>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</si>
  <si>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</si>
  <si>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</si>
  <si>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</si>
  <si>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</si>
  <si>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</si>
  <si>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</si>
  <si>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</si>
  <si>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</si>
  <si>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</si>
  <si>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</si>
  <si>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</si>
  <si>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</si>
  <si>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</si>
  <si>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</si>
  <si>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</si>
  <si>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</si>
  <si>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</si>
  <si>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</si>
  <si>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</si>
  <si>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</si>
  <si>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</si>
  <si>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</si>
  <si>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</si>
  <si>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</si>
  <si>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</si>
  <si>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</si>
  <si>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</si>
  <si>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</si>
  <si>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</si>
  <si>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</si>
  <si>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</si>
  <si>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</si>
  <si>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</si>
  <si>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</si>
  <si>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</si>
  <si>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</si>
  <si>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</si>
  <si>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</si>
  <si>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</si>
  <si>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</si>
  <si>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</si>
  <si>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</si>
  <si>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</si>
  <si>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</si>
  <si>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</si>
  <si>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</si>
  <si>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</si>
  <si>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</si>
  <si>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</si>
  <si>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</si>
  <si>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</si>
  <si>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</si>
  <si>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</si>
  <si>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</si>
  <si>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</si>
  <si>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</si>
  <si>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</si>
  <si>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</si>
  <si>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</si>
  <si>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</si>
  <si>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</si>
  <si>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</si>
  <si>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</si>
  <si>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</si>
  <si>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</si>
  <si>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</si>
  <si>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</si>
  <si>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</si>
  <si>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</si>
  <si>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</si>
  <si>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</si>
  <si>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</si>
  <si>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</si>
  <si>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</si>
  <si>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</si>
  <si>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</si>
  <si>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</si>
  <si>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</si>
  <si>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</si>
  <si>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</si>
  <si>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</si>
  <si>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</si>
  <si>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</si>
  <si>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</si>
  <si>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</si>
  <si>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</si>
  <si>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</si>
  <si>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</si>
  <si>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</si>
  <si>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</si>
  <si>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</si>
  <si>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</si>
  <si>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</si>
  <si>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</si>
  <si>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</si>
  <si>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</si>
  <si>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</si>
  <si>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</si>
  <si>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</si>
  <si>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</si>
  <si>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</si>
  <si>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</si>
  <si>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</si>
  <si>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</si>
  <si>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</si>
  <si>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</si>
  <si>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</si>
  <si>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</si>
  <si>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</si>
  <si>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</si>
  <si>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</si>
  <si>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</si>
  <si>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</si>
  <si>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</si>
  <si>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</si>
  <si>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</si>
  <si>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</si>
  <si>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</si>
  <si>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</si>
  <si>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</si>
  <si>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</si>
  <si>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</si>
  <si>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</si>
  <si>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</si>
  <si>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</si>
  <si>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</si>
  <si>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</si>
  <si>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</si>
  <si>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</si>
  <si>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</si>
  <si>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</si>
  <si>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</si>
  <si>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</si>
  <si>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</si>
  <si>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</si>
  <si>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</si>
  <si>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</si>
  <si>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</si>
  <si>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</si>
  <si>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</si>
  <si>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</si>
  <si>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</si>
  <si>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</si>
  <si>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</si>
  <si>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</si>
  <si>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</si>
  <si>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</si>
  <si>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</si>
  <si>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</si>
  <si>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</si>
  <si>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</si>
  <si>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</si>
  <si>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</si>
  <si>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</si>
  <si>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</si>
  <si>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</si>
  <si>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</si>
  <si>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</si>
  <si>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</si>
  <si>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</si>
  <si>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</si>
  <si>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</si>
  <si>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</si>
  <si>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</si>
  <si>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</si>
  <si>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</si>
  <si>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</si>
  <si>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</si>
  <si>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</si>
  <si>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</si>
  <si>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</si>
  <si>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</si>
  <si>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</si>
  <si>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</si>
  <si>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</si>
  <si>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</si>
  <si>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</si>
  <si>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</si>
  <si>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</si>
  <si>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</si>
  <si>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</si>
  <si>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</si>
  <si>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</si>
  <si>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</si>
  <si>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</si>
  <si>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</si>
  <si>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</si>
  <si>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</si>
  <si>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</si>
  <si>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</si>
  <si>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</si>
  <si>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</si>
  <si>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</si>
  <si>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</si>
  <si>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</si>
  <si>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</si>
  <si>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</si>
  <si>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</si>
  <si>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</si>
  <si>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</si>
  <si>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</si>
  <si>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</si>
  <si>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</si>
  <si>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</si>
  <si>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</si>
  <si>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</si>
  <si>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</si>
  <si>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</si>
  <si>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</si>
  <si>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</si>
  <si>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</si>
  <si>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</si>
  <si>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</si>
  <si>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</si>
  <si>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</si>
  <si>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</si>
  <si>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</si>
  <si>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</si>
  <si>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</si>
  <si>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</si>
  <si>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</si>
  <si>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</si>
  <si>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</si>
  <si>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</si>
  <si>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</si>
  <si>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</si>
  <si>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</si>
  <si>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</si>
  <si>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</si>
  <si>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</si>
  <si>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</si>
  <si>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</si>
  <si>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</si>
  <si>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</si>
  <si>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</si>
  <si>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</si>
  <si>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</si>
  <si>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</si>
  <si>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</si>
  <si>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</si>
  <si>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</si>
  <si>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</si>
  <si>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</si>
  <si>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</si>
  <si>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</si>
  <si>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</si>
  <si>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</si>
  <si>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</si>
  <si>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</si>
  <si>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</si>
  <si>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</si>
  <si>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</si>
  <si>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</si>
  <si>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</si>
  <si>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</si>
  <si>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</si>
  <si>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</si>
  <si>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</si>
  <si>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</si>
  <si>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</si>
  <si>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</si>
  <si>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</si>
  <si>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</si>
  <si>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</si>
  <si>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</si>
  <si>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</si>
  <si>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</si>
  <si>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</si>
  <si>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</si>
  <si>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</si>
  <si>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</si>
  <si>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</si>
  <si>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</si>
  <si>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</si>
  <si>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</si>
  <si>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</si>
  <si>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</si>
  <si>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</si>
  <si>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</si>
  <si>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</si>
  <si>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</si>
  <si>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</si>
  <si>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</si>
  <si>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</si>
  <si>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</si>
  <si>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</si>
  <si>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</si>
  <si>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</si>
  <si>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</si>
  <si>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</si>
  <si>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</si>
  <si>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</si>
  <si>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</si>
  <si>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</si>
  <si>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</si>
  <si>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</si>
  <si>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</si>
  <si>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</si>
  <si>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</si>
  <si>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</si>
  <si>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</si>
  <si>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</si>
  <si>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</si>
  <si>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</si>
  <si>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</si>
  <si>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</si>
  <si>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</si>
  <si>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</si>
  <si>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</si>
  <si>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</si>
  <si>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</si>
  <si>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</si>
  <si>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</si>
  <si>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</si>
  <si>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</si>
  <si>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</si>
  <si>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</si>
  <si>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</si>
  <si>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</si>
  <si>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</si>
  <si>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</si>
  <si>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</si>
  <si>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</si>
  <si>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</si>
  <si>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</si>
  <si>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</si>
  <si>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</si>
  <si>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</si>
  <si>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</si>
  <si>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</si>
  <si>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</si>
  <si>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</si>
  <si>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</si>
  <si>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</si>
  <si>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</si>
  <si>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</si>
  <si>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</si>
  <si>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</si>
  <si>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</si>
  <si>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</si>
  <si>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</si>
  <si>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</si>
  <si>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</si>
  <si>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</si>
  <si>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</si>
  <si>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</si>
  <si>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</si>
  <si>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</si>
  <si>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</si>
  <si>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</si>
  <si>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</si>
  <si>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</si>
  <si>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</si>
  <si>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</si>
  <si>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</si>
  <si>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</si>
  <si>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</si>
  <si>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</si>
  <si>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</si>
  <si>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</si>
  <si>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</si>
  <si>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</si>
  <si>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</si>
  <si>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</si>
  <si>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</si>
  <si>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</si>
  <si>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</si>
  <si>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</si>
  <si>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</si>
  <si>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</si>
  <si>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</si>
  <si>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</si>
  <si>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</si>
  <si>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</si>
  <si>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</si>
  <si>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</si>
  <si>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</si>
  <si>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</si>
  <si>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</si>
  <si>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</si>
  <si>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</si>
  <si>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</si>
  <si>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</si>
  <si>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</si>
  <si>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</si>
  <si>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</si>
  <si>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</si>
  <si>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</si>
  <si>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</si>
  <si>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</si>
  <si>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</si>
  <si>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</si>
  <si>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</si>
  <si>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</si>
  <si>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</si>
  <si>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</si>
  <si>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</si>
  <si>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</si>
  <si>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</si>
  <si>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</si>
  <si>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</si>
  <si>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</si>
  <si>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</si>
  <si>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</si>
  <si>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</si>
  <si>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</si>
  <si>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</si>
  <si>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</si>
  <si>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</si>
  <si>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</si>
  <si>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</si>
  <si>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</si>
  <si>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</si>
  <si>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</si>
  <si>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</si>
  <si>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</si>
  <si>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</si>
  <si>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</si>
  <si>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</si>
  <si>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</si>
  <si>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</si>
  <si>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</si>
  <si>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</si>
  <si>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</si>
  <si>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</si>
  <si>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</si>
  <si>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</si>
  <si>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</si>
  <si>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</si>
  <si>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</si>
  <si>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</si>
  <si>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</si>
  <si>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</si>
  <si>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</si>
  <si>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</si>
  <si>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</si>
  <si>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</si>
  <si>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</si>
  <si>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</si>
  <si>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</si>
  <si>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</si>
  <si>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</si>
  <si>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</si>
  <si>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5.56</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</si>
  <si>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</si>
  <si>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</si>
  <si>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</si>
  <si>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</si>
  <si>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</si>
  <si>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</si>
  <si>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</si>
  <si>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</si>
  <si>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</si>
  <si>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</si>
  <si>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</si>
  <si>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</si>
  <si>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</si>
  <si>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</si>
  <si>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　公共施設整備基金</t>
    <phoneticPr fontId="5"/>
  </si>
  <si>
    <t>　まちづくり振興基金</t>
    <phoneticPr fontId="2"/>
  </si>
  <si>
    <t>　地域活性化基金</t>
    <phoneticPr fontId="2"/>
  </si>
  <si>
    <t>　地域福祉基金</t>
    <phoneticPr fontId="2"/>
  </si>
  <si>
    <t>　環境施設整備等基金</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</si>
  <si>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</si>
  <si>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</si>
  <si>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</si>
  <si>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山梨県後期高齢医療広域連合（一般会計）</t>
    <rPh sb="0" eb="3">
      <t>ヤマナシケン</t>
    </rPh>
    <rPh sb="3" eb="5">
      <t>コウキ</t>
    </rPh>
    <rPh sb="5" eb="7">
      <t>コウレイ</t>
    </rPh>
    <rPh sb="7" eb="9">
      <t>イリョウ</t>
    </rPh>
    <rPh sb="9" eb="11">
      <t>コウイキ</t>
    </rPh>
    <rPh sb="11" eb="13">
      <t>レンゴウ</t>
    </rPh>
    <rPh sb="14" eb="16">
      <t>イッパン</t>
    </rPh>
    <rPh sb="16" eb="18">
      <t>カイケイ</t>
    </rPh>
    <phoneticPr fontId="2"/>
  </si>
  <si>
    <t>山梨県後期高齢医療広域連合（後期高齢者医療特別会計）</t>
    <rPh sb="0" eb="3">
      <t>ヤマナシケン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</si>
  <si>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</si>
  <si>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</si>
  <si>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</si>
  <si>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</si>
  <si>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</si>
  <si>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2">
      <t>キョウナン</t>
    </rPh>
    <rPh sb="2" eb="4">
      <t>エイセイ</t>
    </rPh>
    <rPh sb="4" eb="6">
      <t>クミアイ</t>
    </rPh>
    <rPh sb="7" eb="9">
      <t>イッパン</t>
    </rPh>
    <rPh sb="9" eb="11">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</si>
  <si>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</si>
  <si>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</si>
  <si>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</si>
  <si>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</si>
  <si>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</si>
  <si>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が減少を続け充当可能基金額が増加しているためマイナス値が続いている一方、有形固定資産減価償却率は微増状態で類似団体内平均値と比べて高い水準にある。単純な施設更新ではなく、既存施設を活用して統廃合し財政負担を抑えてきた事例もあるが、大規模改修が必要な施設、除却が必要な施設があることから、今後は公共施設等総合管理計画に基づき計画的な改修や除却を実施していく。また、道路・橋りょうの改修を積極的に実施し、有形固定資産減価償却率の改善に努めたい。</t>
    <rPh sb="0" eb="6">
      <t>ショウライフタンヒリツ</t>
    </rPh>
    <rPh sb="8" eb="13">
      <t>チホウサイザンダカ</t>
    </rPh>
    <rPh sb="14" eb="16">
      <t>ゲンショウ</t>
    </rPh>
    <rPh sb="17" eb="18">
      <t>ツヅ</t>
    </rPh>
    <rPh sb="19" eb="23">
      <t>ジュウトウカノウ</t>
    </rPh>
    <rPh sb="23" eb="26">
      <t>キキンガク</t>
    </rPh>
    <rPh sb="27" eb="29">
      <t>ゾウカ</t>
    </rPh>
    <rPh sb="39" eb="40">
      <t>チ</t>
    </rPh>
    <rPh sb="41" eb="42">
      <t>ツヅ</t>
    </rPh>
    <rPh sb="46" eb="48">
      <t>イッポウ</t>
    </rPh>
    <rPh sb="49" eb="55">
      <t>ユウケイコテイシサン</t>
    </rPh>
    <rPh sb="55" eb="60">
      <t>ゲンカショウキャクリツ</t>
    </rPh>
    <rPh sb="61" eb="65">
      <t>ビゾウジョウタイ</t>
    </rPh>
    <rPh sb="66" eb="71">
      <t>ルイジダンタイナイ</t>
    </rPh>
    <rPh sb="71" eb="74">
      <t>ヘイキンチ</t>
    </rPh>
    <rPh sb="75" eb="76">
      <t>クラ</t>
    </rPh>
    <rPh sb="78" eb="79">
      <t>タカ</t>
    </rPh>
    <rPh sb="80" eb="82">
      <t>スイジュン</t>
    </rPh>
    <rPh sb="86" eb="88">
      <t>タンジュン</t>
    </rPh>
    <rPh sb="89" eb="93">
      <t>シセツコウシン</t>
    </rPh>
    <rPh sb="98" eb="102">
      <t>キゾンシセツ</t>
    </rPh>
    <rPh sb="103" eb="105">
      <t>カツヨウ</t>
    </rPh>
    <rPh sb="107" eb="110">
      <t>トウハイゴウ</t>
    </rPh>
    <rPh sb="111" eb="115">
      <t>ザイセイフタン</t>
    </rPh>
    <rPh sb="116" eb="117">
      <t>オサ</t>
    </rPh>
    <rPh sb="121" eb="123">
      <t>ジレイ</t>
    </rPh>
    <rPh sb="128" eb="133">
      <t>ダイキボカイシュウ</t>
    </rPh>
    <rPh sb="134" eb="136">
      <t>ヒツヨウ</t>
    </rPh>
    <rPh sb="137" eb="139">
      <t>シセツ</t>
    </rPh>
    <rPh sb="140" eb="142">
      <t>ジョキャク</t>
    </rPh>
    <rPh sb="143" eb="145">
      <t>ヒツヨウ</t>
    </rPh>
    <rPh sb="146" eb="148">
      <t>シセツ</t>
    </rPh>
    <rPh sb="156" eb="158">
      <t>コンゴ</t>
    </rPh>
    <rPh sb="159" eb="170">
      <t>コウキョウシセツトウソウゴウカンリケイカク</t>
    </rPh>
    <rPh sb="171" eb="172">
      <t>モト</t>
    </rPh>
    <rPh sb="174" eb="177">
      <t>ケイカクテキ</t>
    </rPh>
    <rPh sb="178" eb="180">
      <t>カイシュウ</t>
    </rPh>
    <rPh sb="181" eb="183">
      <t>ジョキャク</t>
    </rPh>
    <rPh sb="184" eb="186">
      <t>ジッシ</t>
    </rPh>
    <rPh sb="194" eb="196">
      <t>ドウロ</t>
    </rPh>
    <rPh sb="197" eb="198">
      <t>キョウ</t>
    </rPh>
    <rPh sb="202" eb="204">
      <t>カイシュウ</t>
    </rPh>
    <rPh sb="205" eb="208">
      <t>セッキョクテキ</t>
    </rPh>
    <rPh sb="209" eb="211">
      <t>ジッシ</t>
    </rPh>
    <rPh sb="213" eb="219">
      <t>ユウケイコテイシサン</t>
    </rPh>
    <rPh sb="219" eb="223">
      <t>ゲンカショウキャク</t>
    </rPh>
    <rPh sb="223" eb="224">
      <t>リツ</t>
    </rPh>
    <rPh sb="225" eb="227">
      <t>カイゼン</t>
    </rPh>
    <rPh sb="228" eb="22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</si>
  <si>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</si>
  <si>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</si>
  <si>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</si>
  <si>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</si>
  <si>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</si>
  <si>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</si>
  <si>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ともに類似団体内平均値を大きく下回っており、年々減少を続けている。今後は、上記で述べたとおり複数の施設や道路・橋りょうにおいて改修を予定しているため、財源として利用できる起債を充当することで地方債残高、元利償還金が増加する見込である。そのため将来負担比率および実質公債費比率は増加傾向となるが、急激な増加には繋がらないと考えている。</t>
    <rPh sb="0" eb="4">
      <t>ショウライフタン</t>
    </rPh>
    <rPh sb="4" eb="6">
      <t>ヒリツ</t>
    </rPh>
    <rPh sb="9" eb="16">
      <t>ジッシツコウサイヒヒリツ</t>
    </rPh>
    <rPh sb="19" eb="27">
      <t>ルイジダンタイナイヘイキンチ</t>
    </rPh>
    <rPh sb="28" eb="29">
      <t>オオ</t>
    </rPh>
    <rPh sb="31" eb="33">
      <t>シタマワ</t>
    </rPh>
    <rPh sb="38" eb="42">
      <t>ネンネンゲンショウ</t>
    </rPh>
    <rPh sb="43" eb="44">
      <t>ツヅ</t>
    </rPh>
    <rPh sb="49" eb="51">
      <t>コンゴ</t>
    </rPh>
    <rPh sb="53" eb="55">
      <t>ジョウキ</t>
    </rPh>
    <rPh sb="56" eb="57">
      <t>ノ</t>
    </rPh>
    <rPh sb="62" eb="64">
      <t>フクスウ</t>
    </rPh>
    <rPh sb="65" eb="67">
      <t>シセツ</t>
    </rPh>
    <rPh sb="68" eb="70">
      <t>ドウロ</t>
    </rPh>
    <rPh sb="71" eb="72">
      <t>キョウ</t>
    </rPh>
    <rPh sb="79" eb="81">
      <t>カイシュウ</t>
    </rPh>
    <rPh sb="82" eb="84">
      <t>ヨテイ</t>
    </rPh>
    <rPh sb="91" eb="93">
      <t>ザイゲン</t>
    </rPh>
    <rPh sb="96" eb="98">
      <t>リヨウ</t>
    </rPh>
    <rPh sb="101" eb="103">
      <t>キサイ</t>
    </rPh>
    <rPh sb="104" eb="106">
      <t>ジュウトウ</t>
    </rPh>
    <rPh sb="111" eb="114">
      <t>チホウサイ</t>
    </rPh>
    <rPh sb="114" eb="116">
      <t>ザンダカ</t>
    </rPh>
    <rPh sb="117" eb="122">
      <t>ガンリショウカンキン</t>
    </rPh>
    <rPh sb="123" eb="125">
      <t>ゾウカ</t>
    </rPh>
    <rPh sb="127" eb="129">
      <t>ミコミ</t>
    </rPh>
    <rPh sb="154" eb="156">
      <t>ゾウカ</t>
    </rPh>
    <rPh sb="156" eb="158">
      <t>ケイコウ</t>
    </rPh>
    <rPh sb="163" eb="165">
      <t>キュウゲキ</t>
    </rPh>
    <rPh sb="166" eb="168">
      <t>ゾウカ</t>
    </rPh>
    <rPh sb="170" eb="171">
      <t>ツナ</t>
    </rPh>
    <rPh sb="176" eb="177">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</si>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</sst>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700A18-A03C-4172-8F31-1433617D2FE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A808-49C7-8DB4-3E8FB191C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78073</c:v>
                </c:pt>
                <c:pt idx="1">
                  <c:v>112101</c:v>
                </c:pt>
                <c:pt idx="2">
                  <c:v>120166</c:v>
                </c:pt>
                <c:pt idx="3">
                  <c:v>142253</c:v>
                </c:pt>
                <c:pt idx="4">
                  <c:v>116877</c:v>
                </c:pt>
              </c:numCache>
            </c:numRef>
          </c:val>
          <c:smooth val="0"/>
          <c:extLst>
            <c:ext xmlns:c16="http://schemas.microsoft.com/office/drawing/2014/chart" uri="{C3380CC4-5D6E-409C-BE32-E72D297353CC}">
              <c16:uniqueId val="{00000001-A808-49C7-8DB4-3E8FB191C3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11.55</c:v>
                </c:pt>
                <c:pt idx="1">
                  <c:v>14.83</c:v>
                </c:pt>
                <c:pt idx="2">
                  <c:v>14.93</c:v>
                </c:pt>
                <c:pt idx="3">
                  <c:v>18.91</c:v>
                </c:pt>
                <c:pt idx="4">
                  <c:v>14.09</c:v>
                </c:pt>
              </c:numCache>
            </c:numRef>
          </c:val>
          <c:extLst>
            <c:ext xmlns:c16="http://schemas.microsoft.com/office/drawing/2014/chart" uri="{C3380CC4-5D6E-409C-BE32-E72D297353CC}">
              <c16:uniqueId val="{00000000-6E9B-44DB-86C3-27595B5CEA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60.35</c:v>
                </c:pt>
                <c:pt idx="1">
                  <c:v>61.92</c:v>
                </c:pt>
                <c:pt idx="2">
                  <c:v>59.19</c:v>
                </c:pt>
                <c:pt idx="3">
                  <c:v>57.21</c:v>
                </c:pt>
                <c:pt idx="4">
                  <c:v>59.52</c:v>
                </c:pt>
              </c:numCache>
            </c:numRef>
          </c:val>
          <c:extLst>
            <c:ext xmlns:c16="http://schemas.microsoft.com/office/drawing/2014/chart" uri="{C3380CC4-5D6E-409C-BE32-E72D297353CC}">
              <c16:uniqueId val="{00000001-6E9B-44DB-86C3-27595B5CEA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3.47</c:v>
                </c:pt>
                <c:pt idx="1">
                  <c:v>3.01</c:v>
                </c:pt>
                <c:pt idx="2">
                  <c:v>0.77</c:v>
                </c:pt>
                <c:pt idx="3">
                  <c:v>4.5</c:v>
                </c:pt>
                <c:pt idx="4">
                  <c:v>-5.56</c:v>
                </c:pt>
              </c:numCache>
            </c:numRef>
          </c:val>
          <c:smooth val="0"/>
          <c:extLst>
            <c:ext xmlns:c16="http://schemas.microsoft.com/office/drawing/2014/chart" uri="{C3380CC4-5D6E-409C-BE32-E72D297353CC}">
              <c16:uniqueId val="{00000002-6E9B-44DB-86C3-27595B5CEA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7A-4E77-9912-8B99A0083A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7A-4E77-9912-8B99A0083A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7A-4E77-9912-8B99A0083A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B7A-4E77-9912-8B99A0083AE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0.08</c:v>
                </c:pt>
                <c:pt idx="6">
                  <c:v>#N/A</c:v>
                </c:pt>
                <c:pt idx="7">
                  <c:v>0.08</c:v>
                </c:pt>
                <c:pt idx="8">
                  <c:v>#N/A</c:v>
                </c:pt>
                <c:pt idx="9">
                  <c:v>0.05</c:v>
                </c:pt>
              </c:numCache>
            </c:numRef>
          </c:val>
          <c:extLst>
            <c:ext xmlns:c16="http://schemas.microsoft.com/office/drawing/2014/chart" uri="{C3380CC4-5D6E-409C-BE32-E72D297353CC}">
              <c16:uniqueId val="{00000004-1B7A-4E77-9912-8B99A0083AE7}"/>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0.17</c:v>
                </c:pt>
                <c:pt idx="4">
                  <c:v>#N/A</c:v>
                </c:pt>
                <c:pt idx="5">
                  <c:v>0.13</c:v>
                </c:pt>
                <c:pt idx="6">
                  <c:v>#N/A</c:v>
                </c:pt>
                <c:pt idx="7">
                  <c:v>0.15</c:v>
                </c:pt>
                <c:pt idx="8">
                  <c:v>#N/A</c:v>
                </c:pt>
                <c:pt idx="9">
                  <c:v>0.18</c:v>
                </c:pt>
              </c:numCache>
            </c:numRef>
          </c:val>
          <c:extLst>
            <c:ext xmlns:c16="http://schemas.microsoft.com/office/drawing/2014/chart" uri="{C3380CC4-5D6E-409C-BE32-E72D297353CC}">
              <c16:uniqueId val="{00000005-1B7A-4E77-9912-8B99A0083AE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0.12</c:v>
                </c:pt>
                <c:pt idx="4">
                  <c:v>#N/A</c:v>
                </c:pt>
                <c:pt idx="5">
                  <c:v>0.77</c:v>
                </c:pt>
                <c:pt idx="6">
                  <c:v>#N/A</c:v>
                </c:pt>
                <c:pt idx="7">
                  <c:v>0.59</c:v>
                </c:pt>
                <c:pt idx="8">
                  <c:v>#N/A</c:v>
                </c:pt>
                <c:pt idx="9">
                  <c:v>0.39</c:v>
                </c:pt>
              </c:numCache>
            </c:numRef>
          </c:val>
          <c:extLst>
            <c:ext xmlns:c16="http://schemas.microsoft.com/office/drawing/2014/chart" uri="{C3380CC4-5D6E-409C-BE32-E72D297353CC}">
              <c16:uniqueId val="{00000006-1B7A-4E77-9912-8B99A0083AE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1.34</c:v>
                </c:pt>
                <c:pt idx="4">
                  <c:v>#N/A</c:v>
                </c:pt>
                <c:pt idx="5">
                  <c:v>1.39</c:v>
                </c:pt>
                <c:pt idx="6">
                  <c:v>#N/A</c:v>
                </c:pt>
                <c:pt idx="7">
                  <c:v>1.76</c:v>
                </c:pt>
                <c:pt idx="8">
                  <c:v>#N/A</c:v>
                </c:pt>
                <c:pt idx="9">
                  <c:v>1.53</c:v>
                </c:pt>
              </c:numCache>
            </c:numRef>
          </c:val>
          <c:extLst>
            <c:ext xmlns:c16="http://schemas.microsoft.com/office/drawing/2014/chart" uri="{C3380CC4-5D6E-409C-BE32-E72D297353CC}">
              <c16:uniqueId val="{00000007-1B7A-4E77-9912-8B99A0083AE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1.87</c:v>
                </c:pt>
                <c:pt idx="2">
                  <c:v>#N/A</c:v>
                </c:pt>
                <c:pt idx="3">
                  <c:v>1.72</c:v>
                </c:pt>
                <c:pt idx="4">
                  <c:v>#N/A</c:v>
                </c:pt>
                <c:pt idx="5">
                  <c:v>2.2000000000000002</c:v>
                </c:pt>
                <c:pt idx="6">
                  <c:v>#N/A</c:v>
                </c:pt>
                <c:pt idx="7">
                  <c:v>2.57</c:v>
                </c:pt>
                <c:pt idx="8">
                  <c:v>#N/A</c:v>
                </c:pt>
                <c:pt idx="9">
                  <c:v>3.13</c:v>
                </c:pt>
              </c:numCache>
            </c:numRef>
          </c:val>
          <c:extLst>
            <c:ext xmlns:c16="http://schemas.microsoft.com/office/drawing/2014/chart" uri="{C3380CC4-5D6E-409C-BE32-E72D297353CC}">
              <c16:uniqueId val="{00000008-1B7A-4E77-9912-8B99A0083A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11.54</c:v>
                </c:pt>
                <c:pt idx="2">
                  <c:v>#N/A</c:v>
                </c:pt>
                <c:pt idx="3">
                  <c:v>14.83</c:v>
                </c:pt>
                <c:pt idx="4">
                  <c:v>#N/A</c:v>
                </c:pt>
                <c:pt idx="5">
                  <c:v>14.92</c:v>
                </c:pt>
                <c:pt idx="6">
                  <c:v>#N/A</c:v>
                </c:pt>
                <c:pt idx="7">
                  <c:v>18.899999999999999</c:v>
                </c:pt>
                <c:pt idx="8">
                  <c:v>#N/A</c:v>
                </c:pt>
                <c:pt idx="9">
                  <c:v>14.08</c:v>
                </c:pt>
              </c:numCache>
            </c:numRef>
          </c:val>
          <c:extLst>
            <c:ext xmlns:c16="http://schemas.microsoft.com/office/drawing/2014/chart" uri="{C3380CC4-5D6E-409C-BE32-E72D297353CC}">
              <c16:uniqueId val="{00000009-1B7A-4E77-9912-8B99A0083A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808</c:v>
                </c:pt>
                <c:pt idx="5">
                  <c:v>741</c:v>
                </c:pt>
                <c:pt idx="8">
                  <c:v>720</c:v>
                </c:pt>
                <c:pt idx="11">
                  <c:v>640</c:v>
                </c:pt>
                <c:pt idx="14">
                  <c:v>598</c:v>
                </c:pt>
              </c:numCache>
            </c:numRef>
          </c:val>
          <c:extLst>
            <c:ext xmlns:c16="http://schemas.microsoft.com/office/drawing/2014/chart" uri="{C3380CC4-5D6E-409C-BE32-E72D297353CC}">
              <c16:uniqueId val="{00000000-246A-4CCD-897B-2DE48C890A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6A-4CCD-897B-2DE48C890A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46A-4CCD-897B-2DE48C890A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c:v>
                </c:pt>
                <c:pt idx="3">
                  <c:v>7</c:v>
                </c:pt>
                <c:pt idx="6">
                  <c:v>7</c:v>
                </c:pt>
                <c:pt idx="9">
                  <c:v>7</c:v>
                </c:pt>
                <c:pt idx="12">
                  <c:v>8</c:v>
                </c:pt>
              </c:numCache>
            </c:numRef>
          </c:val>
          <c:extLst>
            <c:ext xmlns:c16="http://schemas.microsoft.com/office/drawing/2014/chart" uri="{C3380CC4-5D6E-409C-BE32-E72D297353CC}">
              <c16:uniqueId val="{00000003-246A-4CCD-897B-2DE48C890A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108</c:v>
                </c:pt>
                <c:pt idx="3">
                  <c:v>103</c:v>
                </c:pt>
                <c:pt idx="6">
                  <c:v>127</c:v>
                </c:pt>
                <c:pt idx="9">
                  <c:v>120</c:v>
                </c:pt>
                <c:pt idx="12">
                  <c:v>115</c:v>
                </c:pt>
              </c:numCache>
            </c:numRef>
          </c:val>
          <c:extLst>
            <c:ext xmlns:c16="http://schemas.microsoft.com/office/drawing/2014/chart" uri="{C3380CC4-5D6E-409C-BE32-E72D297353CC}">
              <c16:uniqueId val="{00000004-246A-4CCD-897B-2DE48C890A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6A-4CCD-897B-2DE48C890A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6A-4CCD-897B-2DE48C890A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761</c:v>
                </c:pt>
                <c:pt idx="3">
                  <c:v>696</c:v>
                </c:pt>
                <c:pt idx="6">
                  <c:v>659</c:v>
                </c:pt>
                <c:pt idx="9">
                  <c:v>547</c:v>
                </c:pt>
                <c:pt idx="12">
                  <c:v>484</c:v>
                </c:pt>
              </c:numCache>
            </c:numRef>
          </c:val>
          <c:extLst>
            <c:ext xmlns:c16="http://schemas.microsoft.com/office/drawing/2014/chart" uri="{C3380CC4-5D6E-409C-BE32-E72D297353CC}">
              <c16:uniqueId val="{00000007-246A-4CCD-897B-2DE48C890A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c:v>
                </c:pt>
                <c:pt idx="2">
                  <c:v>#N/A</c:v>
                </c:pt>
                <c:pt idx="3">
                  <c:v>#N/A</c:v>
                </c:pt>
                <c:pt idx="4">
                  <c:v>65</c:v>
                </c:pt>
                <c:pt idx="5">
                  <c:v>#N/A</c:v>
                </c:pt>
                <c:pt idx="6">
                  <c:v>#N/A</c:v>
                </c:pt>
                <c:pt idx="7">
                  <c:v>73</c:v>
                </c:pt>
                <c:pt idx="8">
                  <c:v>#N/A</c:v>
                </c:pt>
                <c:pt idx="9">
                  <c:v>#N/A</c:v>
                </c:pt>
                <c:pt idx="10">
                  <c:v>34</c:v>
                </c:pt>
                <c:pt idx="11">
                  <c:v>#N/A</c:v>
                </c:pt>
                <c:pt idx="12">
                  <c:v>#N/A</c:v>
                </c:pt>
                <c:pt idx="13">
                  <c:v>9</c:v>
                </c:pt>
                <c:pt idx="14">
                  <c:v>#N/A</c:v>
                </c:pt>
              </c:numCache>
            </c:numRef>
          </c:val>
          <c:smooth val="0"/>
          <c:extLst>
            <c:ext xmlns:c16="http://schemas.microsoft.com/office/drawing/2014/chart" uri="{C3380CC4-5D6E-409C-BE32-E72D297353CC}">
              <c16:uniqueId val="{00000008-246A-4CCD-897B-2DE48C890A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5705</c:v>
                </c:pt>
                <c:pt idx="5">
                  <c:v>5354</c:v>
                </c:pt>
                <c:pt idx="8">
                  <c:v>5049</c:v>
                </c:pt>
                <c:pt idx="11">
                  <c:v>4956</c:v>
                </c:pt>
                <c:pt idx="14">
                  <c:v>4907</c:v>
                </c:pt>
              </c:numCache>
            </c:numRef>
          </c:val>
          <c:extLst>
            <c:ext xmlns:c16="http://schemas.microsoft.com/office/drawing/2014/chart" uri="{C3380CC4-5D6E-409C-BE32-E72D297353CC}">
              <c16:uniqueId val="{00000000-3569-456D-A9BC-879607E6DA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569-456D-A9BC-879607E6DA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5498</c:v>
                </c:pt>
                <c:pt idx="5">
                  <c:v>5730</c:v>
                </c:pt>
                <c:pt idx="8">
                  <c:v>6156</c:v>
                </c:pt>
                <c:pt idx="11">
                  <c:v>6813</c:v>
                </c:pt>
                <c:pt idx="14">
                  <c:v>7185</c:v>
                </c:pt>
              </c:numCache>
            </c:numRef>
          </c:val>
          <c:extLst>
            <c:ext xmlns:c16="http://schemas.microsoft.com/office/drawing/2014/chart" uri="{C3380CC4-5D6E-409C-BE32-E72D297353CC}">
              <c16:uniqueId val="{00000002-3569-456D-A9BC-879607E6DA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69-456D-A9BC-879607E6DA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69-456D-A9BC-879607E6DA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69-456D-A9BC-879607E6DA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1322</c:v>
                </c:pt>
                <c:pt idx="3">
                  <c:v>1312</c:v>
                </c:pt>
                <c:pt idx="6">
                  <c:v>1305</c:v>
                </c:pt>
                <c:pt idx="9">
                  <c:v>1303</c:v>
                </c:pt>
                <c:pt idx="12">
                  <c:v>1300</c:v>
                </c:pt>
              </c:numCache>
            </c:numRef>
          </c:val>
          <c:extLst>
            <c:ext xmlns:c16="http://schemas.microsoft.com/office/drawing/2014/chart" uri="{C3380CC4-5D6E-409C-BE32-E72D297353CC}">
              <c16:uniqueId val="{00000006-3569-456D-A9BC-879607E6DA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48</c:v>
                </c:pt>
                <c:pt idx="3">
                  <c:v>48</c:v>
                </c:pt>
                <c:pt idx="6">
                  <c:v>60</c:v>
                </c:pt>
                <c:pt idx="9">
                  <c:v>53</c:v>
                </c:pt>
                <c:pt idx="12">
                  <c:v>53</c:v>
                </c:pt>
              </c:numCache>
            </c:numRef>
          </c:val>
          <c:extLst>
            <c:ext xmlns:c16="http://schemas.microsoft.com/office/drawing/2014/chart" uri="{C3380CC4-5D6E-409C-BE32-E72D297353CC}">
              <c16:uniqueId val="{00000007-3569-456D-A9BC-879607E6DA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1532</c:v>
                </c:pt>
                <c:pt idx="3">
                  <c:v>1417</c:v>
                </c:pt>
                <c:pt idx="6">
                  <c:v>1402</c:v>
                </c:pt>
                <c:pt idx="9">
                  <c:v>1390</c:v>
                </c:pt>
                <c:pt idx="12">
                  <c:v>1327</c:v>
                </c:pt>
              </c:numCache>
            </c:numRef>
          </c:val>
          <c:extLst>
            <c:ext xmlns:c16="http://schemas.microsoft.com/office/drawing/2014/chart" uri="{C3380CC4-5D6E-409C-BE32-E72D297353CC}">
              <c16:uniqueId val="{00000008-3569-456D-A9BC-879607E6DA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69-456D-A9BC-879607E6DA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3978</c:v>
                </c:pt>
                <c:pt idx="3">
                  <c:v>3647</c:v>
                </c:pt>
                <c:pt idx="6">
                  <c:v>3382</c:v>
                </c:pt>
                <c:pt idx="9">
                  <c:v>3504</c:v>
                </c:pt>
                <c:pt idx="12">
                  <c:v>3396</c:v>
                </c:pt>
              </c:numCache>
            </c:numRef>
          </c:val>
          <c:extLst>
            <c:ext xmlns:c16="http://schemas.microsoft.com/office/drawing/2014/chart" uri="{C3380CC4-5D6E-409C-BE32-E72D297353CC}">
              <c16:uniqueId val="{0000000A-3569-456D-A9BC-879607E6DA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69-456D-A9BC-879607E6DA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2298</c:v>
                </c:pt>
                <c:pt idx="1">
                  <c:v>2298</c:v>
                </c:pt>
                <c:pt idx="2">
                  <c:v>2299</c:v>
                </c:pt>
              </c:numCache>
            </c:numRef>
          </c:val>
          <c:extLst>
            <c:ext xmlns:c16="http://schemas.microsoft.com/office/drawing/2014/chart" uri="{C3380CC4-5D6E-409C-BE32-E72D297353CC}">
              <c16:uniqueId val="{00000000-64D4-481D-849C-A5004A2E73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591</c:v>
                </c:pt>
                <c:pt idx="1">
                  <c:v>735</c:v>
                </c:pt>
                <c:pt idx="2">
                  <c:v>735</c:v>
                </c:pt>
              </c:numCache>
            </c:numRef>
          </c:val>
          <c:extLst>
            <c:ext xmlns:c16="http://schemas.microsoft.com/office/drawing/2014/chart" uri="{C3380CC4-5D6E-409C-BE32-E72D297353CC}">
              <c16:uniqueId val="{00000001-64D4-481D-849C-A5004A2E73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3835</c:v>
                </c:pt>
                <c:pt idx="1">
                  <c:v>4339</c:v>
                </c:pt>
                <c:pt idx="2">
                  <c:v>4658</c:v>
                </c:pt>
              </c:numCache>
            </c:numRef>
          </c:val>
          <c:extLst>
            <c:ext xmlns:c16="http://schemas.microsoft.com/office/drawing/2014/chart" uri="{C3380CC4-5D6E-409C-BE32-E72D297353CC}">
              <c16:uniqueId val="{00000002-64D4-481D-849C-A5004A2E73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{4EA0BC37-5AF7-4A8A-BE08-9E89519A167C}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6BB-4ED9-A64C-7E60EF627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{8016AC3C-2035-4F6E-81E4-20730D7023F3}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B-4ED9-A64C-7E60EF627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{FC1A76A8-A7EB-4B9E-97DF-58E7091AF2C2}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B-4ED9-A64C-7E60EF627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{7CC1F0E5-3929-4D8C-9CBA-34C05D43B25D}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B-4ED9-A64C-7E60EF627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{D72E9818-8280-4D42-834C-69059BE4FF74}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B-4ED9-A64C-7E60EF627C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{B4B7E024-F51D-4ABE-9502-9D762DF3ECBE}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6BB-4ED9-A64C-7E60EF627C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{11BCD2CE-3C01-4A4D-A588-469C7735AFA4}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6BB-4ED9-A64C-7E60EF627C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{AEB6F0A1-99C9-4378-AD8B-DCF2DF16E27B}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6BB-4ED9-A64C-7E60EF627C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{2C247462-2519-4B49-8511-22BC2326FE33}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6BB-4ED9-A64C-7E60EF627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73.7</c:v>
                </c:pt>
                <c:pt idx="8">
                  <c:v>74.2</c:v>
                </c:pt>
                <c:pt idx="16">
                  <c:v>74.8</c:v>
                </c:pt>
                <c:pt idx="24">
                  <c:v>74.8</c:v>
                </c:pt>
                <c:pt idx="32">
                  <c:v>74.599999999999994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6BB-4ED9-A64C-7E60EF627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{8F095460-4665-466F-BBB1-C9895D9886F4}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6BB-4ED9-A64C-7E60EF627C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{892A1C77-6FD2-4992-A5B3-B16B19501165}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B-4ED9-A64C-7E60EF627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{3E3AD29F-A86E-4ADE-AD7A-27368CE512C1}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B-4ED9-A64C-7E60EF627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{775B3C44-4FC6-46D9-AB7B-06C317903015}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B-4ED9-A64C-7E60EF627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{FDC607B4-B8C1-4871-B55D-D2F3B297CD6B}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B-4ED9-A64C-7E60EF627C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{113F9B88-62BD-41CF-98AB-FF5915F973B8}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6BB-4ED9-A64C-7E60EF627C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{AA3CBD59-846B-4CD4-9E9F-A6DD8FFE1672}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6BB-4ED9-A64C-7E60EF627C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{8F69F1A1-3377-40A6-AF41-BBF46B510132}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6BB-4ED9-A64C-7E60EF627C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{E8BEE0CB-EDCC-468E-9D67-0992F3FDE75A}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6BB-4ED9-A64C-7E60EF627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BB-4ED9-A64C-7E60EF627CEC}"/>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{E2920807-03BA-4F41-A512-8F1A8E9B5716}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556-44DE-88D9-6CD6C09EFA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{04C261DB-F51D-46DD-BA5A-B905B90BD5D6}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56-44DE-88D9-6CD6C09EFA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{3299778B-249E-44D0-96B0-847D014DC2FA}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56-44DE-88D9-6CD6C09EFA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{72BD5F18-DD5A-4F3E-8D85-96D452A612A2}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56-44DE-88D9-6CD6C09EFA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{B20B1EB3-7F68-4AAF-909C-92F1F02100EA}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56-44DE-88D9-6CD6C09EFAD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{33B7BAC2-4F7B-45E7-9C68-D5C11AC7733B}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556-44DE-88D9-6CD6C09EFAD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{F9A39752-0F3F-4A58-A3CA-ED5183C98C43}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556-44DE-88D9-6CD6C09EFAD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{3DC0FBC2-93D4-4790-829D-A4E2A5DEC2F2}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556-44DE-88D9-6CD6C09EFAD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{6FE72654-91AC-4095-81A3-DAE3D980D821}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556-44DE-88D9-6CD6C09EFA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2.5</c:v>
                </c:pt>
                <c:pt idx="16">
                  <c:v>2.2000000000000002</c:v>
                </c:pt>
                <c:pt idx="24">
                  <c:v>1.8</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56-44DE-88D9-6CD6C09EFA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{5D2FC5C8-ABE6-414A-A7FC-2BF5D5E95521}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556-44DE-88D9-6CD6C09EFA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{FE5DCC30-0110-4BDE-BF53-37842A80F4C4}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56-44DE-88D9-6CD6C09EFA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{6C757001-0492-4D1E-9ABD-A956B4D0A1C6}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56-44DE-88D9-6CD6C09EFA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{7B3F87D6-F72F-488B-BE65-1D01C3484E6D}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56-44DE-88D9-6CD6C09EFA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{F3943C66-F324-4510-AD88-E7BB499C96D0}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56-44DE-88D9-6CD6C09EFAD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{2BC7318C-AFA4-437D-A4EB-B5E165A736E0}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556-44DE-88D9-6CD6C09EFADC}"/>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{DB096E1D-5D27-4535-A1AB-70A9954E61BD}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556-44DE-88D9-6CD6C09EFADC}"/>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{8F1B76A8-8FB4-4BB3-BE46-021849916FB9}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556-44DE-88D9-6CD6C09EFAD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{F921B385-9516-42C0-B099-A63BACAE6D00}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556-44DE-88D9-6CD6C09EFA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56-44DE-88D9-6CD6C09EFADC}"/>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F61874A-D5BB-499E-B1BB-1E0B29BF195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D952A7A-53E8-4388-8262-C4B435D73B5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2073DA-8B58-4693-91F0-331E7C365C8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C2E6F76-2023-4103-B0DD-71624B9C03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026B38F-5D95-4950-8F54-B45F6CAC67F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D27DB54-67EC-49C9-AD4E-D51A2F7217D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D287DA3-58B5-4E11-BDBE-7EF1B6B4EC2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052B8A2-F65F-455D-B007-B7A88793C17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83E015B-5F7B-4844-ADAD-77FF6A0FB2B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22FCC0E-99D8-4096-B063-2549F9F4BE4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6530EC7-473C-4D30-8B5A-F42141F35052}"/>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DFE3D93-A5F6-469A-A2A2-03C77CBFD9D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25D0BFD-C468-49BF-8D2F-4C99D2E182A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23A93E-374E-4496-8C57-0222BC2A7F5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DA65F9-903D-4ECB-A0C9-144C9A21187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DC39DB1-EE0B-4710-A32D-9F4FCD8FB89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7AD9E58-DD7E-4B82-A3B6-DAD90824010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FEA78FB-8665-4497-9A2C-D4806C16CCD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33E978-4311-4DD3-A84D-4350908A044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426683C-EF52-4F07-9960-F419168D4D8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C341EE4-D79F-425F-B6B6-D1516128892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F565819-3C2D-4764-98A4-698A97615FB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DE21452-9DAC-4701-9932-D678C584B22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53AF4DE-9925-4203-B6BD-D1000C1E81C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52252EB9-FAAA-4E4A-B85F-86FACE6A14A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9479D80-A864-4CF6-86C5-0ED24EA414B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F03A6F-9B5D-49EC-ABA3-46A13C6A3B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479717-1F92-406E-A824-ADFDECDE75C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B943A92-1023-4079-B7CB-911672C7F55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5764134-9FEA-468A-8FBC-2AD456E75C9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01BFE6F-6795-4B11-BAB0-2D00B159EF3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79EC158-8FA7-4A84-AF66-8E03339394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353F006-D534-4B09-B772-F0AEE5DD5ED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8F96E7DD-2595-4C87-B7BD-41C63EFCA13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DC019D-D6D3-4270-90B9-EC0B013C8FB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2E78BD6-B4C8-427D-B9B3-8066D4C6CDF6}"/>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7B79D5B-A8D5-4F9D-A385-2913E13A36C3}"/>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84471C17-0E2C-43C7-8548-7DBA6FCF48E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0CA7A96-817C-4545-AE35-600F4A35AF7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EF2000F-247D-48B3-BF1F-7F796ACB38A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A398EC5-743A-41B8-8636-52D4B5490F3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B6B110-33C3-4339-8F54-7363C318E89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5EC75BA-1DC5-4B74-927F-4256EE6F0D0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5D4296-60F4-4489-AA8D-27FBB34B999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B097000-B0FF-4FE3-B872-7CEB12B5E68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B1C7D048-1206-4057-B7FA-B5B88A0F797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EB29490-E0F2-49C2-986F-FE52BA60BAD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本町は内陸山間地にあるため中心となる産業がなく、急激な人口減少に伴う少子化が進んでいる（令和４年度末高齢化率</a:t>
          </a:r>
          <a:r>
            <a:rPr kumimoji="1" lang="en-US" altLang="ja-JP" sz="1300">
              <a:latin typeface="ＭＳ Ｐゴシック" panose="020B0600070205080204" pitchFamily="50" charset="-128"/>
              <a:ea typeface="ＭＳ Ｐゴシック" panose="020B0600070205080204" pitchFamily="50" charset="-128"/>
            </a:rPr>
            <a:t>43.8</a:t>
          </a:r>
          <a:r>
            <a:rPr kumimoji="1" lang="ja-JP" altLang="en-US" sz="1300">
              <a:latin typeface="ＭＳ Ｐゴシック" panose="020B0600070205080204" pitchFamily="50" charset="-128"/>
              <a:ea typeface="ＭＳ Ｐゴシック" panose="020B0600070205080204" pitchFamily="50" charset="-128"/>
            </a:rPr>
            <a:t>％）。このため財政基盤が弱く、類似団体平均を下回っている。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毎年、定員管理や事務事業の見直しを行っているが、今後も定員適正化、地方税の徴収強化（現年分徴収率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％、過年度も含めた全体でも</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％）を中心とする歳入確保に努め、活力あるまちづくりを展開しつつ、行政の効率化に努めることにより、財政基盤の強化に努める。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F29E458-457F-4782-BC48-FD343A5C1E3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AACDF8A3-B092-4500-B978-FC5960CBF67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8B5607B-64BB-4D9E-AF1E-23A3FD9DE9B7}"/>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DBBDE41-5B21-4094-85C0-F268E88A2F1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8B3DB8A2-071E-4265-B1E5-589F9D4BAE8F}"/>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EE8E8B3-D99D-43A2-9FE1-4054D281984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AA5FCBD9-6456-4B77-9F1E-30B602D8EB4F}"/>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31FFA72-5D73-49C4-80CD-4FE3DCC4BF4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B6E0F7F-FE3B-44F0-8A67-C2D7066290C7}"/>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B684C58C-96AF-4275-ADC1-F5E93C2228BD}"/>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749106E-E095-42E4-8CDD-0F5951A9D27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F7503F5-F1F0-46D2-83D5-5061EED6FC2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6F467B5-0FC5-457A-AD10-1FD183ED1BA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7D4145B-7BA1-4F56-A583-5F397998E21A}"/>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9B8C10B8-879B-4BA1-927A-142D9CE70F9D}"/>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6379AD52-9BFC-4BD4-9EBA-F2B716761D3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36F35F2D-60B8-4FEA-9B3E-38162C17E8D9}"/>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C8968DC1-E585-44B1-951D-A8D074D0F6B6}"/>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B00C8AD2-F917-4604-882C-F6E2E06EA979}"/>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F910A61A-9C43-4291-B74E-C1C4353E4D4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5A4D4B1B-C477-4D22-9BEC-6888B266A322}"/>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C8E4D1D9-B22E-4531-B83B-A76957170769}"/>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D6EAEB81-9F58-478F-A4A8-D6E9F59105EC}"/>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1DCC2D8-0D54-46F5-9DB4-6D78BE907A6D}"/>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6BB0D33E-3E16-4335-8371-DC73B65309FB}"/>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B20B1D55-832D-4E0B-B614-1288F80B2BC9}"/>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A47E475C-0BB9-41EF-ACC4-E2193081E654}"/>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63EE37A6-D539-4D57-A328-5B1E69BAFDDF}"/>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7300012D-3DDE-4A77-8142-FA9BDFB07356}"/>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5060C8D1-4CD1-4B78-9446-03E34F6800F1}"/>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BD7DBB37-2553-434E-8C50-54D2175A70D6}"/>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C4AD30C5-1281-4775-89C3-1A642497955A}"/>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E7A39028-5975-4337-AE45-6FAE431A86D2}"/>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6BA0038-DE8F-409B-B12F-A9BFBC5EAA6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8145A83-2D90-48C9-9296-7AD2FEB64FF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4EFF4E8-1E3C-4EC1-BA86-AB7E9C0AFF3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7CE19AF-98F3-44E9-9415-F428584E9E6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CE6465-D61C-40E0-9C97-15FD6ED1F0B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1C79A59B-4D78-484D-9DBB-CC8771161CD6}"/>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9775DD3A-1EED-4582-9958-6499FF1AFF74}"/>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C59317DD-475D-4D79-81DE-D37A05B16069}"/>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5E4BBCAB-E094-4E91-A2E5-4CA45A31CD21}"/>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FB9C64EA-F564-42BE-9816-9E55698E27E6}"/>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2" name="テキスト ボックス 91">
          <a:extLst>
            <a:ext uri="{FF2B5EF4-FFF2-40B4-BE49-F238E27FC236}">
              <a16:creationId xmlns:a16="http://schemas.microsoft.com/office/drawing/2014/main" id="{99E90DCD-A483-4F0E-9AF2-4DBCB825175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3" name="楕円 92">
          <a:extLst>
            <a:ext uri="{FF2B5EF4-FFF2-40B4-BE49-F238E27FC236}">
              <a16:creationId xmlns:a16="http://schemas.microsoft.com/office/drawing/2014/main" id="{4CA6606E-685B-4822-8B8B-DBBF867DBDD5}"/>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4" name="テキスト ボックス 93">
          <a:extLst>
            <a:ext uri="{FF2B5EF4-FFF2-40B4-BE49-F238E27FC236}">
              <a16:creationId xmlns:a16="http://schemas.microsoft.com/office/drawing/2014/main" id="{9C3979D4-8D6C-498A-A405-26F595A20739}"/>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3D39E0E1-D465-4827-B1CB-B3C696471C99}"/>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a:extLst>
            <a:ext uri="{FF2B5EF4-FFF2-40B4-BE49-F238E27FC236}">
              <a16:creationId xmlns:a16="http://schemas.microsoft.com/office/drawing/2014/main" id="{4744B82E-1A25-4C0C-9677-7039DFF061C9}"/>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089FECE-B975-4612-8E62-9F8360D684F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14D55962-37B5-4483-B83D-302AF1E739A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52D7E3E2-788E-4695-A96B-49D5B973CF5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95E8CF0-4BE8-4B67-A6B3-18FAE2AB762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BBEA3D96-1A4C-4675-AEF1-DE3BCC3DA41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25D1F65-D9AD-4088-9D97-110E0B5C2EB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734529A5-D426-47AA-83C0-BCC52C774E1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5F27E9-619E-41DE-BFF4-52F8E374728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0B2B5F1-8F9D-477C-B137-350BBF79C70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017A901-9147-4A27-AFAC-D3FDCE00783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CF0852F-7368-4E18-BC91-5605D751841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0A702A4-B753-46ED-A6EC-D9E56B28944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860B1DED-7C1E-404B-AD4E-80D7EEB9876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年度に比較し、普通交付税及び地方消費税交付金等の増加により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改善）となり、類似団体平均及び県平均を下回った。経常的歳入である普通交付税等が増加し、経常的な歳出では公債費や人件費が減少したことが要因である。引き続き定員管理の適正化による人件費の抑制と公債費残高の縮減に努めるとともに、事務事業の見直しによる経常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C1FC382-F270-4245-9977-102F972C1B9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64D04AB-E456-4C84-88C1-10F419F75D5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34D3E4FD-564E-4575-829B-20A5421E90F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846D1F9E-B8DB-48BE-84DA-F629ABD4AB8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3CC08B74-B013-4E31-B148-92077A9E85F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5DF605F4-DE36-44C9-83B5-106F37692F7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8FCA046E-4C30-4E65-A527-104905DC9FC9}"/>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872D5FC9-97A4-4627-A6F6-E0D65CEA0F3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887E8D55-7490-44FB-96ED-E1A28D88656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BC4580D0-7D9E-425C-90D5-D21A29A4F7B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DCDDB4E7-98AC-4DC7-A109-217A7A0647FA}"/>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EEB0D2A6-956F-4B0C-B28A-8BA1CAEB504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39FCBC6-44F2-42A8-8B06-F598FA9A41D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6284271-4A93-445F-B4CE-B7F89B3D73C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F80912B8-A2FE-482F-9E4A-7651767F4A3A}"/>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342ECB4A-E08A-474D-B89B-407BFC669979}"/>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A6A455F7-6A44-497D-BB70-3646BC51FA34}"/>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6D01D6DF-255F-45F2-B269-941EF01502AA}"/>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E90C2A96-9F2E-4C79-B391-9CD46B33A515}"/>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60</xdr:row>
      <xdr:rowOff>141224</xdr:rowOff>
    </xdr:to>
    <xdr:cxnSp macro="">
      <xdr:nvCxnSpPr>
        <xdr:cNvPr id="129" name="直線コネクタ 128">
          <a:extLst>
            <a:ext uri="{FF2B5EF4-FFF2-40B4-BE49-F238E27FC236}">
              <a16:creationId xmlns:a16="http://schemas.microsoft.com/office/drawing/2014/main" id="{25971B8B-3008-41EF-8194-98AB398E82FE}"/>
            </a:ext>
          </a:extLst>
        </xdr:cNvPr>
        <xdr:cNvCxnSpPr/>
      </xdr:nvCxnSpPr>
      <xdr:spPr>
        <a:xfrm flipV="1">
          <a:off x="4114800" y="1039444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BC27E24C-D495-4C23-A602-209F0FF8BE9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92AB7619-615F-49EF-AFD3-34F4A24B7AB7}"/>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116967</xdr:rowOff>
    </xdr:to>
    <xdr:cxnSp macro="">
      <xdr:nvCxnSpPr>
        <xdr:cNvPr id="132" name="直線コネクタ 131">
          <a:extLst>
            <a:ext uri="{FF2B5EF4-FFF2-40B4-BE49-F238E27FC236}">
              <a16:creationId xmlns:a16="http://schemas.microsoft.com/office/drawing/2014/main" id="{E7AFE4F4-9B23-428B-8262-52DE9A5DAABC}"/>
            </a:ext>
          </a:extLst>
        </xdr:cNvPr>
        <xdr:cNvCxnSpPr/>
      </xdr:nvCxnSpPr>
      <xdr:spPr>
        <a:xfrm flipV="1">
          <a:off x="3225800" y="10428224"/>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D1C931F0-1912-4015-82CD-924EF969C8C6}"/>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9F025562-D0CE-40BB-A0AB-1557769D3E1D}"/>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116967</xdr:rowOff>
    </xdr:from>
    <xdr:to>
      <xdr:col>15</xdr:col>
      <xdr:colOff>82550</xdr:colOff>
      <xdr:row>61</xdr:row>
      <xdr:rowOff>145923</xdr:rowOff>
    </xdr:to>
    <xdr:cxnSp macro="">
      <xdr:nvCxnSpPr>
        <xdr:cNvPr id="135" name="直線コネクタ 134">
          <a:extLst>
            <a:ext uri="{FF2B5EF4-FFF2-40B4-BE49-F238E27FC236}">
              <a16:creationId xmlns:a16="http://schemas.microsoft.com/office/drawing/2014/main" id="{40171A7C-D85A-4E71-99A5-278DEB3DC8D4}"/>
            </a:ext>
          </a:extLst>
        </xdr:cNvPr>
        <xdr:cNvCxnSpPr/>
      </xdr:nvCxnSpPr>
      <xdr:spPr>
        <a:xfrm flipV="1">
          <a:off x="2336800" y="105754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D4BC9A41-6F07-41A0-824C-DC7502A3E1B5}"/>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E2C1F6DD-8A21-4CE3-B06E-B04584DDD8F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145923</xdr:rowOff>
    </xdr:from>
    <xdr:to>
      <xdr:col>11</xdr:col>
      <xdr:colOff>31750</xdr:colOff>
      <xdr:row>61</xdr:row>
      <xdr:rowOff>167640</xdr:rowOff>
    </xdr:to>
    <xdr:cxnSp macro="">
      <xdr:nvCxnSpPr>
        <xdr:cNvPr id="138" name="直線コネクタ 137">
          <a:extLst>
            <a:ext uri="{FF2B5EF4-FFF2-40B4-BE49-F238E27FC236}">
              <a16:creationId xmlns:a16="http://schemas.microsoft.com/office/drawing/2014/main" id="{3560EC74-DC3A-49FD-9996-C95B7E0F2715}"/>
            </a:ext>
          </a:extLst>
        </xdr:cNvPr>
        <xdr:cNvCxnSpPr/>
      </xdr:nvCxnSpPr>
      <xdr:spPr>
        <a:xfrm flipV="1">
          <a:off x="1447800" y="1060437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7020F15B-58E6-4002-A0EE-B7EC7AD952B1}"/>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1880E203-43AE-4C28-A24D-7EE87917B775}"/>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FCE5E782-7561-40D7-9943-6B4AE2AF187B}"/>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38EDD5F-2B59-4045-B3C0-97D138572966}"/>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5C949B7-D6F9-4A30-8760-268487852124}"/>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981C20B-C752-472E-8774-04BE135EF6E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6B40358-FB2B-4B87-AF83-DB71CAE6C85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BB51F8E-2A10-4282-9C37-46332A2A2EE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E07B013-97E3-4B74-8A65-760D99CFA72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56642</xdr:rowOff>
    </xdr:from>
    <xdr:to>
      <xdr:col>23</xdr:col>
      <xdr:colOff>184150</xdr:colOff>
      <xdr:row>60</xdr:row>
      <xdr:rowOff>158242</xdr:rowOff>
    </xdr:to>
    <xdr:sp macro="" textlink="">
      <xdr:nvSpPr>
        <xdr:cNvPr id="148" name="楕円 147">
          <a:extLst>
            <a:ext uri="{FF2B5EF4-FFF2-40B4-BE49-F238E27FC236}">
              <a16:creationId xmlns:a16="http://schemas.microsoft.com/office/drawing/2014/main" id="{54966F0F-FC89-47C5-B48F-57E2CBD25710}"/>
            </a:ext>
          </a:extLst>
        </xdr:cNvPr>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73169</xdr:rowOff>
    </xdr:from>
    <xdr:ext cx="762000" cy="259045"/>
    <xdr:sp macro="" textlink="">
      <xdr:nvSpPr>
        <xdr:cNvPr id="149" name="財政構造の弾力性該当値テキスト">
          <a:extLst>
            <a:ext uri="{FF2B5EF4-FFF2-40B4-BE49-F238E27FC236}">
              <a16:creationId xmlns:a16="http://schemas.microsoft.com/office/drawing/2014/main" id="{3C81DB9B-4F2E-471F-89C5-C1C76781966E}"/>
            </a:ext>
          </a:extLst>
        </xdr:cNvPr>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0" name="楕円 149">
          <a:extLst>
            <a:ext uri="{FF2B5EF4-FFF2-40B4-BE49-F238E27FC236}">
              <a16:creationId xmlns:a16="http://schemas.microsoft.com/office/drawing/2014/main" id="{BE7DA0A5-8E68-428D-8B32-F8A5AB9CB4E4}"/>
            </a:ext>
          </a:extLst>
        </xdr:cNvPr>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1" name="テキスト ボックス 150">
          <a:extLst>
            <a:ext uri="{FF2B5EF4-FFF2-40B4-BE49-F238E27FC236}">
              <a16:creationId xmlns:a16="http://schemas.microsoft.com/office/drawing/2014/main" id="{5873040E-297E-4D7C-9647-500EABD28CDB}"/>
            </a:ext>
          </a:extLst>
        </xdr:cNvPr>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66167</xdr:rowOff>
    </xdr:from>
    <xdr:to>
      <xdr:col>15</xdr:col>
      <xdr:colOff>133350</xdr:colOff>
      <xdr:row>61</xdr:row>
      <xdr:rowOff>167767</xdr:rowOff>
    </xdr:to>
    <xdr:sp macro="" textlink="">
      <xdr:nvSpPr>
        <xdr:cNvPr id="152" name="楕円 151">
          <a:extLst>
            <a:ext uri="{FF2B5EF4-FFF2-40B4-BE49-F238E27FC236}">
              <a16:creationId xmlns:a16="http://schemas.microsoft.com/office/drawing/2014/main" id="{F8C3CB06-C5CD-4F46-BAEF-73660B319BA9}"/>
            </a:ext>
          </a:extLst>
        </xdr:cNvPr>
        <xdr:cNvSpPr/>
      </xdr:nvSpPr>
      <xdr:spPr>
        <a:xfrm>
          <a:off x="3175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6494</xdr:rowOff>
    </xdr:from>
    <xdr:ext cx="762000" cy="259045"/>
    <xdr:sp macro="" textlink="">
      <xdr:nvSpPr>
        <xdr:cNvPr id="153" name="テキスト ボックス 152">
          <a:extLst>
            <a:ext uri="{FF2B5EF4-FFF2-40B4-BE49-F238E27FC236}">
              <a16:creationId xmlns:a16="http://schemas.microsoft.com/office/drawing/2014/main" id="{3C34B53E-1B89-4C8C-9065-B6A3F6C3E305}"/>
            </a:ext>
          </a:extLst>
        </xdr:cNvPr>
        <xdr:cNvSpPr txBox="1"/>
      </xdr:nvSpPr>
      <xdr:spPr>
        <a:xfrm>
          <a:off x="2844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95123</xdr:rowOff>
    </xdr:from>
    <xdr:to>
      <xdr:col>11</xdr:col>
      <xdr:colOff>82550</xdr:colOff>
      <xdr:row>62</xdr:row>
      <xdr:rowOff>25273</xdr:rowOff>
    </xdr:to>
    <xdr:sp macro="" textlink="">
      <xdr:nvSpPr>
        <xdr:cNvPr id="154" name="楕円 153">
          <a:extLst>
            <a:ext uri="{FF2B5EF4-FFF2-40B4-BE49-F238E27FC236}">
              <a16:creationId xmlns:a16="http://schemas.microsoft.com/office/drawing/2014/main" id="{C13E85B3-20FE-4C96-A6BC-176DEEF6C2DC}"/>
            </a:ext>
          </a:extLst>
        </xdr:cNvPr>
        <xdr:cNvSpPr/>
      </xdr:nvSpPr>
      <xdr:spPr>
        <a:xfrm>
          <a:off x="2286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35450</xdr:rowOff>
    </xdr:from>
    <xdr:ext cx="762000" cy="259045"/>
    <xdr:sp macro="" textlink="">
      <xdr:nvSpPr>
        <xdr:cNvPr id="155" name="テキスト ボックス 154">
          <a:extLst>
            <a:ext uri="{FF2B5EF4-FFF2-40B4-BE49-F238E27FC236}">
              <a16:creationId xmlns:a16="http://schemas.microsoft.com/office/drawing/2014/main" id="{B7C82F17-02C9-4A56-A53B-ED4057BC33B7}"/>
            </a:ext>
          </a:extLst>
        </xdr:cNvPr>
        <xdr:cNvSpPr txBox="1"/>
      </xdr:nvSpPr>
      <xdr:spPr>
        <a:xfrm>
          <a:off x="1955800" y="103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6" name="楕円 155">
          <a:extLst>
            <a:ext uri="{FF2B5EF4-FFF2-40B4-BE49-F238E27FC236}">
              <a16:creationId xmlns:a16="http://schemas.microsoft.com/office/drawing/2014/main" id="{1F7A2E3A-8D8D-4AEF-8913-A00F47948533}"/>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7" name="テキスト ボックス 156">
          <a:extLst>
            <a:ext uri="{FF2B5EF4-FFF2-40B4-BE49-F238E27FC236}">
              <a16:creationId xmlns:a16="http://schemas.microsoft.com/office/drawing/2014/main" id="{7E65ADF5-3EF3-4E89-826B-87DD7BC2F5D1}"/>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9F687468-C9E8-4F2F-8B3C-E675CF34248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C6D9CA4B-07E6-40D6-88C6-C50B6ED24FA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C6FD0F6C-A864-4B5A-893F-155C2376950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3630985-3C32-4C38-9ADF-D9087308736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EEE8DB7E-C818-4003-8DA3-A74AF7430AF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A7BB87F-DE3B-4147-BD9E-4B9793D2EE9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E423081E-F570-47A9-8AD6-97483A00ECC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5A725948-F4D8-4B4E-8071-172C140EA13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8B326E3D-0D49-4FF2-B13E-0E76C7A6215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D9057265-B1F2-4317-BABE-B3494E1B2FC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D66C8DDE-5900-4AA1-BAFE-CE70A635E17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A9ED1619-4E26-4EBA-A902-880EBFC974B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C908837-B1BB-4F1A-A2ED-A0E11AE9EA3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人口１人当たりの人件費、物件費及び維持補修費の決算額は類似団体平均を下回った。物件費は、令和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年度と比較し委託料などが増加したため全体としても増加した。人件費は、職員数が減少したことにより決算額は減少（改善）した。</a:t>
          </a:r>
        </a:p>
        <a:p>
          <a:r>
            <a:rPr kumimoji="1" lang="ja-JP" altLang="en-US" sz="1300">
              <a:latin typeface="ＭＳ Ｐゴシック" panose="020B0600070205080204" pitchFamily="50" charset="-128"/>
              <a:ea typeface="ＭＳ Ｐゴシック" panose="020B0600070205080204" pitchFamily="50" charset="-128"/>
            </a:rPr>
            <a:t>  今後も、人口減少と少子化に対応するため、公共施設総合管理計画に基づく施設整備や行政改革の推進による人件費と物件費の削減を図る。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208F56A0-AC12-4C9F-904A-69FE391F64D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87D8B1B9-7753-42BE-A893-5EFB946960C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B75495DA-2110-4B93-B424-8851587423B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33D1933D-D538-4D8A-8DE6-230918F3CF7D}"/>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AAAB99D-DEE0-4D4E-B1F6-DB89535D0F2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EE84F14D-71EF-4340-A3A6-7ABDD012A9B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23358D05-F756-4808-A07E-0B9EA79F418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BA6ABB83-6073-46BF-8B36-4BBF97928A19}"/>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3FF3821-CA0A-429C-987F-C12E0958908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2B1918D5-BE69-48A0-8ECF-7AD6257271FC}"/>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9F9F41CB-53B7-4E33-980D-5811306446F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CA3EFE08-6D89-4095-80DE-3900A8BEC57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D96F20D7-C9BF-4FD1-BE35-0C5D3151731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C6EEF3AC-1AB4-493F-BF1C-6ED97DD7978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AAF0481-8839-48A5-8358-A4F1D083920A}"/>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F00971F0-3B8B-48B1-9EAA-235D8019279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C24BE4D-E62F-4FFC-BA31-9EE156890FF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BF11E114-A65B-41B1-BD4D-306579259797}"/>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737B10D7-E1BD-47C7-A61E-164F72BF44BD}"/>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E5365564-2F36-4A42-905C-553E8152C43F}"/>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5DAF5E1E-3935-4CE7-8370-2CA15EC4F75C}"/>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A49A7AB0-C6E6-4E84-93A3-1464EE8850FC}"/>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113159</xdr:rowOff>
    </xdr:from>
    <xdr:to>
      <xdr:col>23</xdr:col>
      <xdr:colOff>133350</xdr:colOff>
      <xdr:row>81</xdr:row>
      <xdr:rowOff>124986</xdr:rowOff>
    </xdr:to>
    <xdr:cxnSp macro="">
      <xdr:nvCxnSpPr>
        <xdr:cNvPr id="193" name="直線コネクタ 192">
          <a:extLst>
            <a:ext uri="{FF2B5EF4-FFF2-40B4-BE49-F238E27FC236}">
              <a16:creationId xmlns:a16="http://schemas.microsoft.com/office/drawing/2014/main" id="{1746FEEE-B33B-44A9-823F-ED846BDCF2F1}"/>
            </a:ext>
          </a:extLst>
        </xdr:cNvPr>
        <xdr:cNvCxnSpPr/>
      </xdr:nvCxnSpPr>
      <xdr:spPr>
        <a:xfrm>
          <a:off x="4114800" y="14000609"/>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B78C007E-3D1D-4A05-88C5-C1B0FBA2D5A2}"/>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6AFAF65-6642-42BB-ABC2-765F796664D2}"/>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105927</xdr:rowOff>
    </xdr:from>
    <xdr:to>
      <xdr:col>19</xdr:col>
      <xdr:colOff>133350</xdr:colOff>
      <xdr:row>81</xdr:row>
      <xdr:rowOff>113159</xdr:rowOff>
    </xdr:to>
    <xdr:cxnSp macro="">
      <xdr:nvCxnSpPr>
        <xdr:cNvPr id="196" name="直線コネクタ 195">
          <a:extLst>
            <a:ext uri="{FF2B5EF4-FFF2-40B4-BE49-F238E27FC236}">
              <a16:creationId xmlns:a16="http://schemas.microsoft.com/office/drawing/2014/main" id="{77578043-275A-4BEE-9404-3BB8EC9267F4}"/>
            </a:ext>
          </a:extLst>
        </xdr:cNvPr>
        <xdr:cNvCxnSpPr/>
      </xdr:nvCxnSpPr>
      <xdr:spPr>
        <a:xfrm>
          <a:off x="3225800" y="13993377"/>
          <a:ext cx="889000" cy="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25546E66-B757-420E-BC0E-6A3EC1B6FDA6}"/>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B66397AB-4976-4B26-9A2F-7F0190452C36}"/>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102812</xdr:rowOff>
    </xdr:from>
    <xdr:to>
      <xdr:col>15</xdr:col>
      <xdr:colOff>82550</xdr:colOff>
      <xdr:row>81</xdr:row>
      <xdr:rowOff>105927</xdr:rowOff>
    </xdr:to>
    <xdr:cxnSp macro="">
      <xdr:nvCxnSpPr>
        <xdr:cNvPr id="199" name="直線コネクタ 198">
          <a:extLst>
            <a:ext uri="{FF2B5EF4-FFF2-40B4-BE49-F238E27FC236}">
              <a16:creationId xmlns:a16="http://schemas.microsoft.com/office/drawing/2014/main" id="{D6AB582C-9E0E-414C-A139-BA20A0FA008F}"/>
            </a:ext>
          </a:extLst>
        </xdr:cNvPr>
        <xdr:cNvCxnSpPr/>
      </xdr:nvCxnSpPr>
      <xdr:spPr>
        <a:xfrm>
          <a:off x="2336800" y="13990262"/>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4984F23B-6804-41DF-9CC0-4E6C5F8A7817}"/>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E2023AC7-0ADF-40F5-AC97-2C37062DF43F}"/>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91571</xdr:rowOff>
    </xdr:from>
    <xdr:to>
      <xdr:col>11</xdr:col>
      <xdr:colOff>31750</xdr:colOff>
      <xdr:row>81</xdr:row>
      <xdr:rowOff>102812</xdr:rowOff>
    </xdr:to>
    <xdr:cxnSp macro="">
      <xdr:nvCxnSpPr>
        <xdr:cNvPr id="202" name="直線コネクタ 201">
          <a:extLst>
            <a:ext uri="{FF2B5EF4-FFF2-40B4-BE49-F238E27FC236}">
              <a16:creationId xmlns:a16="http://schemas.microsoft.com/office/drawing/2014/main" id="{C44316E2-8005-4838-8343-C114DC80523E}"/>
            </a:ext>
          </a:extLst>
        </xdr:cNvPr>
        <xdr:cNvCxnSpPr/>
      </xdr:nvCxnSpPr>
      <xdr:spPr>
        <a:xfrm>
          <a:off x="1447800" y="13979021"/>
          <a:ext cx="8890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BB4DAA52-DA24-44C8-9B42-3BB33EE1C1B8}"/>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8DDF2331-BE17-4C09-AD13-BC0C34DE45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8F84CAFA-19B0-4274-8695-BECFC040F327}"/>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3FC250CE-0F7A-46E0-8CA8-0C331F2D9885}"/>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82F1CFD-FFCF-4643-A00F-8135B10D218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923C26B-8D68-4730-B3FB-4EFE051D7A0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7E97B45-9919-4660-B764-8FBC7B6F65A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1AC3CD9-477D-487E-BF5B-4894EF88E3D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9FC4FF2-214A-4B23-B437-B865FF175DB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74186</xdr:rowOff>
    </xdr:from>
    <xdr:to>
      <xdr:col>23</xdr:col>
      <xdr:colOff>184150</xdr:colOff>
      <xdr:row>82</xdr:row>
      <xdr:rowOff>4336</xdr:rowOff>
    </xdr:to>
    <xdr:sp macro="" textlink="">
      <xdr:nvSpPr>
        <xdr:cNvPr id="212" name="楕円 211">
          <a:extLst>
            <a:ext uri="{FF2B5EF4-FFF2-40B4-BE49-F238E27FC236}">
              <a16:creationId xmlns:a16="http://schemas.microsoft.com/office/drawing/2014/main" id="{1A9C0679-6C55-408D-B8BD-18BB71C7AD93}"/>
            </a:ext>
          </a:extLst>
        </xdr:cNvPr>
        <xdr:cNvSpPr/>
      </xdr:nvSpPr>
      <xdr:spPr>
        <a:xfrm>
          <a:off x="4902200" y="139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166913</xdr:rowOff>
    </xdr:from>
    <xdr:ext cx="762000" cy="259045"/>
    <xdr:sp macro="" textlink="">
      <xdr:nvSpPr>
        <xdr:cNvPr id="213" name="人件費・物件費等の状況該当値テキスト">
          <a:extLst>
            <a:ext uri="{FF2B5EF4-FFF2-40B4-BE49-F238E27FC236}">
              <a16:creationId xmlns:a16="http://schemas.microsoft.com/office/drawing/2014/main" id="{75CCCD67-87B1-426C-A8AA-0877F32FDF9D}"/>
            </a:ext>
          </a:extLst>
        </xdr:cNvPr>
        <xdr:cNvSpPr txBox="1"/>
      </xdr:nvSpPr>
      <xdr:spPr>
        <a:xfrm>
          <a:off x="5041900" y="1388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62359</xdr:rowOff>
    </xdr:from>
    <xdr:to>
      <xdr:col>19</xdr:col>
      <xdr:colOff>184150</xdr:colOff>
      <xdr:row>81</xdr:row>
      <xdr:rowOff>163959</xdr:rowOff>
    </xdr:to>
    <xdr:sp macro="" textlink="">
      <xdr:nvSpPr>
        <xdr:cNvPr id="214" name="楕円 213">
          <a:extLst>
            <a:ext uri="{FF2B5EF4-FFF2-40B4-BE49-F238E27FC236}">
              <a16:creationId xmlns:a16="http://schemas.microsoft.com/office/drawing/2014/main" id="{F35D07F7-B8C7-423E-AFCE-50FACF7E6994}"/>
            </a:ext>
          </a:extLst>
        </xdr:cNvPr>
        <xdr:cNvSpPr/>
      </xdr:nvSpPr>
      <xdr:spPr>
        <a:xfrm>
          <a:off x="4064000" y="139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2686</xdr:rowOff>
    </xdr:from>
    <xdr:ext cx="736600" cy="259045"/>
    <xdr:sp macro="" textlink="">
      <xdr:nvSpPr>
        <xdr:cNvPr id="215" name="テキスト ボックス 214">
          <a:extLst>
            <a:ext uri="{FF2B5EF4-FFF2-40B4-BE49-F238E27FC236}">
              <a16:creationId xmlns:a16="http://schemas.microsoft.com/office/drawing/2014/main" id="{54ECB4F9-A162-4267-89AB-600AEA7826A5}"/>
            </a:ext>
          </a:extLst>
        </xdr:cNvPr>
        <xdr:cNvSpPr txBox="1"/>
      </xdr:nvSpPr>
      <xdr:spPr>
        <a:xfrm>
          <a:off x="3733800" y="1371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55127</xdr:rowOff>
    </xdr:from>
    <xdr:to>
      <xdr:col>15</xdr:col>
      <xdr:colOff>133350</xdr:colOff>
      <xdr:row>81</xdr:row>
      <xdr:rowOff>156727</xdr:rowOff>
    </xdr:to>
    <xdr:sp macro="" textlink="">
      <xdr:nvSpPr>
        <xdr:cNvPr id="216" name="楕円 215">
          <a:extLst>
            <a:ext uri="{FF2B5EF4-FFF2-40B4-BE49-F238E27FC236}">
              <a16:creationId xmlns:a16="http://schemas.microsoft.com/office/drawing/2014/main" id="{8E9C7B80-8C03-4763-8FBB-A3386209380D}"/>
            </a:ext>
          </a:extLst>
        </xdr:cNvPr>
        <xdr:cNvSpPr/>
      </xdr:nvSpPr>
      <xdr:spPr>
        <a:xfrm>
          <a:off x="3175000" y="139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166904</xdr:rowOff>
    </xdr:from>
    <xdr:ext cx="762000" cy="259045"/>
    <xdr:sp macro="" textlink="">
      <xdr:nvSpPr>
        <xdr:cNvPr id="217" name="テキスト ボックス 216">
          <a:extLst>
            <a:ext uri="{FF2B5EF4-FFF2-40B4-BE49-F238E27FC236}">
              <a16:creationId xmlns:a16="http://schemas.microsoft.com/office/drawing/2014/main" id="{B2962491-5078-4029-8F5C-3BA76CCB26C6}"/>
            </a:ext>
          </a:extLst>
        </xdr:cNvPr>
        <xdr:cNvSpPr txBox="1"/>
      </xdr:nvSpPr>
      <xdr:spPr>
        <a:xfrm>
          <a:off x="2844800" y="1371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52012</xdr:rowOff>
    </xdr:from>
    <xdr:to>
      <xdr:col>11</xdr:col>
      <xdr:colOff>82550</xdr:colOff>
      <xdr:row>81</xdr:row>
      <xdr:rowOff>153612</xdr:rowOff>
    </xdr:to>
    <xdr:sp macro="" textlink="">
      <xdr:nvSpPr>
        <xdr:cNvPr id="218" name="楕円 217">
          <a:extLst>
            <a:ext uri="{FF2B5EF4-FFF2-40B4-BE49-F238E27FC236}">
              <a16:creationId xmlns:a16="http://schemas.microsoft.com/office/drawing/2014/main" id="{AF593CDA-E6B6-468A-8A05-295A4426C06B}"/>
            </a:ext>
          </a:extLst>
        </xdr:cNvPr>
        <xdr:cNvSpPr/>
      </xdr:nvSpPr>
      <xdr:spPr>
        <a:xfrm>
          <a:off x="2286000" y="139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163789</xdr:rowOff>
    </xdr:from>
    <xdr:ext cx="762000" cy="259045"/>
    <xdr:sp macro="" textlink="">
      <xdr:nvSpPr>
        <xdr:cNvPr id="219" name="テキスト ボックス 218">
          <a:extLst>
            <a:ext uri="{FF2B5EF4-FFF2-40B4-BE49-F238E27FC236}">
              <a16:creationId xmlns:a16="http://schemas.microsoft.com/office/drawing/2014/main" id="{1838FF20-B5D9-4576-909A-4E4F93F310BF}"/>
            </a:ext>
          </a:extLst>
        </xdr:cNvPr>
        <xdr:cNvSpPr txBox="1"/>
      </xdr:nvSpPr>
      <xdr:spPr>
        <a:xfrm>
          <a:off x="1955800" y="1370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40771</xdr:rowOff>
    </xdr:from>
    <xdr:to>
      <xdr:col>7</xdr:col>
      <xdr:colOff>31750</xdr:colOff>
      <xdr:row>81</xdr:row>
      <xdr:rowOff>142371</xdr:rowOff>
    </xdr:to>
    <xdr:sp macro="" textlink="">
      <xdr:nvSpPr>
        <xdr:cNvPr id="220" name="楕円 219">
          <a:extLst>
            <a:ext uri="{FF2B5EF4-FFF2-40B4-BE49-F238E27FC236}">
              <a16:creationId xmlns:a16="http://schemas.microsoft.com/office/drawing/2014/main" id="{3C28166B-EBB4-424B-BECC-37AD19117E25}"/>
            </a:ext>
          </a:extLst>
        </xdr:cNvPr>
        <xdr:cNvSpPr/>
      </xdr:nvSpPr>
      <xdr:spPr>
        <a:xfrm>
          <a:off x="1397000" y="139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152548</xdr:rowOff>
    </xdr:from>
    <xdr:ext cx="762000" cy="259045"/>
    <xdr:sp macro="" textlink="">
      <xdr:nvSpPr>
        <xdr:cNvPr id="221" name="テキスト ボックス 220">
          <a:extLst>
            <a:ext uri="{FF2B5EF4-FFF2-40B4-BE49-F238E27FC236}">
              <a16:creationId xmlns:a16="http://schemas.microsoft.com/office/drawing/2014/main" id="{E7951ED4-7247-4AB1-A4C7-6881BB7E6B1D}"/>
            </a:ext>
          </a:extLst>
        </xdr:cNvPr>
        <xdr:cNvSpPr txBox="1"/>
      </xdr:nvSpPr>
      <xdr:spPr>
        <a:xfrm>
          <a:off x="1066800" y="1369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90D44D0E-3A65-45C2-8BBF-40D8B56B57E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C5D4E363-AD32-40DE-A421-AD54D5D43CE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55DB3FA-CC1E-4462-99E1-0EC69D8E23F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87ECFEC-7D34-4E85-9F3C-0881119E5B6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78701C-4229-49C9-B237-A3AA862CDF8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892FD19-4296-4878-B437-AC510391436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33E68FD4-1091-4E94-BBF5-B8C0052C507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364C9DCB-B90F-4844-A870-24022A7D317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7A34A649-580D-4110-9077-7B95401C670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476DDA2-C1CB-4058-AB67-6B6EFFD9366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700BFEE-5B05-44E5-A415-660BD22E354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E3F80250-0E8E-484D-B2D2-08766696306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535D05E-9B5C-48BD-9A5C-10906EC9BA5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毎年、給与の適正化に努めており、類似団体平均を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ポイント下回った。今後も給与の適正化に一層努める。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730DFCC-F83A-4400-A589-FF49FCB75C8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67F428A6-6C64-43A8-8DA9-D3192783994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FE9493A7-48CE-440C-8983-40397DE2009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471AF72-4781-4A45-A766-84E2936290EE}"/>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2E57B375-E5A9-4B18-BDB4-BEA466A153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AEB2EDEF-4405-4D93-94CC-828B331D8A4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F72375CE-DF1D-4688-98E8-4401B27507C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38F29FE-7316-437B-9A4D-95545112EAE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3428BD5C-BA01-4B6C-A825-33ED5BADF2E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3FA5570A-3725-452C-87BC-B977EF86F88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BF4A889-F48E-428C-BD32-F98857934A7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48D78874-6F3F-40D3-99A0-A53A81EDAF1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7225DD82-EDB3-4317-B26A-CC5029D9F5E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51B5FF2B-69D6-4D95-BE5D-9B4390AD37F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30E22316-76D8-481B-9849-D8566C47F84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3C592909-B85D-49F1-AD51-338EE656F25A}"/>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18E2D7F3-8A8B-48C9-9DC7-B178EACDF62D}"/>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56C9E229-1AA5-41CC-AA9C-9D8507D33A75}"/>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BFA180B5-2594-4820-B3B0-CFCD1702961D}"/>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AA0C1C9-B767-4FFD-8084-A9B0FE07A6CE}"/>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149578</xdr:rowOff>
    </xdr:to>
    <xdr:cxnSp macro="">
      <xdr:nvCxnSpPr>
        <xdr:cNvPr id="255" name="直線コネクタ 254">
          <a:extLst>
            <a:ext uri="{FF2B5EF4-FFF2-40B4-BE49-F238E27FC236}">
              <a16:creationId xmlns:a16="http://schemas.microsoft.com/office/drawing/2014/main" id="{B4DCB80A-F8DC-4B66-9CAD-CBFB977E87EB}"/>
            </a:ext>
          </a:extLst>
        </xdr:cNvPr>
        <xdr:cNvCxnSpPr/>
      </xdr:nvCxnSpPr>
      <xdr:spPr>
        <a:xfrm flipV="1">
          <a:off x="16179800" y="14511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EAF4912D-73F3-41CB-BC82-C4A412278E18}"/>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FD338573-1DE3-45F7-BABF-3CB8C2623C8C}"/>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C49C7F57-BF38-46A5-A7F5-45D73AD73B52}"/>
            </a:ext>
          </a:extLst>
        </xdr:cNvPr>
        <xdr:cNvCxnSpPr/>
      </xdr:nvCxnSpPr>
      <xdr:spPr>
        <a:xfrm flipV="1">
          <a:off x="15290800" y="145513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CD8B8875-6321-4DE8-98F4-4632AF8D0A6C}"/>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8F4CE924-E71D-4162-AAF0-BFF105143EC4}"/>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1" name="直線コネクタ 260">
          <a:extLst>
            <a:ext uri="{FF2B5EF4-FFF2-40B4-BE49-F238E27FC236}">
              <a16:creationId xmlns:a16="http://schemas.microsoft.com/office/drawing/2014/main" id="{D68B8A33-FADD-43A1-963C-056B0107907D}"/>
            </a:ext>
          </a:extLst>
        </xdr:cNvPr>
        <xdr:cNvCxnSpPr/>
      </xdr:nvCxnSpPr>
      <xdr:spPr>
        <a:xfrm>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C8ADB16C-0D03-44F2-B9DF-76D6835E0AC1}"/>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BF3CF291-6195-4B1F-8CF6-034CAA8C6079}"/>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2E1B687A-07A7-4CB8-8FF8-022211FD45D3}"/>
            </a:ext>
          </a:extLst>
        </xdr:cNvPr>
        <xdr:cNvCxnSpPr/>
      </xdr:nvCxnSpPr>
      <xdr:spPr>
        <a:xfrm>
          <a:off x="13512800" y="145647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D84E34C0-3ECA-4913-A3A1-7B0B8BA00D37}"/>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CCEEBD2F-E864-4FDD-9249-715B99C76DB1}"/>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3B20B799-3C64-4E99-BF13-E222E6CBA86A}"/>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205547B4-7E37-4D09-86F6-58439EBBF33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6D11A43-E929-4471-89C9-BF1C02FBAD3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8AC3A9E0-7306-4CD5-9130-52E2A1390D68}"/>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968DF67-3EA7-4C72-9320-B795B5A3C82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07EF5F-0FC6-4DE8-A1C3-32B274A9A91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72C579B-14D1-413D-8A4F-7D5356ED3E2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4" name="楕円 273">
          <a:extLst>
            <a:ext uri="{FF2B5EF4-FFF2-40B4-BE49-F238E27FC236}">
              <a16:creationId xmlns:a16="http://schemas.microsoft.com/office/drawing/2014/main" id="{057A7D6C-2DE7-4385-B011-347F33CF87FA}"/>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5" name="給与水準   （国との比較）該当値テキスト">
          <a:extLst>
            <a:ext uri="{FF2B5EF4-FFF2-40B4-BE49-F238E27FC236}">
              <a16:creationId xmlns:a16="http://schemas.microsoft.com/office/drawing/2014/main" id="{A9F584BF-1FB7-4A8D-A7CF-5C0FBB1B6EFC}"/>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6" name="楕円 275">
          <a:extLst>
            <a:ext uri="{FF2B5EF4-FFF2-40B4-BE49-F238E27FC236}">
              <a16:creationId xmlns:a16="http://schemas.microsoft.com/office/drawing/2014/main" id="{BA8CE1BC-AA4C-4370-9419-83F2ACE08A29}"/>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7" name="テキスト ボックス 276">
          <a:extLst>
            <a:ext uri="{FF2B5EF4-FFF2-40B4-BE49-F238E27FC236}">
              <a16:creationId xmlns:a16="http://schemas.microsoft.com/office/drawing/2014/main" id="{77A4B922-F918-4B77-AD4B-11F6D231F5AC}"/>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750858A2-5B13-46AB-809B-D8389A8EF73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903C0244-BE56-4719-B66B-FDBF076ACCB2}"/>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DDF93183-5F7E-4203-97E4-4D23CF7C3E97}"/>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1" name="テキスト ボックス 280">
          <a:extLst>
            <a:ext uri="{FF2B5EF4-FFF2-40B4-BE49-F238E27FC236}">
              <a16:creationId xmlns:a16="http://schemas.microsoft.com/office/drawing/2014/main" id="{C2C194FB-E03D-495C-B7F5-A5F27AEC41A7}"/>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a:extLst>
            <a:ext uri="{FF2B5EF4-FFF2-40B4-BE49-F238E27FC236}">
              <a16:creationId xmlns:a16="http://schemas.microsoft.com/office/drawing/2014/main" id="{4DAF434D-E4AF-4F34-9074-C0B1F6260343}"/>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EFE3225C-123A-499C-BE35-06F43A6DC0B7}"/>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817C5E0-7CF3-4E02-BE28-2F6B2F95A30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562D73D5-CA49-4BA8-9BFD-D34AAB6CE79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2342369-83DB-4809-A641-1B85A67E2F9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D8C24C0E-7EE8-40D0-8B9C-6CA41759F51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70DF157-D106-4692-BEBA-FA120722B28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62F004B-202C-468B-9EBE-EA25660C998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1989C1D-D593-4649-88C9-4BBE43B60D0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AA020ED-F2D9-4D83-BC47-73F8CADB445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D0690F2F-BC53-4356-812F-D1766CB0C4B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4568010B-ECD7-4A81-9444-FEFD213F0B7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EB9C89D9-5ECA-432E-AACB-BCF98DA1400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56DA0449-CAF5-4042-B92B-8CE780F13CF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ECD61FBF-76B8-492B-97F3-28856375B85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定員適正化計画に沿って一般会計の職員数は、平成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名に減少した。類似団体平均との比較では</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ポイントと下回った。</a:t>
          </a:r>
        </a:p>
        <a:p>
          <a:r>
            <a:rPr kumimoji="1" lang="ja-JP" altLang="en-US" sz="1300">
              <a:latin typeface="ＭＳ Ｐゴシック" panose="020B0600070205080204" pitchFamily="50" charset="-128"/>
              <a:ea typeface="ＭＳ Ｐゴシック" panose="020B0600070205080204" pitchFamily="50" charset="-128"/>
            </a:rPr>
            <a:t>　今後も小学校等、公共施設の適正規模への移行、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・電子化の推進による業務効率化の促進、技能・労務系の業務のアウトソーシング等で職員削減を目指す。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2D922887-8F70-4807-8B57-1FF8C4B4C08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16DAA9B8-6CBD-4773-B8B4-78096E057276}"/>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95590B19-6315-44A3-8D6C-02D4C2AFE81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86A9EEEF-33B0-490E-B0C7-8A19553945C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940AD5AD-43B7-475E-86AD-FF4AE1B9E447}"/>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3C9B8881-A8B5-4EF0-A252-1CB22A776C8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B3D3A09A-6307-40D2-B304-BAB07B3E8A0F}"/>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B8C430E2-B681-47F2-91AD-9F8E421C3B5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8F8110EC-0A64-4562-8D46-7ACF3C7399DF}"/>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63DEA1D4-A634-4AF8-81B9-E5B04D6308B4}"/>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6349F2D-3378-4CF8-9A5E-B097E48DA18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9CDE14C1-1079-4862-B730-361B3972E32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44F3D63D-F7DC-4C70-90BD-56ABABF05A12}"/>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FB8A1E90-0617-4483-9A99-EEA607A267D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D8467A61-8085-44BA-825B-FC59A7D5CC0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BDE650D9-B1AA-486C-BABE-84EA056151EA}"/>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3415703-B59D-46CD-85ED-C15A514B3D2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D18185C-2C22-4A9F-99B3-0E9A4C7CB6D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AC60D720-FA5D-4449-8B42-6E951C539968}"/>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A5553CA-C1D4-4298-BE03-C382AEBB6639}"/>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9BCFFBCD-E347-4F6C-8448-9AA9E9F8910C}"/>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F82DD2AE-BC78-4A98-944F-D2AA8A2C310D}"/>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B0A2BEA0-B23D-48E1-B4A9-D84E3593799D}"/>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45611</xdr:rowOff>
    </xdr:from>
    <xdr:to>
      <xdr:col>81</xdr:col>
      <xdr:colOff>44450</xdr:colOff>
      <xdr:row>61</xdr:row>
      <xdr:rowOff>53884</xdr:rowOff>
    </xdr:to>
    <xdr:cxnSp macro="">
      <xdr:nvCxnSpPr>
        <xdr:cNvPr id="320" name="直線コネクタ 319">
          <a:extLst>
            <a:ext uri="{FF2B5EF4-FFF2-40B4-BE49-F238E27FC236}">
              <a16:creationId xmlns:a16="http://schemas.microsoft.com/office/drawing/2014/main" id="{589FFF35-6F10-4957-B5BA-E0374D6B2DF5}"/>
            </a:ext>
          </a:extLst>
        </xdr:cNvPr>
        <xdr:cNvCxnSpPr/>
      </xdr:nvCxnSpPr>
      <xdr:spPr>
        <a:xfrm flipV="1">
          <a:off x="16179800" y="10504061"/>
          <a:ext cx="8382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26FF3BE7-5FE8-456B-B622-35E99E947A39}"/>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630FB3E1-67F6-4137-BFB5-D4E063B1A966}"/>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53884</xdr:rowOff>
    </xdr:to>
    <xdr:cxnSp macro="">
      <xdr:nvCxnSpPr>
        <xdr:cNvPr id="323" name="直線コネクタ 322">
          <a:extLst>
            <a:ext uri="{FF2B5EF4-FFF2-40B4-BE49-F238E27FC236}">
              <a16:creationId xmlns:a16="http://schemas.microsoft.com/office/drawing/2014/main" id="{8409FDA7-BA2F-408B-B81A-582389DF9D38}"/>
            </a:ext>
          </a:extLst>
        </xdr:cNvPr>
        <xdr:cNvCxnSpPr/>
      </xdr:nvCxnSpPr>
      <xdr:spPr>
        <a:xfrm>
          <a:off x="15290800" y="104882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9FE873D3-C5A9-4249-B3B8-90AD2E22F865}"/>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277EE977-E985-42E3-8EB8-F8C3A529DA2F}"/>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167422</xdr:rowOff>
    </xdr:from>
    <xdr:to>
      <xdr:col>72</xdr:col>
      <xdr:colOff>203200</xdr:colOff>
      <xdr:row>61</xdr:row>
      <xdr:rowOff>29754</xdr:rowOff>
    </xdr:to>
    <xdr:cxnSp macro="">
      <xdr:nvCxnSpPr>
        <xdr:cNvPr id="326" name="直線コネクタ 325">
          <a:extLst>
            <a:ext uri="{FF2B5EF4-FFF2-40B4-BE49-F238E27FC236}">
              <a16:creationId xmlns:a16="http://schemas.microsoft.com/office/drawing/2014/main" id="{49DC30EF-A9DA-492C-B664-8D5B7D445AC8}"/>
            </a:ext>
          </a:extLst>
        </xdr:cNvPr>
        <xdr:cNvCxnSpPr/>
      </xdr:nvCxnSpPr>
      <xdr:spPr>
        <a:xfrm>
          <a:off x="14401800" y="104544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CD6BB49-7D62-44AE-B61F-BBD2223EE62D}"/>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C7E5E21D-8C0D-4FB7-84F1-2F46373FF9BB}"/>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140535</xdr:rowOff>
    </xdr:from>
    <xdr:to>
      <xdr:col>68</xdr:col>
      <xdr:colOff>152400</xdr:colOff>
      <xdr:row>60</xdr:row>
      <xdr:rowOff>167422</xdr:rowOff>
    </xdr:to>
    <xdr:cxnSp macro="">
      <xdr:nvCxnSpPr>
        <xdr:cNvPr id="329" name="直線コネクタ 328">
          <a:extLst>
            <a:ext uri="{FF2B5EF4-FFF2-40B4-BE49-F238E27FC236}">
              <a16:creationId xmlns:a16="http://schemas.microsoft.com/office/drawing/2014/main" id="{30D6BB27-5559-4404-B051-5DC49DD295A3}"/>
            </a:ext>
          </a:extLst>
        </xdr:cNvPr>
        <xdr:cNvCxnSpPr/>
      </xdr:nvCxnSpPr>
      <xdr:spPr>
        <a:xfrm>
          <a:off x="13512800" y="10427535"/>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B8459FFF-B6E1-4403-BB37-FEB0DDD05FF6}"/>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5978A639-BA2F-404D-98BD-E60060E5E7EB}"/>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67A238B6-F89E-4AEF-AA96-7D979B9E4A9A}"/>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A2EAE609-8124-48AA-8DA0-70186E6670CB}"/>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7D610BA-C2DB-45DB-9D5B-85F0A3CE0BB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33CC7AC-6F39-4BE7-9248-C1C9254D163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FF9B502-A016-41CB-A718-FE4F5EBD45D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A83F5E5-43F5-4E62-8816-5BF11309E4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F5081A3-7E4F-425B-AEE6-2E9107BFEAC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166261</xdr:rowOff>
    </xdr:from>
    <xdr:to>
      <xdr:col>81</xdr:col>
      <xdr:colOff>95250</xdr:colOff>
      <xdr:row>61</xdr:row>
      <xdr:rowOff>96411</xdr:rowOff>
    </xdr:to>
    <xdr:sp macro="" textlink="">
      <xdr:nvSpPr>
        <xdr:cNvPr id="339" name="楕円 338">
          <a:extLst>
            <a:ext uri="{FF2B5EF4-FFF2-40B4-BE49-F238E27FC236}">
              <a16:creationId xmlns:a16="http://schemas.microsoft.com/office/drawing/2014/main" id="{848D6CDD-0C36-4F27-B6E2-9E66B4BA661B}"/>
            </a:ext>
          </a:extLst>
        </xdr:cNvPr>
        <xdr:cNvSpPr/>
      </xdr:nvSpPr>
      <xdr:spPr>
        <a:xfrm>
          <a:off x="169672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11338</xdr:rowOff>
    </xdr:from>
    <xdr:ext cx="762000" cy="259045"/>
    <xdr:sp macro="" textlink="">
      <xdr:nvSpPr>
        <xdr:cNvPr id="340" name="定員管理の状況該当値テキスト">
          <a:extLst>
            <a:ext uri="{FF2B5EF4-FFF2-40B4-BE49-F238E27FC236}">
              <a16:creationId xmlns:a16="http://schemas.microsoft.com/office/drawing/2014/main" id="{01FA50D6-2F6E-499A-B68D-C4E1FF6C326D}"/>
            </a:ext>
          </a:extLst>
        </xdr:cNvPr>
        <xdr:cNvSpPr txBox="1"/>
      </xdr:nvSpPr>
      <xdr:spPr>
        <a:xfrm>
          <a:off x="17106900" y="1029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1" name="楕円 340">
          <a:extLst>
            <a:ext uri="{FF2B5EF4-FFF2-40B4-BE49-F238E27FC236}">
              <a16:creationId xmlns:a16="http://schemas.microsoft.com/office/drawing/2014/main" id="{47074E2F-ABDE-492B-B85D-6519D7248CE9}"/>
            </a:ext>
          </a:extLst>
        </xdr:cNvPr>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2" name="テキスト ボックス 341">
          <a:extLst>
            <a:ext uri="{FF2B5EF4-FFF2-40B4-BE49-F238E27FC236}">
              <a16:creationId xmlns:a16="http://schemas.microsoft.com/office/drawing/2014/main" id="{39811432-4AEE-4C81-B284-352D7C94D1C9}"/>
            </a:ext>
          </a:extLst>
        </xdr:cNvPr>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3" name="楕円 342">
          <a:extLst>
            <a:ext uri="{FF2B5EF4-FFF2-40B4-BE49-F238E27FC236}">
              <a16:creationId xmlns:a16="http://schemas.microsoft.com/office/drawing/2014/main" id="{A361BA4A-EF45-46A1-B621-74BCB093DBCD}"/>
            </a:ext>
          </a:extLst>
        </xdr:cNvPr>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44" name="テキスト ボックス 343">
          <a:extLst>
            <a:ext uri="{FF2B5EF4-FFF2-40B4-BE49-F238E27FC236}">
              <a16:creationId xmlns:a16="http://schemas.microsoft.com/office/drawing/2014/main" id="{7F9C2063-3207-4874-A1AB-79600565F0A3}"/>
            </a:ext>
          </a:extLst>
        </xdr:cNvPr>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116622</xdr:rowOff>
    </xdr:from>
    <xdr:to>
      <xdr:col>68</xdr:col>
      <xdr:colOff>203200</xdr:colOff>
      <xdr:row>61</xdr:row>
      <xdr:rowOff>46772</xdr:rowOff>
    </xdr:to>
    <xdr:sp macro="" textlink="">
      <xdr:nvSpPr>
        <xdr:cNvPr id="345" name="楕円 344">
          <a:extLst>
            <a:ext uri="{FF2B5EF4-FFF2-40B4-BE49-F238E27FC236}">
              <a16:creationId xmlns:a16="http://schemas.microsoft.com/office/drawing/2014/main" id="{E87CDDBB-8DDD-44AC-9F77-25EC1E0E67AF}"/>
            </a:ext>
          </a:extLst>
        </xdr:cNvPr>
        <xdr:cNvSpPr/>
      </xdr:nvSpPr>
      <xdr:spPr>
        <a:xfrm>
          <a:off x="14351000" y="104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56949</xdr:rowOff>
    </xdr:from>
    <xdr:ext cx="762000" cy="259045"/>
    <xdr:sp macro="" textlink="">
      <xdr:nvSpPr>
        <xdr:cNvPr id="346" name="テキスト ボックス 345">
          <a:extLst>
            <a:ext uri="{FF2B5EF4-FFF2-40B4-BE49-F238E27FC236}">
              <a16:creationId xmlns:a16="http://schemas.microsoft.com/office/drawing/2014/main" id="{4FDC197C-99EC-41CE-8881-7C6691832656}"/>
            </a:ext>
          </a:extLst>
        </xdr:cNvPr>
        <xdr:cNvSpPr txBox="1"/>
      </xdr:nvSpPr>
      <xdr:spPr>
        <a:xfrm>
          <a:off x="14020800" y="1017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89735</xdr:rowOff>
    </xdr:from>
    <xdr:to>
      <xdr:col>64</xdr:col>
      <xdr:colOff>152400</xdr:colOff>
      <xdr:row>61</xdr:row>
      <xdr:rowOff>19885</xdr:rowOff>
    </xdr:to>
    <xdr:sp macro="" textlink="">
      <xdr:nvSpPr>
        <xdr:cNvPr id="347" name="楕円 346">
          <a:extLst>
            <a:ext uri="{FF2B5EF4-FFF2-40B4-BE49-F238E27FC236}">
              <a16:creationId xmlns:a16="http://schemas.microsoft.com/office/drawing/2014/main" id="{A47935AB-CF0D-440D-96B3-0A6E242BE016}"/>
            </a:ext>
          </a:extLst>
        </xdr:cNvPr>
        <xdr:cNvSpPr/>
      </xdr:nvSpPr>
      <xdr:spPr>
        <a:xfrm>
          <a:off x="13462000" y="1037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30062</xdr:rowOff>
    </xdr:from>
    <xdr:ext cx="762000" cy="259045"/>
    <xdr:sp macro="" textlink="">
      <xdr:nvSpPr>
        <xdr:cNvPr id="348" name="テキスト ボックス 347">
          <a:extLst>
            <a:ext uri="{FF2B5EF4-FFF2-40B4-BE49-F238E27FC236}">
              <a16:creationId xmlns:a16="http://schemas.microsoft.com/office/drawing/2014/main" id="{64A2AAD8-47F6-411C-826F-97E0C401A743}"/>
            </a:ext>
          </a:extLst>
        </xdr:cNvPr>
        <xdr:cNvSpPr txBox="1"/>
      </xdr:nvSpPr>
      <xdr:spPr>
        <a:xfrm>
          <a:off x="13131800" y="1014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B716A59-C5FD-42C4-9CB7-B8C87BF3E2C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D8AA0C4-AE3D-4A0C-8CEE-D01A40D9077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5BA2515-34A2-433E-9CF3-8C82650654D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9E95F34C-AB42-429A-9D41-B89665687DF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88924CC2-7939-4F78-A17F-2B40264560E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02E2E1E-7554-4BED-AA43-612A6A33AFF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F613E5DC-A0EB-4E27-885B-650061E7D4C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28EBD7A-16C3-4008-93B5-2D31D7F2C25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E6E339ED-93C8-49FF-B829-D39735DEA15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8D4DFDB-28A0-4DEE-8FA7-D6AACEAB383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838C346-0316-4FBF-A796-7B2AAB99279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834CF57-F306-4930-9E97-31B4056DFCE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B970557-EAF3-4EA9-B647-20B53DDCC90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公債費の種類としては、普通地方交付税算入率の高い過疎対策事業債、旧合併特例債、臨時財政対策債の占める割合が約９割と高く、また元利償還金の減少により実質公債費比率は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と類似団体平均を大きく下回った。</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年度実施のアルカディア多目的広場など大型事業の償還が始まる令和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年度周辺から、本指標が上昇傾向になると予想される。人口規模を考慮する中で緊急度・住民ニーズを的確に把握した事業の選択により、起債に大きく頼ることのない財政運営に努める。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9815412-260A-4FFD-81E7-E5C1CE8F251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7A62458-C1DB-453D-9357-2344867B1B1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30D1E06-38EC-4B6F-B158-ADB7F009194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BB4D684-B3B8-41B6-85D6-BFB82349E73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E3E2AD6-B851-4332-BCF7-02065C18CD94}"/>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DC3AA67B-7EA0-46B0-B1AA-D5EBAD75F5E9}"/>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76D0AD59-501A-463A-9814-B573D0FB29C4}"/>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98C155D4-825B-4CE7-A12F-B580BF16EBD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C174E1F1-AA52-424C-8FC7-9541B182FA9C}"/>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87D4535A-5215-45DC-BA68-119904E9CF65}"/>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E2680769-069A-4DED-92F6-E87A2359A49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17CF17D-D134-40F5-A8CD-7968C119084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8779B44F-8140-441A-8842-F888D389DD18}"/>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E3294187-DFD9-4290-80C2-95A5DA4D1407}"/>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12B1B81E-2ADD-44AA-9B22-20D932BD5E23}"/>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794BB04-0CE7-42FF-B681-063510A109A9}"/>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2E64A7E6-C10C-47BC-A69C-A971844DFDDC}"/>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144018</xdr:rowOff>
    </xdr:to>
    <xdr:cxnSp macro="">
      <xdr:nvCxnSpPr>
        <xdr:cNvPr id="379" name="直線コネクタ 378">
          <a:extLst>
            <a:ext uri="{FF2B5EF4-FFF2-40B4-BE49-F238E27FC236}">
              <a16:creationId xmlns:a16="http://schemas.microsoft.com/office/drawing/2014/main" id="{CE0B3C7C-063C-4618-A1CE-A2F3EA899008}"/>
            </a:ext>
          </a:extLst>
        </xdr:cNvPr>
        <xdr:cNvCxnSpPr/>
      </xdr:nvCxnSpPr>
      <xdr:spPr>
        <a:xfrm flipV="1">
          <a:off x="16179800" y="68016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C10A8043-22BC-4F43-B85B-86806EA5B9C8}"/>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BDADC4B8-F9CF-4403-BCCB-AAFFFFFCCA86}"/>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2" name="直線コネクタ 381">
          <a:extLst>
            <a:ext uri="{FF2B5EF4-FFF2-40B4-BE49-F238E27FC236}">
              <a16:creationId xmlns:a16="http://schemas.microsoft.com/office/drawing/2014/main" id="{D6100A76-0181-439A-9F8A-E99B83D16182}"/>
            </a:ext>
          </a:extLst>
        </xdr:cNvPr>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B792DC4C-7A47-49E0-ACB4-75BF4683B7A2}"/>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AB3B6E4C-11C3-4136-A669-4A588F3C7B1B}"/>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6350</xdr:rowOff>
    </xdr:to>
    <xdr:cxnSp macro="">
      <xdr:nvCxnSpPr>
        <xdr:cNvPr id="385" name="直線コネクタ 384">
          <a:extLst>
            <a:ext uri="{FF2B5EF4-FFF2-40B4-BE49-F238E27FC236}">
              <a16:creationId xmlns:a16="http://schemas.microsoft.com/office/drawing/2014/main" id="{97AED9E8-555D-48BC-8172-05D3D5C9A2C2}"/>
            </a:ext>
          </a:extLst>
        </xdr:cNvPr>
        <xdr:cNvCxnSpPr/>
      </xdr:nvCxnSpPr>
      <xdr:spPr>
        <a:xfrm flipV="1">
          <a:off x="14401800" y="68498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F2E33C23-2728-46D0-90B5-9DB7413E7818}"/>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D78C1380-9334-46C9-BA2C-37C839919497}"/>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49784</xdr:rowOff>
    </xdr:to>
    <xdr:cxnSp macro="">
      <xdr:nvCxnSpPr>
        <xdr:cNvPr id="388" name="直線コネクタ 387">
          <a:extLst>
            <a:ext uri="{FF2B5EF4-FFF2-40B4-BE49-F238E27FC236}">
              <a16:creationId xmlns:a16="http://schemas.microsoft.com/office/drawing/2014/main" id="{DDD62E10-B04F-4B1C-8288-2AA46B209C99}"/>
            </a:ext>
          </a:extLst>
        </xdr:cNvPr>
        <xdr:cNvCxnSpPr/>
      </xdr:nvCxnSpPr>
      <xdr:spPr>
        <a:xfrm flipV="1">
          <a:off x="13512800" y="68643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B62B5790-1C6E-406F-AE3E-F49B4AD52E5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BC0F1ED-3F22-4113-AE83-11E7C4DCD1CA}"/>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E702C29C-B8B5-48B0-90D3-9CB69A4DF91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EA4B59EC-FE41-446C-B305-21F82F144507}"/>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9387A70-325E-4530-AAB8-D0F931AB8FE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8248191-0980-4DF0-92D8-F4C22936B09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4206065-BA1B-490B-B1F2-3CEEA626B74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EEA6E80-B1B9-446B-A7AD-C115C83F18F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E2EB916-4199-4B29-88F5-8FCF9BC8DB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8" name="楕円 397">
          <a:extLst>
            <a:ext uri="{FF2B5EF4-FFF2-40B4-BE49-F238E27FC236}">
              <a16:creationId xmlns:a16="http://schemas.microsoft.com/office/drawing/2014/main" id="{90BEA802-1035-4724-9F67-033CE16C1D85}"/>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9" name="公債費負担の状況該当値テキスト">
          <a:extLst>
            <a:ext uri="{FF2B5EF4-FFF2-40B4-BE49-F238E27FC236}">
              <a16:creationId xmlns:a16="http://schemas.microsoft.com/office/drawing/2014/main" id="{B457CFEC-AFDE-47CC-A007-CD8207EACAFD}"/>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0" name="楕円 399">
          <a:extLst>
            <a:ext uri="{FF2B5EF4-FFF2-40B4-BE49-F238E27FC236}">
              <a16:creationId xmlns:a16="http://schemas.microsoft.com/office/drawing/2014/main" id="{5DC3CC5C-E5DC-49B4-B6E0-90D88FBC67BB}"/>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1" name="テキスト ボックス 400">
          <a:extLst>
            <a:ext uri="{FF2B5EF4-FFF2-40B4-BE49-F238E27FC236}">
              <a16:creationId xmlns:a16="http://schemas.microsoft.com/office/drawing/2014/main" id="{1F2F2E02-1C7D-40B2-B890-0E8A3DC471C9}"/>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2" name="楕円 401">
          <a:extLst>
            <a:ext uri="{FF2B5EF4-FFF2-40B4-BE49-F238E27FC236}">
              <a16:creationId xmlns:a16="http://schemas.microsoft.com/office/drawing/2014/main" id="{794FB414-5410-4FE5-AC1A-4A483CB029E2}"/>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3" name="テキスト ボックス 402">
          <a:extLst>
            <a:ext uri="{FF2B5EF4-FFF2-40B4-BE49-F238E27FC236}">
              <a16:creationId xmlns:a16="http://schemas.microsoft.com/office/drawing/2014/main" id="{8246D355-A1FB-4B6A-9067-DF9640C76A3A}"/>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4" name="楕円 403">
          <a:extLst>
            <a:ext uri="{FF2B5EF4-FFF2-40B4-BE49-F238E27FC236}">
              <a16:creationId xmlns:a16="http://schemas.microsoft.com/office/drawing/2014/main" id="{FDEBE094-3ECF-4256-AB76-5AE92FDF070F}"/>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647DD137-542C-457E-99FF-9F6E4F1BC6EC}"/>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6" name="楕円 405">
          <a:extLst>
            <a:ext uri="{FF2B5EF4-FFF2-40B4-BE49-F238E27FC236}">
              <a16:creationId xmlns:a16="http://schemas.microsoft.com/office/drawing/2014/main" id="{16A73DD8-F0C5-4124-8B4A-33A78B3EA58B}"/>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7" name="テキスト ボックス 406">
          <a:extLst>
            <a:ext uri="{FF2B5EF4-FFF2-40B4-BE49-F238E27FC236}">
              <a16:creationId xmlns:a16="http://schemas.microsoft.com/office/drawing/2014/main" id="{D637EE9B-CD0C-4A06-96D2-73090AF8D683}"/>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7D867DB7-5430-431D-A59E-3B89831DF99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4178EE1E-80D4-434C-8A48-05A75F980D5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8811129D-96A5-4047-BEF7-98235D707F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E97B195-AA97-4812-9B0B-4F32B5157F8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42CA3CC-FEA5-4E05-865C-5CC19AB1433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31C7038-4626-4C1D-9C1E-53CAC0DABF8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4C33033E-0C9D-4826-B4CC-FD5C3F7EC08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EED8F0BA-00F2-4634-A25F-F4808A9040C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462E2858-6BA5-4069-98F4-F3249AC83E5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EC650EDA-5AC7-45D8-949B-5E3F4346095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4D77B874-AAD7-417D-997A-FC7A971D9D5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70F8B61-2BE3-4DBF-BBFF-CF3057F2571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D81D05E-329C-4473-8AA6-D1FC72DDE74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年度以降の臨時財政対策債の借入制限による町債残高の減少と財政調整基金等の積立による充当可能基金の増加が挙げられる。</a:t>
          </a:r>
        </a:p>
        <a:p>
          <a:r>
            <a:rPr kumimoji="1" lang="ja-JP" altLang="en-US" sz="1300">
              <a:latin typeface="ＭＳ Ｐゴシック" panose="020B0600070205080204" pitchFamily="50" charset="-128"/>
              <a:ea typeface="ＭＳ Ｐゴシック" panose="020B0600070205080204" pitchFamily="50" charset="-128"/>
            </a:rPr>
            <a:t>　今後は、交付税縮減を見据えて、後世への負担を少しでも軽減するよう新規事業の実施等について総点検を図り、計画的な起債と公債費削減に努め、財政健全化をより一層進めていく。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52BBD0C-69FB-489E-AA58-3CBBB9A7C63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BEC8B34-160A-4D60-940A-39DD5F2286B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50DE7BCB-C006-42D8-B592-8C0C5AED0B8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487B84AA-1A43-45B3-BF76-B60FBD81622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E7362A71-66CB-4A9E-AA1A-858C1C3444B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60472431-60B3-4B4E-AA6F-A2B7D413EB0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A238AD4D-186D-4E58-92A0-2F4CF4C8B56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DB57BA45-764A-4FD9-BF4B-42885DCDEF9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403D7825-2231-426C-906D-C7A2BCBA9B25}"/>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9E78669A-0E48-4263-AC31-67756A595D8A}"/>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3507B4-4598-46CB-931D-81694DBE4A7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A5C00D1D-4B83-4671-95AA-62A7AD59ECB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B9057D41-611B-40FC-8C64-A72F29626AD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A6A3E9E3-B715-4757-92FC-0E29FCC4759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DFD55BAB-F604-4518-832F-556BF9EB50DA}"/>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249DC5A-692F-4F93-8AD1-933C253CF44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CCC16C7-D2CF-4AD5-9224-4EEB9A55ACC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9BC70CA9-34ED-4167-9E03-C7E8BBD12871}"/>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740B2548-5700-45A9-BFF6-741DDCEFFA61}"/>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9CDEB283-84CD-450A-9253-BE3DBCB88DED}"/>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4170F650-A1B6-410F-925A-8B1C43FD238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2F9391C0-F89F-40C4-9708-0D23C5A5DF8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29DD5D5D-BBEE-4FA8-A1F5-71BA69F14661}"/>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F0B163AC-D2C7-455D-9124-51408E93049A}"/>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9997DC50-572B-4AEB-B68B-C8E5DEDA406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B77CA118-2DD5-4FAA-836E-8795DBAD73C7}"/>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88522A8B-48D5-4A4B-921E-9E310C5C0CFD}"/>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84F1D783-AF35-4B71-A7F1-A96165709EC8}"/>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5DA7CBF5-4C49-4794-A6F3-B1722272EA1F}"/>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850A300F-0B1E-4BE2-9884-609509DB467F}"/>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12CBE34E-F3AC-4893-927F-3F48658BEA4D}"/>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1CE93EBD-4416-43E0-AD9A-E05B03B59EF2}"/>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D32A36F-4313-4484-BC31-082CEB16BE9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11D0E62-5383-4AA1-B836-6EECE8E14DB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655B855-73B4-411D-9261-2C4E1A83EF2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117BD5DE-9AB3-490A-8CFA-564BA4802A4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164E97F-5D0A-4276-9796-9E3731F9C9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人当たりの職員数は類似団体平均を下回り、またラスパイレス指数も</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ポイント下回った。また人件費の経常収支比率は類似団体平均を下回っている。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R06</a:t>
          </a:r>
          <a:r>
            <a:rPr kumimoji="1" lang="ja-JP" altLang="en-US" sz="1200">
              <a:latin typeface="ＭＳ Ｐゴシック" panose="020B0600070205080204" pitchFamily="50" charset="-128"/>
              <a:ea typeface="ＭＳ Ｐゴシック" panose="020B0600070205080204" pitchFamily="50" charset="-128"/>
            </a:rPr>
            <a:t>以降は、会計年度任用職員に関するコストが伸び、人件費全体の負担が非常に重いものになることが予想されることから、行財政改革によるアウトソーシングを進めるとともに、会計年度任用職員の適正配置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37</xdr:row>
      <xdr:rowOff>19558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803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140208</xdr:rowOff>
    </xdr:from>
    <xdr:to>
      <xdr:col>15</xdr:col>
      <xdr:colOff>149225</xdr:colOff>
      <xdr:row>37</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80535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から会計年度任用職員に係る報酬等が人件費にカウントされたため、</a:t>
          </a:r>
          <a:r>
            <a:rPr kumimoji="1" lang="en-US" altLang="ja-JP" sz="1200">
              <a:latin typeface="ＭＳ Ｐゴシック" panose="020B0600070205080204" pitchFamily="50" charset="-128"/>
              <a:ea typeface="ＭＳ Ｐゴシック" panose="020B0600070205080204" pitchFamily="50" charset="-128"/>
            </a:rPr>
            <a:t>R01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R02</a:t>
          </a:r>
          <a:r>
            <a:rPr kumimoji="1" lang="ja-JP" altLang="en-US" sz="1200">
              <a:latin typeface="ＭＳ Ｐゴシック" panose="020B0600070205080204" pitchFamily="50" charset="-128"/>
              <a:ea typeface="ＭＳ Ｐゴシック" panose="020B0600070205080204" pitchFamily="50" charset="-128"/>
            </a:rPr>
            <a:t>は大きく減少した。以降は委託料や光熱水費の増加により増加傾向にあり、</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は前年比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ポイント増加した。主な原因はシステム改修や合併</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周年式典に伴う委託料の増、需用費（光熱水費）の増である。</a:t>
          </a:r>
        </a:p>
        <a:p>
          <a:r>
            <a:rPr kumimoji="1" lang="ja-JP" altLang="en-US" sz="1200">
              <a:latin typeface="ＭＳ Ｐゴシック" panose="020B0600070205080204" pitchFamily="50" charset="-128"/>
              <a:ea typeface="ＭＳ Ｐゴシック" panose="020B0600070205080204" pitchFamily="50" charset="-128"/>
            </a:rPr>
            <a:t>施設管理について効率的な行政サービスができるよう、統廃合や民間委託を進め、行政コストの削減に努めたい。</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9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339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は、社会福祉費のうち障害福祉サービスの自立支援給付が増加、老人福祉費は老人保護措置費が要因で微増した。また、前年度から実施の低所得、子育て世帯に対する臨時特別支援交付金の事業規模減により児童福祉費が減少した。各種増減があるなか、全体的には前年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ポイントの微増となり、類似団体平均を上回っている。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今後は町単独の扶助費について個人負担金なども含め、あるべき姿へと見直し、適正化を進める。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615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繰出金が大きな要素となるが、類似団体平均を大きく下回る傾向が経年で続いている。効率的な経営が困難な簡易水道事業に対する繰出しや、年々増加する医療や介護給付費に伴う後期高齢医療特別会計、介護保険特別会計への繰出しが主たる要因となっている。</a:t>
          </a:r>
        </a:p>
        <a:p>
          <a:r>
            <a:rPr kumimoji="1" lang="ja-JP" altLang="en-US" sz="1200">
              <a:latin typeface="ＭＳ Ｐゴシック" panose="020B0600070205080204" pitchFamily="50" charset="-128"/>
              <a:ea typeface="ＭＳ Ｐゴシック" panose="020B0600070205080204" pitchFamily="50" charset="-128"/>
            </a:rPr>
            <a:t>簡易水道事業については、令和</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月からの公営企業会計への移行を踏まえ、料金改定や計画的な施設管理による経営戦略を推進し、普通会計の負担額を減らしていくよう努める。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1186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歳出額は減少したが、経常的な一部事務組合への負担金等が要因となり、</a:t>
          </a:r>
          <a:r>
            <a:rPr kumimoji="1" lang="en-US" altLang="ja-JP" sz="1200">
              <a:latin typeface="ＭＳ Ｐゴシック" panose="020B0600070205080204" pitchFamily="50" charset="-128"/>
              <a:ea typeface="ＭＳ Ｐゴシック" panose="020B0600070205080204" pitchFamily="50" charset="-128"/>
            </a:rPr>
            <a:t>R04</a:t>
          </a:r>
          <a:r>
            <a:rPr kumimoji="1" lang="ja-JP" altLang="en-US" sz="1200">
              <a:latin typeface="ＭＳ Ｐゴシック" panose="020B0600070205080204" pitchFamily="50" charset="-128"/>
              <a:ea typeface="ＭＳ Ｐゴシック" panose="020B0600070205080204" pitchFamily="50" charset="-128"/>
            </a:rPr>
            <a:t>は前年比</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町単独の各種補助金制度については、事務事業分析により、制度の必要性や緊急度を見直し、より効果的な行政サービスの提供を促進する。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110998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06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78994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H15</a:t>
          </a:r>
          <a:r>
            <a:rPr kumimoji="1" lang="ja-JP" altLang="en-US" sz="1200">
              <a:latin typeface="ＭＳ Ｐゴシック" panose="020B0600070205080204" pitchFamily="50" charset="-128"/>
              <a:ea typeface="ＭＳ Ｐゴシック" panose="020B0600070205080204" pitchFamily="50" charset="-128"/>
            </a:rPr>
            <a:t>の町合併以降新町建設のための既発債の償還が終了し、前年度比で</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改善）し、類似団体と比較しても良好な数値となった。一方で、公共施設総合管理計画に基づく施設の大規模改修・学校統合など、今後、多額の地方債発行が予定されており、これら事業の償還が始まる</a:t>
          </a:r>
          <a:r>
            <a:rPr kumimoji="1" lang="en-US" altLang="ja-JP" sz="1200">
              <a:latin typeface="ＭＳ Ｐゴシック" panose="020B0600070205080204" pitchFamily="50" charset="-128"/>
              <a:ea typeface="ＭＳ Ｐゴシック" panose="020B0600070205080204" pitchFamily="50" charset="-128"/>
            </a:rPr>
            <a:t>R07</a:t>
          </a:r>
          <a:r>
            <a:rPr kumimoji="1" lang="ja-JP" altLang="en-US" sz="1200">
              <a:latin typeface="ＭＳ Ｐゴシック" panose="020B0600070205080204" pitchFamily="50" charset="-128"/>
              <a:ea typeface="ＭＳ Ｐゴシック" panose="020B0600070205080204" pitchFamily="50" charset="-128"/>
            </a:rPr>
            <a:t>以降、本指標は上昇傾向にある。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このため、新規地方債発行を伴う普通建設事業については、優先順位、保有基金の活用、収支バランスを見極めながら計画的に行う。</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8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724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35561</xdr:rowOff>
    </xdr:from>
    <xdr:to>
      <xdr:col>11</xdr:col>
      <xdr:colOff>9525</xdr:colOff>
      <xdr:row>77</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72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公債費を除く経常収支比率は類似団体平均を下回る傾向が経年で続いている。引き続き行財政改革を推し進め、財政健全化に努める。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61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92711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657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11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60706</xdr:rowOff>
    </xdr:from>
    <xdr:to>
      <xdr:col>69</xdr:col>
      <xdr:colOff>92075</xdr:colOff>
      <xdr:row>76</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909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xdr:rowOff>
    </xdr:from>
    <xdr:to>
      <xdr:col>65</xdr:col>
      <xdr:colOff>53975</xdr:colOff>
      <xdr:row>76</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121683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63571</xdr:rowOff>
    </xdr:from>
    <xdr:to>
      <xdr:col>29</xdr:col>
      <xdr:colOff>127000</xdr:colOff>
      <xdr:row>16</xdr:row>
      <xdr:rowOff>101171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54396"/>
          <a:ext cx="647700" cy="3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92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101171</xdr:rowOff>
    </xdr:from>
    <xdr:to>
      <xdr:col>26</xdr:col>
      <xdr:colOff>50800</xdr:colOff>
      <xdr:row>16</xdr:row>
      <xdr:rowOff>142914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91996"/>
          <a:ext cx="698500" cy="4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98380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6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142914</xdr:rowOff>
    </xdr:from>
    <xdr:to>
      <xdr:col>22</xdr:col>
      <xdr:colOff>114300</xdr:colOff>
      <xdr:row>17</xdr:row>
      <xdr:rowOff>45457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33739"/>
          <a:ext cx="698500" cy="7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9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45457</xdr:rowOff>
    </xdr:from>
    <xdr:to>
      <xdr:col>18</xdr:col>
      <xdr:colOff>177800</xdr:colOff>
      <xdr:row>17</xdr:row>
      <xdr:rowOff>66378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07732"/>
          <a:ext cx="698500" cy="2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168953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12771</xdr:rowOff>
    </xdr:from>
    <xdr:to>
      <xdr:col>29</xdr:col>
      <xdr:colOff>177800</xdr:colOff>
      <xdr:row>16</xdr:row>
      <xdr:rowOff>114371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0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29298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50371</xdr:rowOff>
    </xdr:from>
    <xdr:to>
      <xdr:col>26</xdr:col>
      <xdr:colOff>101600</xdr:colOff>
      <xdr:row>16</xdr:row>
      <xdr:rowOff>151971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162148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0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92114</xdr:rowOff>
    </xdr:from>
    <xdr:to>
      <xdr:col>22</xdr:col>
      <xdr:colOff>165100</xdr:colOff>
      <xdr:row>17</xdr:row>
      <xdr:rowOff>22264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8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32441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166107</xdr:rowOff>
    </xdr:from>
    <xdr:to>
      <xdr:col>19</xdr:col>
      <xdr:colOff>38100</xdr:colOff>
      <xdr:row>17</xdr:row>
      <xdr:rowOff>96257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106434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2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15578</xdr:rowOff>
    </xdr:from>
    <xdr:to>
      <xdr:col>15</xdr:col>
      <xdr:colOff>101600</xdr:colOff>
      <xdr:row>17</xdr:row>
      <xdr:rowOff>117178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127355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4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107307</xdr:rowOff>
    </xdr:from>
    <xdr:to>
      <xdr:col>29</xdr:col>
      <xdr:colOff>127000</xdr:colOff>
      <xdr:row>37</xdr:row>
      <xdr:rowOff>146648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232007"/>
          <a:ext cx="647700" cy="3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51801</xdr:rowOff>
    </xdr:from>
    <xdr:to>
      <xdr:col>26</xdr:col>
      <xdr:colOff>50800</xdr:colOff>
      <xdr:row>37</xdr:row>
      <xdr:rowOff>107307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76501"/>
          <a:ext cx="698500" cy="5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51801</xdr:rowOff>
    </xdr:from>
    <xdr:to>
      <xdr:col>22</xdr:col>
      <xdr:colOff>114300</xdr:colOff>
      <xdr:row>37</xdr:row>
      <xdr:rowOff>67880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76501"/>
          <a:ext cx="698500" cy="1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64646</xdr:rowOff>
    </xdr:from>
    <xdr:to>
      <xdr:col>18</xdr:col>
      <xdr:colOff>177800</xdr:colOff>
      <xdr:row>37</xdr:row>
      <xdr:rowOff>67880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89346"/>
          <a:ext cx="698500" cy="3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95848</xdr:rowOff>
    </xdr:from>
    <xdr:to>
      <xdr:col>29</xdr:col>
      <xdr:colOff>177800</xdr:colOff>
      <xdr:row>37</xdr:row>
      <xdr:rowOff>197448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2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67925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56507</xdr:rowOff>
    </xdr:from>
    <xdr:to>
      <xdr:col>26</xdr:col>
      <xdr:colOff>101600</xdr:colOff>
      <xdr:row>37</xdr:row>
      <xdr:rowOff>158107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142884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6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1001</xdr:rowOff>
    </xdr:from>
    <xdr:to>
      <xdr:col>22</xdr:col>
      <xdr:colOff>165100</xdr:colOff>
      <xdr:row>37</xdr:row>
      <xdr:rowOff>102601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87378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17080</xdr:rowOff>
    </xdr:from>
    <xdr:to>
      <xdr:col>19</xdr:col>
      <xdr:colOff>38100</xdr:colOff>
      <xdr:row>37</xdr:row>
      <xdr:rowOff>118680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103457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13846</xdr:rowOff>
    </xdr:from>
    <xdr:to>
      <xdr:col>15</xdr:col>
      <xdr:colOff>101600</xdr:colOff>
      <xdr:row>37</xdr:row>
      <xdr:rowOff>115446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38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100223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2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1351</xdr:rowOff>
    </xdr:from>
    <xdr:to>
      <xdr:col>24</xdr:col>
      <xdr:colOff>63500</xdr:colOff>
      <xdr:row>37</xdr:row>
      <xdr:rowOff>23077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5001"/>
          <a:ext cx="8382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23077</xdr:rowOff>
    </xdr:from>
    <xdr:to>
      <xdr:col>19</xdr:col>
      <xdr:colOff>177800</xdr:colOff>
      <xdr:row>37</xdr:row>
      <xdr:rowOff>41247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66727"/>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41247</xdr:rowOff>
    </xdr:from>
    <xdr:to>
      <xdr:col>15</xdr:col>
      <xdr:colOff>50800</xdr:colOff>
      <xdr:row>38</xdr:row>
      <xdr:rowOff>124174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4897"/>
          <a:ext cx="889000" cy="2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119172</xdr:rowOff>
    </xdr:from>
    <xdr:to>
      <xdr:col>10</xdr:col>
      <xdr:colOff>114300</xdr:colOff>
      <xdr:row>38</xdr:row>
      <xdr:rowOff>124174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34272"/>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122001</xdr:rowOff>
    </xdr:from>
    <xdr:to>
      <xdr:col>24</xdr:col>
      <xdr:colOff>114300</xdr:colOff>
      <xdr:row>37</xdr:row>
      <xdr:rowOff>52151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100428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143727</xdr:rowOff>
    </xdr:from>
    <xdr:to>
      <xdr:col>20</xdr:col>
      <xdr:colOff>38100</xdr:colOff>
      <xdr:row>37</xdr:row>
      <xdr:rowOff>73877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65004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40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161897</xdr:rowOff>
    </xdr:from>
    <xdr:to>
      <xdr:col>15</xdr:col>
      <xdr:colOff>101600</xdr:colOff>
      <xdr:row>37</xdr:row>
      <xdr:rowOff>92047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83174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73374</xdr:rowOff>
    </xdr:from>
    <xdr:to>
      <xdr:col>10</xdr:col>
      <xdr:colOff>165100</xdr:colOff>
      <xdr:row>39</xdr:row>
      <xdr:rowOff>3524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166101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68372</xdr:rowOff>
    </xdr:from>
    <xdr:to>
      <xdr:col>6</xdr:col>
      <xdr:colOff>38100</xdr:colOff>
      <xdr:row>38</xdr:row>
      <xdr:rowOff>169972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161099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165648</xdr:rowOff>
    </xdr:from>
    <xdr:to>
      <xdr:col>24</xdr:col>
      <xdr:colOff>63500</xdr:colOff>
      <xdr:row>59</xdr:row>
      <xdr:rowOff>1289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09748"/>
          <a:ext cx="838200" cy="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xdr:rowOff>
    </xdr:from>
    <xdr:to>
      <xdr:col>19</xdr:col>
      <xdr:colOff>177800</xdr:colOff>
      <xdr:row>59</xdr:row>
      <xdr:rowOff>5993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6839"/>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149817</xdr:rowOff>
    </xdr:from>
    <xdr:to>
      <xdr:col>15</xdr:col>
      <xdr:colOff>50800</xdr:colOff>
      <xdr:row>59</xdr:row>
      <xdr:rowOff>5993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93917"/>
          <a:ext cx="8890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149817</xdr:rowOff>
    </xdr:from>
    <xdr:to>
      <xdr:col>10</xdr:col>
      <xdr:colOff>114300</xdr:colOff>
      <xdr:row>58</xdr:row>
      <xdr:rowOff>159248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93917"/>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114848</xdr:rowOff>
    </xdr:from>
    <xdr:to>
      <xdr:col>24</xdr:col>
      <xdr:colOff>114300</xdr:colOff>
      <xdr:row>59</xdr:row>
      <xdr:rowOff>44998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121939</xdr:rowOff>
    </xdr:from>
    <xdr:to>
      <xdr:col>20</xdr:col>
      <xdr:colOff>38100</xdr:colOff>
      <xdr:row>59</xdr:row>
      <xdr:rowOff>52089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6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43216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126643</xdr:rowOff>
    </xdr:from>
    <xdr:to>
      <xdr:col>15</xdr:col>
      <xdr:colOff>101600</xdr:colOff>
      <xdr:row>59</xdr:row>
      <xdr:rowOff>56793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47920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99017</xdr:rowOff>
    </xdr:from>
    <xdr:to>
      <xdr:col>10</xdr:col>
      <xdr:colOff>165100</xdr:colOff>
      <xdr:row>59</xdr:row>
      <xdr:rowOff>29167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20294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3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108448</xdr:rowOff>
    </xdr:from>
    <xdr:to>
      <xdr:col>6</xdr:col>
      <xdr:colOff>38100</xdr:colOff>
      <xdr:row>59</xdr:row>
      <xdr:rowOff>38598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29725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1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149121</xdr:rowOff>
    </xdr:from>
    <xdr:to>
      <xdr:col>24</xdr:col>
      <xdr:colOff>63500</xdr:colOff>
      <xdr:row>78</xdr:row>
      <xdr:rowOff>150133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22221"/>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150133</xdr:rowOff>
    </xdr:from>
    <xdr:to>
      <xdr:col>19</xdr:col>
      <xdr:colOff>177800</xdr:colOff>
      <xdr:row>78</xdr:row>
      <xdr:rowOff>154298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3233"/>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154298</xdr:rowOff>
    </xdr:from>
    <xdr:to>
      <xdr:col>15</xdr:col>
      <xdr:colOff>50800</xdr:colOff>
      <xdr:row>78</xdr:row>
      <xdr:rowOff>155115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739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155115</xdr:rowOff>
    </xdr:from>
    <xdr:to>
      <xdr:col>10</xdr:col>
      <xdr:colOff>114300</xdr:colOff>
      <xdr:row>79</xdr:row>
      <xdr:rowOff>17709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8215"/>
          <a:ext cx="889000" cy="3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98321</xdr:rowOff>
    </xdr:from>
    <xdr:to>
      <xdr:col>24</xdr:col>
      <xdr:colOff>114300</xdr:colOff>
      <xdr:row>79</xdr:row>
      <xdr:rowOff>28471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13248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99333</xdr:rowOff>
    </xdr:from>
    <xdr:to>
      <xdr:col>20</xdr:col>
      <xdr:colOff>38100</xdr:colOff>
      <xdr:row>79</xdr:row>
      <xdr:rowOff>29483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20610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103498</xdr:rowOff>
    </xdr:from>
    <xdr:to>
      <xdr:col>15</xdr:col>
      <xdr:colOff>101600</xdr:colOff>
      <xdr:row>79</xdr:row>
      <xdr:rowOff>33648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104315</xdr:rowOff>
    </xdr:from>
    <xdr:to>
      <xdr:col>10</xdr:col>
      <xdr:colOff>165100</xdr:colOff>
      <xdr:row>79</xdr:row>
      <xdr:rowOff>34465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25592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138359</xdr:rowOff>
    </xdr:from>
    <xdr:to>
      <xdr:col>6</xdr:col>
      <xdr:colOff>38100</xdr:colOff>
      <xdr:row>79</xdr:row>
      <xdr:rowOff>68509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59636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139218</xdr:rowOff>
    </xdr:from>
    <xdr:to>
      <xdr:col>24</xdr:col>
      <xdr:colOff>63500</xdr:colOff>
      <xdr:row>96</xdr:row>
      <xdr:rowOff>11861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26968"/>
          <a:ext cx="8382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11861</xdr:rowOff>
    </xdr:from>
    <xdr:to>
      <xdr:col>19</xdr:col>
      <xdr:colOff>177800</xdr:colOff>
      <xdr:row>97</xdr:row>
      <xdr:rowOff>51042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71061"/>
          <a:ext cx="889000" cy="2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51042</xdr:rowOff>
    </xdr:from>
    <xdr:to>
      <xdr:col>15</xdr:col>
      <xdr:colOff>50800</xdr:colOff>
      <xdr:row>97</xdr:row>
      <xdr:rowOff>102375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81692"/>
          <a:ext cx="8890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102375</xdr:rowOff>
    </xdr:from>
    <xdr:to>
      <xdr:col>10</xdr:col>
      <xdr:colOff>114300</xdr:colOff>
      <xdr:row>97</xdr:row>
      <xdr:rowOff>117602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33025"/>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88418</xdr:rowOff>
    </xdr:from>
    <xdr:to>
      <xdr:col>24</xdr:col>
      <xdr:colOff>114300</xdr:colOff>
      <xdr:row>96</xdr:row>
      <xdr:rowOff>18568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111295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2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132511</xdr:rowOff>
    </xdr:from>
    <xdr:to>
      <xdr:col>20</xdr:col>
      <xdr:colOff>38100</xdr:colOff>
      <xdr:row>96</xdr:row>
      <xdr:rowOff>62661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53788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242</xdr:rowOff>
    </xdr:from>
    <xdr:to>
      <xdr:col>15</xdr:col>
      <xdr:colOff>101600</xdr:colOff>
      <xdr:row>97</xdr:row>
      <xdr:rowOff>101842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51575</xdr:rowOff>
    </xdr:from>
    <xdr:to>
      <xdr:col>10</xdr:col>
      <xdr:colOff>165100</xdr:colOff>
      <xdr:row>97</xdr:row>
      <xdr:rowOff>153175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144302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66802</xdr:rowOff>
    </xdr:from>
    <xdr:to>
      <xdr:col>6</xdr:col>
      <xdr:colOff>38100</xdr:colOff>
      <xdr:row>97</xdr:row>
      <xdr:rowOff>168402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159529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39057</xdr:rowOff>
    </xdr:from>
    <xdr:to>
      <xdr:col>55</xdr:col>
      <xdr:colOff>0</xdr:colOff>
      <xdr:row>36</xdr:row>
      <xdr:rowOff>49824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39807"/>
          <a:ext cx="838200" cy="1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41375</xdr:rowOff>
    </xdr:from>
    <xdr:to>
      <xdr:col>50</xdr:col>
      <xdr:colOff>114300</xdr:colOff>
      <xdr:row>36</xdr:row>
      <xdr:rowOff>49824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99225"/>
          <a:ext cx="889000" cy="5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41375</xdr:rowOff>
    </xdr:from>
    <xdr:to>
      <xdr:col>45</xdr:col>
      <xdr:colOff>177800</xdr:colOff>
      <xdr:row>36</xdr:row>
      <xdr:rowOff>90990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99225"/>
          <a:ext cx="889000" cy="56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90990</xdr:rowOff>
    </xdr:from>
    <xdr:to>
      <xdr:col>41</xdr:col>
      <xdr:colOff>50800</xdr:colOff>
      <xdr:row>36</xdr:row>
      <xdr:rowOff>121558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63190"/>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159707</xdr:rowOff>
    </xdr:from>
    <xdr:to>
      <xdr:col>55</xdr:col>
      <xdr:colOff>50800</xdr:colOff>
      <xdr:row>35</xdr:row>
      <xdr:rowOff>89857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138134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170474</xdr:rowOff>
    </xdr:from>
    <xdr:to>
      <xdr:col>50</xdr:col>
      <xdr:colOff>165100</xdr:colOff>
      <xdr:row>36</xdr:row>
      <xdr:rowOff>100624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91751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162025</xdr:rowOff>
    </xdr:from>
    <xdr:to>
      <xdr:col>46</xdr:col>
      <xdr:colOff>38100</xdr:colOff>
      <xdr:row>33</xdr:row>
      <xdr:rowOff>92175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83302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4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40190</xdr:rowOff>
    </xdr:from>
    <xdr:to>
      <xdr:col>41</xdr:col>
      <xdr:colOff>101600</xdr:colOff>
      <xdr:row>36</xdr:row>
      <xdr:rowOff>141790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132917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70758</xdr:rowOff>
    </xdr:from>
    <xdr:to>
      <xdr:col>36</xdr:col>
      <xdr:colOff>165100</xdr:colOff>
      <xdr:row>37</xdr:row>
      <xdr:rowOff>908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163485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38050</xdr:rowOff>
    </xdr:from>
    <xdr:to>
      <xdr:col>55</xdr:col>
      <xdr:colOff>0</xdr:colOff>
      <xdr:row>58</xdr:row>
      <xdr:rowOff>79485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2150"/>
          <a:ext cx="838200" cy="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38050</xdr:rowOff>
    </xdr:from>
    <xdr:to>
      <xdr:col>50</xdr:col>
      <xdr:colOff>114300</xdr:colOff>
      <xdr:row>58</xdr:row>
      <xdr:rowOff>74115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2150"/>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74115</xdr:rowOff>
    </xdr:from>
    <xdr:to>
      <xdr:col>45</xdr:col>
      <xdr:colOff>177800</xdr:colOff>
      <xdr:row>58</xdr:row>
      <xdr:rowOff>87284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18215"/>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87284</xdr:rowOff>
    </xdr:from>
    <xdr:to>
      <xdr:col>41</xdr:col>
      <xdr:colOff>50800</xdr:colOff>
      <xdr:row>58</xdr:row>
      <xdr:rowOff>142846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31384"/>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28685</xdr:rowOff>
    </xdr:from>
    <xdr:to>
      <xdr:col>55</xdr:col>
      <xdr:colOff>50800</xdr:colOff>
      <xdr:row>58</xdr:row>
      <xdr:rowOff>130285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51562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158700</xdr:rowOff>
    </xdr:from>
    <xdr:to>
      <xdr:col>50</xdr:col>
      <xdr:colOff>165100</xdr:colOff>
      <xdr:row>58</xdr:row>
      <xdr:rowOff>88850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105377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0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23315</xdr:rowOff>
    </xdr:from>
    <xdr:to>
      <xdr:col>46</xdr:col>
      <xdr:colOff>38100</xdr:colOff>
      <xdr:row>58</xdr:row>
      <xdr:rowOff>124915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116042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36484</xdr:rowOff>
    </xdr:from>
    <xdr:to>
      <xdr:col>41</xdr:col>
      <xdr:colOff>101600</xdr:colOff>
      <xdr:row>58</xdr:row>
      <xdr:rowOff>138084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129211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92046</xdr:rowOff>
    </xdr:from>
    <xdr:to>
      <xdr:col>36</xdr:col>
      <xdr:colOff>165100</xdr:colOff>
      <xdr:row>59</xdr:row>
      <xdr:rowOff>22196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13323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2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91168</xdr:rowOff>
    </xdr:from>
    <xdr:to>
      <xdr:col>55</xdr:col>
      <xdr:colOff>0</xdr:colOff>
      <xdr:row>77</xdr:row>
      <xdr:rowOff>166150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292818"/>
          <a:ext cx="8382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91168</xdr:rowOff>
    </xdr:from>
    <xdr:to>
      <xdr:col>50</xdr:col>
      <xdr:colOff>114300</xdr:colOff>
      <xdr:row>78</xdr:row>
      <xdr:rowOff>37567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292818"/>
          <a:ext cx="889000" cy="1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56230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26040</xdr:rowOff>
    </xdr:from>
    <xdr:to>
      <xdr:col>45</xdr:col>
      <xdr:colOff>177800</xdr:colOff>
      <xdr:row>78</xdr:row>
      <xdr:rowOff>37567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99140"/>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167982</xdr:rowOff>
    </xdr:from>
    <xdr:to>
      <xdr:col>41</xdr:col>
      <xdr:colOff>50800</xdr:colOff>
      <xdr:row>78</xdr:row>
      <xdr:rowOff>26040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6963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115350</xdr:rowOff>
    </xdr:from>
    <xdr:to>
      <xdr:col>55</xdr:col>
      <xdr:colOff>50800</xdr:colOff>
      <xdr:row>78</xdr:row>
      <xdr:rowOff>45500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138227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6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40368</xdr:rowOff>
    </xdr:from>
    <xdr:to>
      <xdr:col>50</xdr:col>
      <xdr:colOff>165100</xdr:colOff>
      <xdr:row>77</xdr:row>
      <xdr:rowOff>141968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158495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158217</xdr:rowOff>
    </xdr:from>
    <xdr:to>
      <xdr:col>46</xdr:col>
      <xdr:colOff>38100</xdr:colOff>
      <xdr:row>78</xdr:row>
      <xdr:rowOff>88367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79494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45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146690</xdr:rowOff>
    </xdr:from>
    <xdr:to>
      <xdr:col>41</xdr:col>
      <xdr:colOff>101600</xdr:colOff>
      <xdr:row>78</xdr:row>
      <xdr:rowOff>76840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67967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117182</xdr:rowOff>
    </xdr:from>
    <xdr:to>
      <xdr:col>36</xdr:col>
      <xdr:colOff>165100</xdr:colOff>
      <xdr:row>78</xdr:row>
      <xdr:rowOff>47332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38459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105958</xdr:rowOff>
    </xdr:from>
    <xdr:to>
      <xdr:col>55</xdr:col>
      <xdr:colOff>0</xdr:colOff>
      <xdr:row>96</xdr:row>
      <xdr:rowOff>136235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65158"/>
          <a:ext cx="8382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78980</xdr:rowOff>
    </xdr:from>
    <xdr:to>
      <xdr:col>50</xdr:col>
      <xdr:colOff>114300</xdr:colOff>
      <xdr:row>96</xdr:row>
      <xdr:rowOff>105958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538180"/>
          <a:ext cx="889000" cy="2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78980</xdr:rowOff>
    </xdr:from>
    <xdr:to>
      <xdr:col>45</xdr:col>
      <xdr:colOff>177800</xdr:colOff>
      <xdr:row>96</xdr:row>
      <xdr:rowOff>125764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38180"/>
          <a:ext cx="889000" cy="4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29841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125764</xdr:rowOff>
    </xdr:from>
    <xdr:to>
      <xdr:col>41</xdr:col>
      <xdr:colOff>50800</xdr:colOff>
      <xdr:row>97</xdr:row>
      <xdr:rowOff>149475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84964"/>
          <a:ext cx="889000" cy="1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27582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85435</xdr:rowOff>
    </xdr:from>
    <xdr:to>
      <xdr:col>55</xdr:col>
      <xdr:colOff>50800</xdr:colOff>
      <xdr:row>97</xdr:row>
      <xdr:rowOff>15585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108312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55158</xdr:rowOff>
    </xdr:from>
    <xdr:to>
      <xdr:col>50</xdr:col>
      <xdr:colOff>165100</xdr:colOff>
      <xdr:row>96</xdr:row>
      <xdr:rowOff>156758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28180</xdr:rowOff>
    </xdr:from>
    <xdr:to>
      <xdr:col>46</xdr:col>
      <xdr:colOff>38100</xdr:colOff>
      <xdr:row>96</xdr:row>
      <xdr:rowOff>129780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146307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74964</xdr:rowOff>
    </xdr:from>
    <xdr:to>
      <xdr:col>41</xdr:col>
      <xdr:colOff>101600</xdr:colOff>
      <xdr:row>97</xdr:row>
      <xdr:rowOff>5114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21641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98675</xdr:rowOff>
    </xdr:from>
    <xdr:to>
      <xdr:col>36</xdr:col>
      <xdr:colOff>165100</xdr:colOff>
      <xdr:row>98</xdr:row>
      <xdr:rowOff>28825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19952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2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50500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65600"/>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132074</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7174"/>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130967</xdr:rowOff>
    </xdr:from>
    <xdr:to>
      <xdr:col>76</xdr:col>
      <xdr:colOff>114300</xdr:colOff>
      <xdr:row>38</xdr:row>
      <xdr:rowOff>132074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46067"/>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130967</xdr:rowOff>
    </xdr:from>
    <xdr:to>
      <xdr:col>71</xdr:col>
      <xdr:colOff>177800</xdr:colOff>
      <xdr:row>38</xdr:row>
      <xdr:rowOff>139408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46067"/>
          <a:ext cx="889000" cy="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171150</xdr:rowOff>
    </xdr:from>
    <xdr:to>
      <xdr:col>85</xdr:col>
      <xdr:colOff>177800</xdr:colOff>
      <xdr:row>38</xdr:row>
      <xdr:rowOff>101300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110459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81274</xdr:rowOff>
    </xdr:from>
    <xdr:to>
      <xdr:col>76</xdr:col>
      <xdr:colOff>165100</xdr:colOff>
      <xdr:row>39</xdr:row>
      <xdr:rowOff>11424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2551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89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80167</xdr:rowOff>
    </xdr:from>
    <xdr:to>
      <xdr:col>72</xdr:col>
      <xdr:colOff>38100</xdr:colOff>
      <xdr:row>39</xdr:row>
      <xdr:rowOff>10317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1444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88608</xdr:rowOff>
    </xdr:from>
    <xdr:to>
      <xdr:col>67</xdr:col>
      <xdr:colOff>101600</xdr:colOff>
      <xdr:row>39</xdr:row>
      <xdr:rowOff>18758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9885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696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136979</xdr:rowOff>
    </xdr:from>
    <xdr:to>
      <xdr:col>85</xdr:col>
      <xdr:colOff>127000</xdr:colOff>
      <xdr:row>76</xdr:row>
      <xdr:rowOff>169830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67179"/>
          <a:ext cx="8382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77188</xdr:rowOff>
    </xdr:from>
    <xdr:to>
      <xdr:col>81</xdr:col>
      <xdr:colOff>50800</xdr:colOff>
      <xdr:row>76</xdr:row>
      <xdr:rowOff>136979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07388"/>
          <a:ext cx="8890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66346</xdr:rowOff>
    </xdr:from>
    <xdr:to>
      <xdr:col>76</xdr:col>
      <xdr:colOff>114300</xdr:colOff>
      <xdr:row>76</xdr:row>
      <xdr:rowOff>77188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96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36575</xdr:rowOff>
    </xdr:from>
    <xdr:to>
      <xdr:col>71</xdr:col>
      <xdr:colOff>177800</xdr:colOff>
      <xdr:row>76</xdr:row>
      <xdr:rowOff>66346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66775"/>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38093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119030</xdr:rowOff>
    </xdr:from>
    <xdr:to>
      <xdr:col>85</xdr:col>
      <xdr:colOff>177800</xdr:colOff>
      <xdr:row>77</xdr:row>
      <xdr:rowOff>49180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97457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86179</xdr:rowOff>
    </xdr:from>
    <xdr:to>
      <xdr:col>81</xdr:col>
      <xdr:colOff>101600</xdr:colOff>
      <xdr:row>77</xdr:row>
      <xdr:rowOff>16329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7456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26388</xdr:rowOff>
    </xdr:from>
    <xdr:to>
      <xdr:col>76</xdr:col>
      <xdr:colOff>165100</xdr:colOff>
      <xdr:row>76</xdr:row>
      <xdr:rowOff>127988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144514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15546</xdr:rowOff>
    </xdr:from>
    <xdr:to>
      <xdr:col>72</xdr:col>
      <xdr:colOff>38100</xdr:colOff>
      <xdr:row>76</xdr:row>
      <xdr:rowOff>117146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133674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157225</xdr:rowOff>
    </xdr:from>
    <xdr:to>
      <xdr:col>67</xdr:col>
      <xdr:colOff>101600</xdr:colOff>
      <xdr:row>76</xdr:row>
      <xdr:rowOff>87375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103901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123837</xdr:rowOff>
    </xdr:from>
    <xdr:to>
      <xdr:col>85</xdr:col>
      <xdr:colOff>127000</xdr:colOff>
      <xdr:row>99</xdr:row>
      <xdr:rowOff>24876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25937"/>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123837</xdr:rowOff>
    </xdr:from>
    <xdr:to>
      <xdr:col>81</xdr:col>
      <xdr:colOff>50800</xdr:colOff>
      <xdr:row>99</xdr:row>
      <xdr:rowOff>4452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5937"/>
          <a:ext cx="889000" cy="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4452</xdr:rowOff>
    </xdr:from>
    <xdr:to>
      <xdr:col>76</xdr:col>
      <xdr:colOff>114300</xdr:colOff>
      <xdr:row>99</xdr:row>
      <xdr:rowOff>49206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8002"/>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85685</xdr:rowOff>
    </xdr:from>
    <xdr:to>
      <xdr:col>71</xdr:col>
      <xdr:colOff>177800</xdr:colOff>
      <xdr:row>99</xdr:row>
      <xdr:rowOff>49206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87785"/>
          <a:ext cx="889000" cy="1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88439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145526</xdr:rowOff>
    </xdr:from>
    <xdr:to>
      <xdr:col>85</xdr:col>
      <xdr:colOff>177800</xdr:colOff>
      <xdr:row>99</xdr:row>
      <xdr:rowOff>75676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73037</xdr:rowOff>
    </xdr:from>
    <xdr:to>
      <xdr:col>81</xdr:col>
      <xdr:colOff>101600</xdr:colOff>
      <xdr:row>99</xdr:row>
      <xdr:rowOff>3187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19714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125102</xdr:rowOff>
    </xdr:from>
    <xdr:to>
      <xdr:col>76</xdr:col>
      <xdr:colOff>165100</xdr:colOff>
      <xdr:row>99</xdr:row>
      <xdr:rowOff>55252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71779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169856</xdr:rowOff>
    </xdr:from>
    <xdr:to>
      <xdr:col>72</xdr:col>
      <xdr:colOff>38100</xdr:colOff>
      <xdr:row>99</xdr:row>
      <xdr:rowOff>100006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91133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34885</xdr:rowOff>
    </xdr:from>
    <xdr:to>
      <xdr:col>67</xdr:col>
      <xdr:colOff>101600</xdr:colOff>
      <xdr:row>98</xdr:row>
      <xdr:rowOff>136485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153012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97964</xdr:rowOff>
    </xdr:from>
    <xdr:to>
      <xdr:col>116</xdr:col>
      <xdr:colOff>63500</xdr:colOff>
      <xdr:row>59</xdr:row>
      <xdr:rowOff>98323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13514"/>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98323</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21387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98356</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3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97866</xdr:rowOff>
    </xdr:from>
    <xdr:to>
      <xdr:col>102</xdr:col>
      <xdr:colOff>114300</xdr:colOff>
      <xdr:row>59</xdr:row>
      <xdr:rowOff>98356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341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47164</xdr:rowOff>
    </xdr:from>
    <xdr:to>
      <xdr:col>116</xdr:col>
      <xdr:colOff>114300</xdr:colOff>
      <xdr:row>59</xdr:row>
      <xdr:rowOff>148764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133541</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7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47523</xdr:rowOff>
    </xdr:from>
    <xdr:to>
      <xdr:col>112</xdr:col>
      <xdr:colOff>38100</xdr:colOff>
      <xdr:row>59</xdr:row>
      <xdr:rowOff>149123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140250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255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47556</xdr:rowOff>
    </xdr:from>
    <xdr:to>
      <xdr:col>102</xdr:col>
      <xdr:colOff>165100</xdr:colOff>
      <xdr:row>59</xdr:row>
      <xdr:rowOff>149156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140283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255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47066</xdr:rowOff>
    </xdr:from>
    <xdr:to>
      <xdr:col>98</xdr:col>
      <xdr:colOff>38100</xdr:colOff>
      <xdr:row>59</xdr:row>
      <xdr:rowOff>148666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139793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99333" y="10255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5604</xdr:rowOff>
    </xdr:from>
    <xdr:to>
      <xdr:col>116</xdr:col>
      <xdr:colOff>63500</xdr:colOff>
      <xdr:row>75</xdr:row>
      <xdr:rowOff>17590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64354"/>
          <a:ext cx="8382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17590</xdr:rowOff>
    </xdr:from>
    <xdr:to>
      <xdr:col>111</xdr:col>
      <xdr:colOff>177800</xdr:colOff>
      <xdr:row>75</xdr:row>
      <xdr:rowOff>34696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7634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34696</xdr:rowOff>
    </xdr:from>
    <xdr:to>
      <xdr:col>107</xdr:col>
      <xdr:colOff>50800</xdr:colOff>
      <xdr:row>75</xdr:row>
      <xdr:rowOff>159748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93446"/>
          <a:ext cx="889000" cy="1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63678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140096</xdr:rowOff>
    </xdr:from>
    <xdr:to>
      <xdr:col>102</xdr:col>
      <xdr:colOff>114300</xdr:colOff>
      <xdr:row>75</xdr:row>
      <xdr:rowOff>159748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98846"/>
          <a:ext cx="889000" cy="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126254</xdr:rowOff>
    </xdr:from>
    <xdr:to>
      <xdr:col>116</xdr:col>
      <xdr:colOff>114300</xdr:colOff>
      <xdr:row>75</xdr:row>
      <xdr:rowOff>56404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149131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138240</xdr:rowOff>
    </xdr:from>
    <xdr:to>
      <xdr:col>112</xdr:col>
      <xdr:colOff>38100</xdr:colOff>
      <xdr:row>75</xdr:row>
      <xdr:rowOff>68390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84917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155346</xdr:rowOff>
    </xdr:from>
    <xdr:to>
      <xdr:col>107</xdr:col>
      <xdr:colOff>101600</xdr:colOff>
      <xdr:row>75</xdr:row>
      <xdr:rowOff>85496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102023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108948</xdr:rowOff>
    </xdr:from>
    <xdr:to>
      <xdr:col>102</xdr:col>
      <xdr:colOff>165100</xdr:colOff>
      <xdr:row>76</xdr:row>
      <xdr:rowOff>39098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55625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89296</xdr:rowOff>
    </xdr:from>
    <xdr:to>
      <xdr:col>98</xdr:col>
      <xdr:colOff>38100</xdr:colOff>
      <xdr:row>76</xdr:row>
      <xdr:rowOff>19447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480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35973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人減少した。　／　人件費、物件費、維持補修費、補助費、災害復旧事業費等については、類似団体平均を下回っており全体のバランスは取れているものと考えるが、今後は税収の減少、交付税の縮減を見据えて、必要な事業をより効率的な予算執行に努める必要がある。　／</a:t>
          </a:r>
        </a:p>
        <a:p>
          <a:r>
            <a:rPr kumimoji="1" lang="ja-JP" altLang="en-US" sz="1200">
              <a:latin typeface="ＭＳ Ｐゴシック" panose="020B0600070205080204" pitchFamily="50" charset="-128"/>
              <a:ea typeface="ＭＳ Ｐゴシック" panose="020B0600070205080204" pitchFamily="50" charset="-128"/>
            </a:rPr>
            <a:t>扶助費：経年で増加傾向にあり、前年比増、類似団体平均も上回った結果となった。町単独の扶助費については、事務事業評価などを通じ、適正化を進める必要がある。　／　公債費：合併特例事業債、過疎対策事業債を多用しているため償還額は比較的多いが、合併直後の合併特例債の償還が終了してきていることにより経年で減少している。令和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年度も前年度比で減少となった。　／　繰出金：簡易水道特別会計繰出金、介護保険特別会計繰出金、後期高齢者医療特別会計繰出金、国保特別会計繰出金の影響が大きく、嵩上げ要因となっている。　／　積立金：令和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年度から、今後の老朽化した公共施設の改修や除却等の財源を確保するため、公共施設整備基金に重点的に積み立てを行っている。令和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年度も</a:t>
          </a:r>
          <a:r>
            <a:rPr kumimoji="1" lang="en-US" altLang="ja-JP" sz="1200">
              <a:latin typeface="ＭＳ Ｐゴシック" panose="020B0600070205080204" pitchFamily="50" charset="-128"/>
              <a:ea typeface="ＭＳ Ｐゴシック" panose="020B0600070205080204" pitchFamily="50" charset="-128"/>
            </a:rPr>
            <a:t>293</a:t>
          </a:r>
          <a:r>
            <a:rPr kumimoji="1" lang="ja-JP" altLang="en-US" sz="1200">
              <a:latin typeface="ＭＳ Ｐゴシック" panose="020B0600070205080204" pitchFamily="50" charset="-128"/>
              <a:ea typeface="ＭＳ Ｐゴシック" panose="020B0600070205080204" pitchFamily="50" charset="-128"/>
            </a:rPr>
            <a:t>百万円の積立を行った。　／　</a:t>
          </a:r>
        </a:p>
        <a:p>
          <a:r>
            <a:rPr kumimoji="1" lang="ja-JP" altLang="en-US" sz="1200">
              <a:latin typeface="ＭＳ Ｐゴシック" panose="020B0600070205080204" pitchFamily="50" charset="-128"/>
              <a:ea typeface="ＭＳ Ｐゴシック" panose="020B0600070205080204" pitchFamily="50" charset="-128"/>
            </a:rPr>
            <a:t>普通建設事業費：新規、更新含めトータルでは前年度比</a:t>
          </a:r>
          <a:r>
            <a:rPr kumimoji="1" lang="en-US" altLang="ja-JP" sz="1200">
              <a:latin typeface="ＭＳ Ｐゴシック" panose="020B0600070205080204" pitchFamily="50" charset="-128"/>
              <a:ea typeface="ＭＳ Ｐゴシック" panose="020B0600070205080204" pitchFamily="50" charset="-128"/>
            </a:rPr>
            <a:t>23,022</a:t>
          </a:r>
          <a:r>
            <a:rPr kumimoji="1" lang="ja-JP" altLang="en-US" sz="1200">
              <a:latin typeface="ＭＳ Ｐゴシック" panose="020B0600070205080204" pitchFamily="50" charset="-128"/>
              <a:ea typeface="ＭＳ Ｐゴシック" panose="020B0600070205080204" pitchFamily="50" charset="-128"/>
            </a:rPr>
            <a:t>千円の減額で、類似団体平均比でも上回り、コストが高い状況となっている。詳細を見ると、道路新設改良工事及び橋りょう補強工事に加え、総合会館解体工事、本庁舎エレベーター改修工事による増額要因と、複合化施設改修工事の完了、多目的広場整備の事業量減による減額要因で、合計では前年度比減少となった。公共施設等総合管理計画に基づき、事業の取捨選択を徹底していくことで、人口規模にあった事業費と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798</xdr:rowOff>
    </xdr:from>
    <xdr:to>
      <xdr:col>24</xdr:col>
      <xdr:colOff>63500</xdr:colOff>
      <xdr:row>36</xdr:row>
      <xdr:rowOff>41402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30098"/>
          <a:ext cx="838200" cy="3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xdr:rowOff>
    </xdr:from>
    <xdr:to>
      <xdr:col>19</xdr:col>
      <xdr:colOff>177800</xdr:colOff>
      <xdr:row>36</xdr:row>
      <xdr:rowOff>81244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0098"/>
          <a:ext cx="889000" cy="4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xdr:rowOff>
    </xdr:from>
    <xdr:to>
      <xdr:col>15</xdr:col>
      <xdr:colOff>50800</xdr:colOff>
      <xdr:row>36</xdr:row>
      <xdr:rowOff>81244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77788"/>
          <a:ext cx="889000" cy="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xdr:rowOff>
    </xdr:from>
    <xdr:to>
      <xdr:col>10</xdr:col>
      <xdr:colOff>114300</xdr:colOff>
      <xdr:row>36</xdr:row>
      <xdr:rowOff>37374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77788"/>
          <a:ext cx="889000" cy="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140479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121448</xdr:rowOff>
    </xdr:from>
    <xdr:to>
      <xdr:col>20</xdr:col>
      <xdr:colOff>38100</xdr:colOff>
      <xdr:row>34</xdr:row>
      <xdr:rowOff>51598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68125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30444</xdr:rowOff>
    </xdr:from>
    <xdr:to>
      <xdr:col>15</xdr:col>
      <xdr:colOff>101600</xdr:colOff>
      <xdr:row>36</xdr:row>
      <xdr:rowOff>132044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123171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9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126238</xdr:rowOff>
    </xdr:from>
    <xdr:to>
      <xdr:col>10</xdr:col>
      <xdr:colOff>165100</xdr:colOff>
      <xdr:row>36</xdr:row>
      <xdr:rowOff>56388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47515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158024</xdr:rowOff>
    </xdr:from>
    <xdr:to>
      <xdr:col>6</xdr:col>
      <xdr:colOff>38100</xdr:colOff>
      <xdr:row>36</xdr:row>
      <xdr:rowOff>88174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79301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54750</xdr:rowOff>
    </xdr:from>
    <xdr:to>
      <xdr:col>24</xdr:col>
      <xdr:colOff>63500</xdr:colOff>
      <xdr:row>58</xdr:row>
      <xdr:rowOff>66176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8850"/>
          <a:ext cx="838200" cy="1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43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3143</xdr:rowOff>
    </xdr:from>
    <xdr:to>
      <xdr:col>19</xdr:col>
      <xdr:colOff>177800</xdr:colOff>
      <xdr:row>58</xdr:row>
      <xdr:rowOff>54750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7243"/>
          <a:ext cx="889000" cy="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106349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3143</xdr:rowOff>
    </xdr:from>
    <xdr:to>
      <xdr:col>15</xdr:col>
      <xdr:colOff>50800</xdr:colOff>
      <xdr:row>58</xdr:row>
      <xdr:rowOff>118517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7243"/>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57845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58489</xdr:rowOff>
    </xdr:from>
    <xdr:to>
      <xdr:col>10</xdr:col>
      <xdr:colOff>114300</xdr:colOff>
      <xdr:row>58</xdr:row>
      <xdr:rowOff>118517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02589"/>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15376</xdr:rowOff>
    </xdr:from>
    <xdr:to>
      <xdr:col>24</xdr:col>
      <xdr:colOff>114300</xdr:colOff>
      <xdr:row>58</xdr:row>
      <xdr:rowOff>116976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3950</xdr:rowOff>
    </xdr:from>
    <xdr:to>
      <xdr:col>20</xdr:col>
      <xdr:colOff>38100</xdr:colOff>
      <xdr:row>58</xdr:row>
      <xdr:rowOff>105550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122077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123793</xdr:rowOff>
    </xdr:from>
    <xdr:to>
      <xdr:col>15</xdr:col>
      <xdr:colOff>101600</xdr:colOff>
      <xdr:row>58</xdr:row>
      <xdr:rowOff>53943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70470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67717</xdr:rowOff>
    </xdr:from>
    <xdr:to>
      <xdr:col>10</xdr:col>
      <xdr:colOff>165100</xdr:colOff>
      <xdr:row>58</xdr:row>
      <xdr:rowOff>169317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7689</xdr:rowOff>
    </xdr:from>
    <xdr:to>
      <xdr:col>6</xdr:col>
      <xdr:colOff>38100</xdr:colOff>
      <xdr:row>58</xdr:row>
      <xdr:rowOff>109289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125816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2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103856</xdr:rowOff>
    </xdr:from>
    <xdr:to>
      <xdr:col>24</xdr:col>
      <xdr:colOff>63500</xdr:colOff>
      <xdr:row>76</xdr:row>
      <xdr:rowOff>22329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62606"/>
          <a:ext cx="838200" cy="8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22329</xdr:rowOff>
    </xdr:from>
    <xdr:to>
      <xdr:col>19</xdr:col>
      <xdr:colOff>177800</xdr:colOff>
      <xdr:row>76</xdr:row>
      <xdr:rowOff>169593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2529"/>
          <a:ext cx="889000" cy="1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169593</xdr:rowOff>
    </xdr:from>
    <xdr:to>
      <xdr:col>15</xdr:col>
      <xdr:colOff>50800</xdr:colOff>
      <xdr:row>77</xdr:row>
      <xdr:rowOff>3851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9793"/>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128194</xdr:rowOff>
    </xdr:from>
    <xdr:to>
      <xdr:col>10</xdr:col>
      <xdr:colOff>114300</xdr:colOff>
      <xdr:row>77</xdr:row>
      <xdr:rowOff>3851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58394"/>
          <a:ext cx="889000" cy="4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53056</xdr:rowOff>
    </xdr:from>
    <xdr:to>
      <xdr:col>24</xdr:col>
      <xdr:colOff>114300</xdr:colOff>
      <xdr:row>75</xdr:row>
      <xdr:rowOff>154656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1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31483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142979</xdr:rowOff>
    </xdr:from>
    <xdr:to>
      <xdr:col>20</xdr:col>
      <xdr:colOff>38100</xdr:colOff>
      <xdr:row>76</xdr:row>
      <xdr:rowOff>73129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64256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118793</xdr:rowOff>
    </xdr:from>
    <xdr:to>
      <xdr:col>15</xdr:col>
      <xdr:colOff>101600</xdr:colOff>
      <xdr:row>77</xdr:row>
      <xdr:rowOff>48943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40070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124501</xdr:rowOff>
    </xdr:from>
    <xdr:to>
      <xdr:col>10</xdr:col>
      <xdr:colOff>165100</xdr:colOff>
      <xdr:row>77</xdr:row>
      <xdr:rowOff>54651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45778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77394</xdr:rowOff>
    </xdr:from>
    <xdr:to>
      <xdr:col>6</xdr:col>
      <xdr:colOff>38100</xdr:colOff>
      <xdr:row>77</xdr:row>
      <xdr:rowOff>7544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24071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8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104786</xdr:rowOff>
    </xdr:from>
    <xdr:to>
      <xdr:col>24</xdr:col>
      <xdr:colOff>63500</xdr:colOff>
      <xdr:row>95</xdr:row>
      <xdr:rowOff>153370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92536"/>
          <a:ext cx="838200" cy="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67753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5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153370</xdr:rowOff>
    </xdr:from>
    <xdr:to>
      <xdr:col>19</xdr:col>
      <xdr:colOff>177800</xdr:colOff>
      <xdr:row>96</xdr:row>
      <xdr:rowOff>15494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41120"/>
          <a:ext cx="8890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31261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15494</xdr:rowOff>
    </xdr:from>
    <xdr:to>
      <xdr:col>15</xdr:col>
      <xdr:colOff>50800</xdr:colOff>
      <xdr:row>96</xdr:row>
      <xdr:rowOff>63081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7469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63081</xdr:rowOff>
    </xdr:from>
    <xdr:to>
      <xdr:col>10</xdr:col>
      <xdr:colOff>114300</xdr:colOff>
      <xdr:row>96</xdr:row>
      <xdr:rowOff>79342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22281"/>
          <a:ext cx="889000" cy="1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150072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53986</xdr:rowOff>
    </xdr:from>
    <xdr:to>
      <xdr:col>24</xdr:col>
      <xdr:colOff>114300</xdr:colOff>
      <xdr:row>95</xdr:row>
      <xdr:rowOff>155586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76863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102570</xdr:rowOff>
    </xdr:from>
    <xdr:to>
      <xdr:col>20</xdr:col>
      <xdr:colOff>38100</xdr:colOff>
      <xdr:row>96</xdr:row>
      <xdr:rowOff>32720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49247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136144</xdr:rowOff>
    </xdr:from>
    <xdr:to>
      <xdr:col>15</xdr:col>
      <xdr:colOff>101600</xdr:colOff>
      <xdr:row>96</xdr:row>
      <xdr:rowOff>66294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82821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12281</xdr:rowOff>
    </xdr:from>
    <xdr:to>
      <xdr:col>10</xdr:col>
      <xdr:colOff>165100</xdr:colOff>
      <xdr:row>96</xdr:row>
      <xdr:rowOff>113881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130408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28542</xdr:rowOff>
    </xdr:from>
    <xdr:to>
      <xdr:col>6</xdr:col>
      <xdr:colOff>38100</xdr:colOff>
      <xdr:row>96</xdr:row>
      <xdr:rowOff>130142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4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146669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153416</xdr:rowOff>
    </xdr:from>
    <xdr:to>
      <xdr:col>55</xdr:col>
      <xdr:colOff>0</xdr:colOff>
      <xdr:row>37</xdr:row>
      <xdr:rowOff>155702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97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155702</xdr:rowOff>
    </xdr:from>
    <xdr:to>
      <xdr:col>50</xdr:col>
      <xdr:colOff>114300</xdr:colOff>
      <xdr:row>37</xdr:row>
      <xdr:rowOff>159817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993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159817</xdr:rowOff>
    </xdr:from>
    <xdr:to>
      <xdr:col>45</xdr:col>
      <xdr:colOff>177800</xdr:colOff>
      <xdr:row>37</xdr:row>
      <xdr:rowOff>161189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034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161189</xdr:rowOff>
    </xdr:from>
    <xdr:to>
      <xdr:col>41</xdr:col>
      <xdr:colOff>50800</xdr:colOff>
      <xdr:row>37</xdr:row>
      <xdr:rowOff>163017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048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102616</xdr:rowOff>
    </xdr:from>
    <xdr:to>
      <xdr:col>55</xdr:col>
      <xdr:colOff>50800</xdr:colOff>
      <xdr:row>38</xdr:row>
      <xdr:rowOff>32765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81043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104902</xdr:rowOff>
    </xdr:from>
    <xdr:to>
      <xdr:col>50</xdr:col>
      <xdr:colOff>165100</xdr:colOff>
      <xdr:row>38</xdr:row>
      <xdr:rowOff>35052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26179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109017</xdr:rowOff>
    </xdr:from>
    <xdr:to>
      <xdr:col>46</xdr:col>
      <xdr:colOff>38100</xdr:colOff>
      <xdr:row>38</xdr:row>
      <xdr:rowOff>39167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30294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110388</xdr:rowOff>
    </xdr:from>
    <xdr:to>
      <xdr:col>41</xdr:col>
      <xdr:colOff>101600</xdr:colOff>
      <xdr:row>38</xdr:row>
      <xdr:rowOff>40539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31666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112217</xdr:rowOff>
    </xdr:from>
    <xdr:to>
      <xdr:col>36</xdr:col>
      <xdr:colOff>165100</xdr:colOff>
      <xdr:row>38</xdr:row>
      <xdr:rowOff>42367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33494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121050</xdr:rowOff>
    </xdr:from>
    <xdr:to>
      <xdr:col>55</xdr:col>
      <xdr:colOff>0</xdr:colOff>
      <xdr:row>58</xdr:row>
      <xdr:rowOff>123328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65150"/>
          <a:ext cx="8382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105802</xdr:rowOff>
    </xdr:from>
    <xdr:to>
      <xdr:col>50</xdr:col>
      <xdr:colOff>114300</xdr:colOff>
      <xdr:row>58</xdr:row>
      <xdr:rowOff>121050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49902"/>
          <a:ext cx="8890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84097</xdr:rowOff>
    </xdr:from>
    <xdr:to>
      <xdr:col>45</xdr:col>
      <xdr:colOff>177800</xdr:colOff>
      <xdr:row>58</xdr:row>
      <xdr:rowOff>105802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28197"/>
          <a:ext cx="8890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84097</xdr:rowOff>
    </xdr:from>
    <xdr:to>
      <xdr:col>41</xdr:col>
      <xdr:colOff>50800</xdr:colOff>
      <xdr:row>58</xdr:row>
      <xdr:rowOff>106740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8197"/>
          <a:ext cx="889000" cy="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72528</xdr:rowOff>
    </xdr:from>
    <xdr:to>
      <xdr:col>55</xdr:col>
      <xdr:colOff>50800</xdr:colOff>
      <xdr:row>59</xdr:row>
      <xdr:rowOff>2678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158905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70250</xdr:rowOff>
    </xdr:from>
    <xdr:to>
      <xdr:col>50</xdr:col>
      <xdr:colOff>165100</xdr:colOff>
      <xdr:row>59</xdr:row>
      <xdr:rowOff>400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55002</xdr:rowOff>
    </xdr:from>
    <xdr:to>
      <xdr:col>46</xdr:col>
      <xdr:colOff>38100</xdr:colOff>
      <xdr:row>58</xdr:row>
      <xdr:rowOff>156602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147729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9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33297</xdr:rowOff>
    </xdr:from>
    <xdr:to>
      <xdr:col>41</xdr:col>
      <xdr:colOff>101600</xdr:colOff>
      <xdr:row>58</xdr:row>
      <xdr:rowOff>134897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126024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55940</xdr:rowOff>
    </xdr:from>
    <xdr:to>
      <xdr:col>36</xdr:col>
      <xdr:colOff>165100</xdr:colOff>
      <xdr:row>58</xdr:row>
      <xdr:rowOff>157540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148667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144980</xdr:rowOff>
    </xdr:from>
    <xdr:to>
      <xdr:col>55</xdr:col>
      <xdr:colOff>0</xdr:colOff>
      <xdr:row>77</xdr:row>
      <xdr:rowOff>163354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46630"/>
          <a:ext cx="8382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41391</xdr:rowOff>
    </xdr:from>
    <xdr:to>
      <xdr:col>50</xdr:col>
      <xdr:colOff>114300</xdr:colOff>
      <xdr:row>77</xdr:row>
      <xdr:rowOff>163354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43041"/>
          <a:ext cx="889000" cy="1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41391</xdr:rowOff>
    </xdr:from>
    <xdr:to>
      <xdr:col>45</xdr:col>
      <xdr:colOff>177800</xdr:colOff>
      <xdr:row>78</xdr:row>
      <xdr:rowOff>62596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43041"/>
          <a:ext cx="889000" cy="19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62596</xdr:rowOff>
    </xdr:from>
    <xdr:to>
      <xdr:col>41</xdr:col>
      <xdr:colOff>50800</xdr:colOff>
      <xdr:row>78</xdr:row>
      <xdr:rowOff>143934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35696"/>
          <a:ext cx="889000" cy="8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114048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94180</xdr:rowOff>
    </xdr:from>
    <xdr:to>
      <xdr:col>55</xdr:col>
      <xdr:colOff>50800</xdr:colOff>
      <xdr:row>78</xdr:row>
      <xdr:rowOff>24330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72607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112554</xdr:rowOff>
    </xdr:from>
    <xdr:to>
      <xdr:col>50</xdr:col>
      <xdr:colOff>165100</xdr:colOff>
      <xdr:row>78</xdr:row>
      <xdr:rowOff>42704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33831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162041</xdr:rowOff>
    </xdr:from>
    <xdr:to>
      <xdr:col>46</xdr:col>
      <xdr:colOff>38100</xdr:colOff>
      <xdr:row>77</xdr:row>
      <xdr:rowOff>92191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108718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11796</xdr:rowOff>
    </xdr:from>
    <xdr:to>
      <xdr:col>41</xdr:col>
      <xdr:colOff>101600</xdr:colOff>
      <xdr:row>78</xdr:row>
      <xdr:rowOff>113396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129923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93134</xdr:rowOff>
    </xdr:from>
    <xdr:to>
      <xdr:col>36</xdr:col>
      <xdr:colOff>165100</xdr:colOff>
      <xdr:row>79</xdr:row>
      <xdr:rowOff>23284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14411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5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88711</xdr:rowOff>
    </xdr:from>
    <xdr:to>
      <xdr:col>55</xdr:col>
      <xdr:colOff>0</xdr:colOff>
      <xdr:row>97</xdr:row>
      <xdr:rowOff>107117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19361"/>
          <a:ext cx="838200" cy="1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88711</xdr:rowOff>
    </xdr:from>
    <xdr:to>
      <xdr:col>50</xdr:col>
      <xdr:colOff>114300</xdr:colOff>
      <xdr:row>98</xdr:row>
      <xdr:rowOff>4894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19361"/>
          <a:ext cx="889000" cy="8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4894</xdr:rowOff>
    </xdr:from>
    <xdr:to>
      <xdr:col>45</xdr:col>
      <xdr:colOff>177800</xdr:colOff>
      <xdr:row>98</xdr:row>
      <xdr:rowOff>68971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6994"/>
          <a:ext cx="889000" cy="6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68971</xdr:rowOff>
    </xdr:from>
    <xdr:to>
      <xdr:col>41</xdr:col>
      <xdr:colOff>50800</xdr:colOff>
      <xdr:row>98</xdr:row>
      <xdr:rowOff>77090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1071"/>
          <a:ext cx="889000" cy="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56317</xdr:rowOff>
    </xdr:from>
    <xdr:to>
      <xdr:col>55</xdr:col>
      <xdr:colOff>50800</xdr:colOff>
      <xdr:row>97</xdr:row>
      <xdr:rowOff>157917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34744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37911</xdr:rowOff>
    </xdr:from>
    <xdr:to>
      <xdr:col>50</xdr:col>
      <xdr:colOff>165100</xdr:colOff>
      <xdr:row>97</xdr:row>
      <xdr:rowOff>139511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130638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125544</xdr:rowOff>
    </xdr:from>
    <xdr:to>
      <xdr:col>46</xdr:col>
      <xdr:colOff>38100</xdr:colOff>
      <xdr:row>98</xdr:row>
      <xdr:rowOff>55694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18171</xdr:rowOff>
    </xdr:from>
    <xdr:to>
      <xdr:col>41</xdr:col>
      <xdr:colOff>101600</xdr:colOff>
      <xdr:row>98</xdr:row>
      <xdr:rowOff>119771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110898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26290</xdr:rowOff>
    </xdr:from>
    <xdr:to>
      <xdr:col>36</xdr:col>
      <xdr:colOff>165100</xdr:colOff>
      <xdr:row>98</xdr:row>
      <xdr:rowOff>127890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119017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2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124704</xdr:rowOff>
    </xdr:from>
    <xdr:to>
      <xdr:col>85</xdr:col>
      <xdr:colOff>127000</xdr:colOff>
      <xdr:row>36</xdr:row>
      <xdr:rowOff>168069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96904"/>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124704</xdr:rowOff>
    </xdr:from>
    <xdr:to>
      <xdr:col>81</xdr:col>
      <xdr:colOff>50800</xdr:colOff>
      <xdr:row>36</xdr:row>
      <xdr:rowOff>149621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96904"/>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149621</xdr:rowOff>
    </xdr:from>
    <xdr:to>
      <xdr:col>76</xdr:col>
      <xdr:colOff>114300</xdr:colOff>
      <xdr:row>37</xdr:row>
      <xdr:rowOff>82847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21821"/>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82847</xdr:rowOff>
    </xdr:from>
    <xdr:to>
      <xdr:col>71</xdr:col>
      <xdr:colOff>177800</xdr:colOff>
      <xdr:row>37</xdr:row>
      <xdr:rowOff>93454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2649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117269</xdr:rowOff>
    </xdr:from>
    <xdr:to>
      <xdr:col>85</xdr:col>
      <xdr:colOff>177800</xdr:colOff>
      <xdr:row>37</xdr:row>
      <xdr:rowOff>47419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8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95696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73904</xdr:rowOff>
    </xdr:from>
    <xdr:to>
      <xdr:col>81</xdr:col>
      <xdr:colOff>101600</xdr:colOff>
      <xdr:row>37</xdr:row>
      <xdr:rowOff>4054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20581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98821</xdr:rowOff>
    </xdr:from>
    <xdr:to>
      <xdr:col>76</xdr:col>
      <xdr:colOff>165100</xdr:colOff>
      <xdr:row>37</xdr:row>
      <xdr:rowOff>28971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20098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6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32047</xdr:rowOff>
    </xdr:from>
    <xdr:to>
      <xdr:col>72</xdr:col>
      <xdr:colOff>38100</xdr:colOff>
      <xdr:row>37</xdr:row>
      <xdr:rowOff>133647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124774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42654</xdr:rowOff>
    </xdr:from>
    <xdr:to>
      <xdr:col>67</xdr:col>
      <xdr:colOff>101600</xdr:colOff>
      <xdr:row>37</xdr:row>
      <xdr:rowOff>144254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135381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111058</xdr:rowOff>
    </xdr:from>
    <xdr:to>
      <xdr:col>85</xdr:col>
      <xdr:colOff>127000</xdr:colOff>
      <xdr:row>57</xdr:row>
      <xdr:rowOff>133768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3708"/>
          <a:ext cx="838200" cy="2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102475</xdr:rowOff>
    </xdr:from>
    <xdr:to>
      <xdr:col>81</xdr:col>
      <xdr:colOff>50800</xdr:colOff>
      <xdr:row>57</xdr:row>
      <xdr:rowOff>111058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75125"/>
          <a:ext cx="889000" cy="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81087</xdr:rowOff>
    </xdr:from>
    <xdr:to>
      <xdr:col>76</xdr:col>
      <xdr:colOff>114300</xdr:colOff>
      <xdr:row>57</xdr:row>
      <xdr:rowOff>102475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53737"/>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81087</xdr:rowOff>
    </xdr:from>
    <xdr:to>
      <xdr:col>71</xdr:col>
      <xdr:colOff>177800</xdr:colOff>
      <xdr:row>57</xdr:row>
      <xdr:rowOff>157393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53737"/>
          <a:ext cx="889000" cy="7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82968</xdr:rowOff>
    </xdr:from>
    <xdr:to>
      <xdr:col>85</xdr:col>
      <xdr:colOff>177800</xdr:colOff>
      <xdr:row>58</xdr:row>
      <xdr:rowOff>13118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60258</xdr:rowOff>
    </xdr:from>
    <xdr:to>
      <xdr:col>81</xdr:col>
      <xdr:colOff>101600</xdr:colOff>
      <xdr:row>57</xdr:row>
      <xdr:rowOff>161858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51675</xdr:rowOff>
    </xdr:from>
    <xdr:to>
      <xdr:col>76</xdr:col>
      <xdr:colOff>165100</xdr:colOff>
      <xdr:row>57</xdr:row>
      <xdr:rowOff>153275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169802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30287</xdr:rowOff>
    </xdr:from>
    <xdr:to>
      <xdr:col>72</xdr:col>
      <xdr:colOff>38100</xdr:colOff>
      <xdr:row>57</xdr:row>
      <xdr:rowOff>131887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148414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106593</xdr:rowOff>
    </xdr:from>
    <xdr:to>
      <xdr:col>67</xdr:col>
      <xdr:colOff>101600</xdr:colOff>
      <xdr:row>58</xdr:row>
      <xdr:rowOff>36743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53270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5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50501</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23601"/>
          <a:ext cx="838200" cy="8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132074</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05174"/>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130967</xdr:rowOff>
    </xdr:from>
    <xdr:to>
      <xdr:col>76</xdr:col>
      <xdr:colOff>114300</xdr:colOff>
      <xdr:row>78</xdr:row>
      <xdr:rowOff>132074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04067"/>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130967</xdr:rowOff>
    </xdr:from>
    <xdr:to>
      <xdr:col>71</xdr:col>
      <xdr:colOff>177800</xdr:colOff>
      <xdr:row>78</xdr:row>
      <xdr:rowOff>139407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04067"/>
          <a:ext cx="889000" cy="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171151</xdr:rowOff>
    </xdr:from>
    <xdr:to>
      <xdr:col>85</xdr:col>
      <xdr:colOff>177800</xdr:colOff>
      <xdr:row>78</xdr:row>
      <xdr:rowOff>101301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110433</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81274</xdr:rowOff>
    </xdr:from>
    <xdr:to>
      <xdr:col>76</xdr:col>
      <xdr:colOff>165100</xdr:colOff>
      <xdr:row>79</xdr:row>
      <xdr:rowOff>11424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2551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47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80167</xdr:rowOff>
    </xdr:from>
    <xdr:to>
      <xdr:col>72</xdr:col>
      <xdr:colOff>38100</xdr:colOff>
      <xdr:row>79</xdr:row>
      <xdr:rowOff>10317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5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1444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88607</xdr:rowOff>
    </xdr:from>
    <xdr:to>
      <xdr:col>67</xdr:col>
      <xdr:colOff>101600</xdr:colOff>
      <xdr:row>79</xdr:row>
      <xdr:rowOff>18757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9884</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5544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136979</xdr:rowOff>
    </xdr:from>
    <xdr:to>
      <xdr:col>85</xdr:col>
      <xdr:colOff>127000</xdr:colOff>
      <xdr:row>96</xdr:row>
      <xdr:rowOff>169830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6179"/>
          <a:ext cx="8382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77188</xdr:rowOff>
    </xdr:from>
    <xdr:to>
      <xdr:col>81</xdr:col>
      <xdr:colOff>50800</xdr:colOff>
      <xdr:row>96</xdr:row>
      <xdr:rowOff>136979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536388"/>
          <a:ext cx="8890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66346</xdr:rowOff>
    </xdr:from>
    <xdr:to>
      <xdr:col>76</xdr:col>
      <xdr:colOff>114300</xdr:colOff>
      <xdr:row>96</xdr:row>
      <xdr:rowOff>77188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25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36575</xdr:rowOff>
    </xdr:from>
    <xdr:to>
      <xdr:col>71</xdr:col>
      <xdr:colOff>177800</xdr:colOff>
      <xdr:row>96</xdr:row>
      <xdr:rowOff>66346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495775"/>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38093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119030</xdr:rowOff>
    </xdr:from>
    <xdr:to>
      <xdr:col>85</xdr:col>
      <xdr:colOff>177800</xdr:colOff>
      <xdr:row>97</xdr:row>
      <xdr:rowOff>49180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97457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86179</xdr:rowOff>
    </xdr:from>
    <xdr:to>
      <xdr:col>81</xdr:col>
      <xdr:colOff>101600</xdr:colOff>
      <xdr:row>97</xdr:row>
      <xdr:rowOff>16329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7456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26388</xdr:rowOff>
    </xdr:from>
    <xdr:to>
      <xdr:col>76</xdr:col>
      <xdr:colOff>165100</xdr:colOff>
      <xdr:row>96</xdr:row>
      <xdr:rowOff>127988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144515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2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15546</xdr:rowOff>
    </xdr:from>
    <xdr:to>
      <xdr:col>72</xdr:col>
      <xdr:colOff>38100</xdr:colOff>
      <xdr:row>96</xdr:row>
      <xdr:rowOff>117146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133673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157225</xdr:rowOff>
    </xdr:from>
    <xdr:to>
      <xdr:col>67</xdr:col>
      <xdr:colOff>101600</xdr:colOff>
      <xdr:row>96</xdr:row>
      <xdr:rowOff>87375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103902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200">
              <a:latin typeface="ＭＳ Ｐゴシック" panose="020B0600070205080204" pitchFamily="50" charset="-128"/>
              <a:ea typeface="ＭＳ Ｐゴシック" panose="020B0600070205080204" pitchFamily="50" charset="-128"/>
            </a:rPr>
            <a:t>161</a:t>
          </a:r>
          <a:r>
            <a:rPr kumimoji="1" lang="ja-JP" altLang="en-US" sz="1200">
              <a:latin typeface="ＭＳ Ｐゴシック" panose="020B0600070205080204" pitchFamily="50" charset="-128"/>
              <a:ea typeface="ＭＳ Ｐゴシック" panose="020B0600070205080204" pitchFamily="50" charset="-128"/>
            </a:rPr>
            <a:t>人減少した。　／　議会費は、</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年度の議場音響設備改修工事が完了したため、前年比で大きく減少し、例年水準の決算となっている。　／　総務費は、光情報網維持費、基金積立金、広域行政組合負担金、町営バス運行費が主な固定費となっている。</a:t>
          </a:r>
          <a:r>
            <a:rPr kumimoji="1" lang="en-US" altLang="ja-JP" sz="1200">
              <a:latin typeface="ＭＳ Ｐゴシック" panose="020B0600070205080204" pitchFamily="50" charset="-128"/>
              <a:ea typeface="ＭＳ Ｐゴシック" panose="020B0600070205080204" pitchFamily="50" charset="-128"/>
            </a:rPr>
            <a:t>R03</a:t>
          </a:r>
          <a:r>
            <a:rPr kumimoji="1" lang="ja-JP" altLang="en-US" sz="1200">
              <a:latin typeface="ＭＳ Ｐゴシック" panose="020B0600070205080204" pitchFamily="50" charset="-128"/>
              <a:ea typeface="ＭＳ Ｐゴシック" panose="020B0600070205080204" pitchFamily="50" charset="-128"/>
            </a:rPr>
            <a:t>年度に実施された複合化施設改修工事の完了が減少の要因である。　／　民生費は、障害福祉サービス費が増加した社会福祉費をはじめ、老人福祉費及び児童福祉費の科目で増加し、類似団体平均に肉薄する数値となった。特に子育て世帯等臨時特別支援事業の実施が増加の要因である。　／　衛生費は、前年度新型コロナ対策事業費の過大交付による還付金や人件費増が微増の主要因である。簡易水道特別会計繰出金、国保特別会計繰出金については、特別会計の運営の効率化が求められる。　／　</a:t>
          </a:r>
          <a:r>
            <a:rPr kumimoji="1" lang="ja-JP" altLang="ja-JP" sz="1200">
              <a:solidFill>
                <a:schemeClr val="dk1"/>
              </a:solidFill>
              <a:effectLst/>
              <a:latin typeface="+mn-lt"/>
              <a:ea typeface="+mn-ea"/>
              <a:cs typeface="+mn-cs"/>
            </a:rPr>
            <a:t>　</a:t>
          </a:r>
          <a:r>
            <a:rPr kumimoji="1" lang="ja-JP" altLang="en-US" sz="1200">
              <a:latin typeface="ＭＳ Ｐゴシック" panose="020B0600070205080204" pitchFamily="50" charset="-128"/>
              <a:ea typeface="ＭＳ Ｐゴシック" panose="020B0600070205080204" pitchFamily="50" charset="-128"/>
            </a:rPr>
            <a:t>農林水産業費は、類似団体平均に比べ低い水準にある。本町は内陸山間地に位置し、中心となる産業がないことが主要因であるが、今後森林環境譲与税を活用した事業が本格的になることから、今後は増加傾向にあると予想している。　／　土木費は、前年度比で減少となった。前年度から実施していた多目的広場整備の事業量減によるものが大きい。　／　教育費は、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スクール構想のもと、情報通信ネットワーク事業を推進し、普通建設事業費が減少した。各学校維持補修費の減も要因の一つである。　／　公債費は、前年度と比較して、</a:t>
          </a:r>
          <a:r>
            <a:rPr kumimoji="1" lang="en-US" altLang="ja-JP" sz="1200">
              <a:latin typeface="ＭＳ Ｐゴシック" panose="020B0600070205080204" pitchFamily="50" charset="-128"/>
              <a:ea typeface="ＭＳ Ｐゴシック" panose="020B0600070205080204" pitchFamily="50" charset="-128"/>
            </a:rPr>
            <a:t>7,185</a:t>
          </a:r>
          <a:r>
            <a:rPr kumimoji="1" lang="ja-JP" altLang="en-US" sz="1200">
              <a:latin typeface="ＭＳ Ｐゴシック" panose="020B0600070205080204" pitchFamily="50" charset="-128"/>
              <a:ea typeface="ＭＳ Ｐゴシック" panose="020B0600070205080204" pitchFamily="50" charset="-128"/>
            </a:rPr>
            <a:t>千円減少した。合併特例事業債は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をもって終了しており、過疎対策事業債は過疎計画に基づき、今後も計画的に活用する。　／　商工費は新型コロナ収束後のイベント実施や、がんばろう商品券発行事業により増額となった。消防費については、歳出が微増しほぼ類似団体平均となった。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標準財政規模比では、標準財政規模が昨年度より減少したため昨年に比べ割合が高くなったが、依然高い比率で推移している。実質収支額についても横ばいで推移しているが、繰越事業の増加により、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年度実質単年度収支はマイナスに転じた。</a:t>
          </a:r>
        </a:p>
        <a:p>
          <a:r>
            <a:rPr kumimoji="1" lang="ja-JP" altLang="en-US" sz="1100">
              <a:latin typeface="ＭＳ ゴシック" pitchFamily="49" charset="-128"/>
              <a:ea typeface="ＭＳ ゴシック" pitchFamily="49" charset="-128"/>
            </a:rPr>
            <a:t>財政調整基金の取り崩しは最低水準に努める必要があるなか、普通交付税の縮減に対応するためにも、決算余剰金の使途として、財政調整基金への積み立ては選択肢の一つである。今後は人口減少も進むことから、事務事業の見直し・公共施設の適正管理など歳出の合理化等行財政改革を推進し、健全な財政運営に努めて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全体としては、一般会計及び特別会計とも全ての黒字で推移している。施設の更新に多額の費用が見込まれる簡易水道特別会計は、令和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年度から公営企業会計へ移行することから、策定した経営戦略に基づく計画的な運営を行う必要がある。他の特別会計も収支のバランスを注視し、健全化な財政運営を図る必要がある。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元利償還金は、合併当初の大型事業に伴う合併事業債の償還が終了して以降、減少し続けている。また、元利償還金の多くは普通交付税に算入されていることから、分子は減少傾向にある。</a:t>
          </a:r>
        </a:p>
        <a:p>
          <a:r>
            <a:rPr kumimoji="1" lang="ja-JP" altLang="en-US" sz="1200">
              <a:latin typeface="ＭＳ ゴシック" pitchFamily="49" charset="-128"/>
              <a:ea typeface="ＭＳ ゴシック" pitchFamily="49" charset="-128"/>
            </a:rPr>
            <a:t>公営企業債の元利償還金に対する繰入金は、老朽化した簡易水道の施設の更新に多額の費用を要することが要因であり、令和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月に公営企業会計に移行すること踏まえ、策定した経営戦略に基づき、計画的な施設整備を行う必要がある。</a:t>
          </a:r>
        </a:p>
        <a:p>
          <a:r>
            <a:rPr kumimoji="1" lang="ja-JP" altLang="en-US" sz="1200">
              <a:latin typeface="ＭＳ ゴシック" pitchFamily="49" charset="-128"/>
              <a:ea typeface="ＭＳ ゴシック" pitchFamily="49" charset="-128"/>
            </a:rPr>
            <a:t>また</a:t>
          </a:r>
          <a:r>
            <a:rPr kumimoji="1" lang="en-US" altLang="ja-JP" sz="1200">
              <a:latin typeface="ＭＳ ゴシック" pitchFamily="49" charset="-128"/>
              <a:ea typeface="ＭＳ ゴシック" pitchFamily="49" charset="-128"/>
            </a:rPr>
            <a:t>R04</a:t>
          </a:r>
          <a:r>
            <a:rPr kumimoji="1" lang="ja-JP" altLang="en-US" sz="1200">
              <a:latin typeface="ＭＳ ゴシック" pitchFamily="49" charset="-128"/>
              <a:ea typeface="ＭＳ ゴシック" pitchFamily="49" charset="-128"/>
            </a:rPr>
            <a:t>以降も社会教育施設大規模改修、小学校統廃合など大型投資事業がスタートする予定である。これらの償還が数年後に開始されることから、実質公債費比率も上昇していくことが考えられ、償還額の平準化の点からも新規地方債発行事業に対しては慎重に選択を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満期一括償還地方債の償還の財源に係る減債基金：該当なし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一般会計等に係る地方債の現在高は、年度毎の削減努力により平成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582</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％減少した。令和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年度分についても償還額が借入額を上回り、前年度比で減少した。一方で令和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年度以降は社会教育施設大規模改修事業や小学校統廃合など大型投資事業がスタートする予定であることから、合計した地方債残高は増加傾向にあり、計画的に実施していく必要がある。</a:t>
          </a:r>
        </a:p>
        <a:p>
          <a:r>
            <a:rPr kumimoji="1" lang="ja-JP" altLang="en-US" sz="1400">
              <a:latin typeface="ＭＳ ゴシック" pitchFamily="49" charset="-128"/>
              <a:ea typeface="ＭＳ ゴシック" pitchFamily="49" charset="-128"/>
            </a:rPr>
            <a:t>また、老朽化した公共施設の修繕等に多額の財源が必要であることから計画的に基金への積み立てを行っていることもあり、充当可能基金が着実に増額している。今後、普通地方交付税も減少が見込まれるとともに、分母を構成する標準財政規模が縮小していく見通しであることから、これまで以上に将来負担減とな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実質収支額が高い比率で推移しており、普通地方交付税の縮減に対応するとともに、老朽化した公共施設の複合化や解体に充てるため積立てを行い、基金全体としては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千円の増となった。今後、アフターコロナ対策やエネルギー価格高騰対策として必要な事業の財源とする必要がある。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中長期的には、老朽化施設の複合化に伴う改修や解体費用に充てる目的で基金の取崩しを行う予定であるため、減少傾向にある。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まちづくり振興基金：町民の連携強化と地域振興を図る。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地域活性化基金：町の将来の地域づくりを展望し、地域活性化を実現する。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地域福祉基金：住民が主体となって行う福祉活動を活発化するための基金である。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環境施設整備等基金：環境施設の整備等を円滑に進めるための基金である。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公共施設整備基金：施設の老朽化に対応するために、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実質収支額が高い比率で推移しており、普通地方交付税の縮減に対応するため必要な積立を行う。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今後、アフターコロナ対策やエネルギー価格高騰対策として必要な事業の財源が必要となるなか、緊急な事業対応に備え、地方財政法の規定に基づき積立をする予定である。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元利償還金の多くは普通地方交付税に算入されており、よほどのことがない限り繰上償還はなじまないと考える。中長期における収支の全体バランスを見ながら、基本的には現状を維持する予定である。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85D08A-D74A-4482-B9FE-5F2555E39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5FB403-539D-4BE7-8D24-12F91B3AB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E976F01-4E96-4580-9AC5-1BFB1CE442B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97F14E4-4F15-4DCD-A1C9-CB641324579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0743FF5-B910-4406-9124-92B3693F3A7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1D0B61B-7284-4E20-8D2F-B582139B7D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7A84C22-5A4B-41F6-93DC-F83EEFF0BEF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D6390C0-6F1F-4452-8BDB-E4FC16317D7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119F12C-586F-4CC6-88B0-99C23841952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A93CFDD-08EF-48A7-A69D-815F5B0A48E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9D5E2B9-613C-4FF0-90BD-EAF7D25D738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47BE02A-2C05-494C-A88B-94EB04ECEE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BC97371-8108-4D52-8985-76B65F9D51A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8CB5D60-3AB0-436B-BD3C-1DB6C2C2DD7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263BA38-F8E8-4EFD-803B-6622C933BB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C4492AC-4289-4546-8E50-A31856BD49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682805F-FAFE-4478-8642-1A691FE4B6F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871E197-205C-44B0-8570-74A3D477AA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7480869-61C8-4749-83DD-AA3C8CA8FBE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F8C5634-BC13-4A9F-B3AD-B7E7EFC8B2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962F65A-EEE5-4D21-88AC-0B7D3379DB5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5A630FC-2598-49C8-8E5A-DEBE29CC268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BF70220-393E-4527-9CAD-027918EF0C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157693A-453B-4C26-A081-10D2573A9AA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F96AB4-8621-4D30-B53A-F8DAE9EDC45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A6783D0-080C-4306-97DB-F512F74A9B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ABC5DE5-5598-424F-B0FE-F6EB9381DC8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DA67077-67AD-4867-8E54-885A088354B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53D2FFF-5565-4113-B371-191C474701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EC376D4-7F52-45CD-A97B-0DDF2F7A88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DE089F4-65C2-4E81-BF4E-150A5BC6730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5BD6634-C3DC-42C8-AD9F-E71A5BAA7DC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738A4A7-59C3-4F05-A862-418FEE71126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3E0CD50-F38E-4511-A3B9-0A9736F4BB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CFA7684-1E72-4221-8394-8DC4235D7C0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3AA58B0-68F9-4AD8-90EC-D04D294E21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A9344DA-1A78-428A-BB72-8DDA3F9660A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4917EB4-7983-41DC-9297-8320BA017FB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4FF7B95-E092-4A33-A901-EB30A4CEEEA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3E4AEA8-71F4-4876-A42F-733C0085DA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5E10A8C-0DC7-4CAE-BFFA-F0DD107BD0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189E54D-7972-4269-A165-4540ED851A7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0AD0FEB-F2B4-4019-BFB6-B6064753C7A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E0F934E-8E5A-4EE0-91A0-EC41DADB670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06BF163-FF28-4A88-90BF-F5B7DE5F374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F1EF0E9-FF0B-459B-9C55-69C35A6EBB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C7530D2-2BF3-47A9-914C-8B82AC03FF8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A8E159-3B8D-4AA3-917C-2EFD842E6C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41F2D79-6663-4758-9B18-7E445F084C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A743FDE-336D-43F4-8F8E-F4599E2BED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C92FACE-821F-4967-B137-A3FE5DD90B8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C5E2D6D-1D47-49B3-B8F1-0C99798DE59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BCE799A-B957-40E3-813D-1CCE9FA310E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C9F847C-5448-4444-8A05-1D64223F330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6BB0C19-7CBF-4A3A-9989-CCCC4607D1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3FFE4B0-2E2E-44E6-BA9F-587BB68191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8ACDBBB-F751-4F99-B1D9-28C81C3659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平成３０年度よりほぼ横ばいに推移しており、類似団体内平均値や山梨県平均値を大きく上回っている。策定した公共施設等総合管理計画に基づき改修や除却を計画的に実施していく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は長期間を要すると考えられる。本町は全有形固定資産のうち道路・橋りょうの占める割合が高く、そのどちらも有形固定資産減価償却率が各平均値を大きく上回っている。建物等の改修や除却も重要だが、インフラ資産の改修も率の改善には有効だと考え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BED9CFA-FCA8-4315-835B-BBFE2A9D98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DBD0B79-8F1F-4D5D-8489-6317D6E8DE8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102FD27-6345-4A6C-B7FB-8D539AD4CE4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EFCD9825-1186-4347-AB1D-E573AF4ADCB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74C57F64-3E01-41E5-A3F4-EF1B621B05C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E0C46FE-BE62-469A-9B59-9B01D1FA8C0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73D38FE-40A4-46E3-BE54-B8436D10902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5E808DA-63F8-439A-B96B-DD6F2C0EC8F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35D592D1-015B-46CC-9179-FB0C42C2F73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2FD42E4-8698-4BD0-8FE4-9EAB03E9D6C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5D313E4-5CCA-4A99-82F9-F14479BC443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178C237A-0DC8-4A3A-AE52-1906421B174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54FD4C8-DDDE-4244-93C8-5FF322FBE82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D3F3CF0-2A70-4A17-AF3C-3B43F609D99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6330E372-26ED-4402-B46C-436D92D4D6D0}"/>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99595C37-F65B-4AB2-807B-2EE9F53698EB}"/>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20238070-11BB-4037-886F-4ED635339A84}"/>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32D72DC0-0A1A-4A2E-AE81-CAE99F256332}"/>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DA2D2B9E-AB87-4BAF-9DDE-530C2A31F7A4}"/>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EE7CA5B0-2B89-4EAB-B1FD-6856BB4157BD}"/>
            </a:ext>
          </a:extLst>
        </xdr:cNvPr>
        <xdr:cNvSpPr txBox="1"/>
      </xdr:nvSpPr>
      <xdr:spPr>
        <a:xfrm>
          <a:off x="4813300" y="57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950BF13C-0132-470D-8F31-61DFCF03CF4D}"/>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845AF7C2-29C6-42C6-B933-420F426833AC}"/>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5F04D518-4D25-45EC-96E6-6CE5C23908EE}"/>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D83A669C-7583-45BE-92C6-2CAD82B1B3E7}"/>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D8EF7DC8-FF09-49BF-8F79-9F4A4F1B63BA}"/>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E913CF-88EC-4854-A37A-0EB6E1B2396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17949A-1B8F-4426-90FE-BBA3B3BBFC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315EB0E-CE7A-422F-BAF0-BD27B0F9A1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543A27C-12A2-4976-B7BA-EE1E250E20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CBDFD6D-AAEC-4DD4-8D07-AE1E88A029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89" name="楕円 88">
          <a:extLst>
            <a:ext uri="{FF2B5EF4-FFF2-40B4-BE49-F238E27FC236}">
              <a16:creationId xmlns:a16="http://schemas.microsoft.com/office/drawing/2014/main" id="{052A3520-6C3F-4D0D-9AE4-DBB499F53A68}"/>
            </a:ext>
          </a:extLst>
        </xdr:cNvPr>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144416</xdr:rowOff>
    </xdr:from>
    <xdr:ext cx="405111" cy="259045"/>
    <xdr:sp macro="" textlink="">
      <xdr:nvSpPr>
        <xdr:cNvPr id="90" name="有形固定資産減価償却率該当値テキスト">
          <a:extLst>
            <a:ext uri="{FF2B5EF4-FFF2-40B4-BE49-F238E27FC236}">
              <a16:creationId xmlns:a16="http://schemas.microsoft.com/office/drawing/2014/main" id="{F4E6A5CB-FF35-45C7-BF7F-0AA2DF1A737F}"/>
            </a:ext>
          </a:extLst>
        </xdr:cNvPr>
        <xdr:cNvSpPr txBox="1"/>
      </xdr:nvSpPr>
      <xdr:spPr>
        <a:xfrm>
          <a:off x="4813300"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170307</xdr:rowOff>
    </xdr:from>
    <xdr:to>
      <xdr:col>19</xdr:col>
      <xdr:colOff>187325</xdr:colOff>
      <xdr:row>31</xdr:row>
      <xdr:rowOff>100457</xdr:rowOff>
    </xdr:to>
    <xdr:sp macro="" textlink="">
      <xdr:nvSpPr>
        <xdr:cNvPr id="91" name="楕円 90">
          <a:extLst>
            <a:ext uri="{FF2B5EF4-FFF2-40B4-BE49-F238E27FC236}">
              <a16:creationId xmlns:a16="http://schemas.microsoft.com/office/drawing/2014/main" id="{C2E1451F-C369-4044-8117-262BD76E23DC}"/>
            </a:ext>
          </a:extLst>
        </xdr:cNvPr>
        <xdr:cNvSpPr/>
      </xdr:nvSpPr>
      <xdr:spPr>
        <a:xfrm>
          <a:off x="4000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45339</xdr:rowOff>
    </xdr:from>
    <xdr:to>
      <xdr:col>23</xdr:col>
      <xdr:colOff>85725</xdr:colOff>
      <xdr:row>31</xdr:row>
      <xdr:rowOff>49657</xdr:rowOff>
    </xdr:to>
    <xdr:cxnSp macro="">
      <xdr:nvCxnSpPr>
        <xdr:cNvPr id="92" name="直線コネクタ 91">
          <a:extLst>
            <a:ext uri="{FF2B5EF4-FFF2-40B4-BE49-F238E27FC236}">
              <a16:creationId xmlns:a16="http://schemas.microsoft.com/office/drawing/2014/main" id="{8C3A05AE-3002-4786-A315-6262FCA7B710}"/>
            </a:ext>
          </a:extLst>
        </xdr:cNvPr>
        <xdr:cNvCxnSpPr/>
      </xdr:nvCxnSpPr>
      <xdr:spPr>
        <a:xfrm flipV="1">
          <a:off x="4051300" y="6131814"/>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93" name="楕円 92">
          <a:extLst>
            <a:ext uri="{FF2B5EF4-FFF2-40B4-BE49-F238E27FC236}">
              <a16:creationId xmlns:a16="http://schemas.microsoft.com/office/drawing/2014/main" id="{2C5F6852-7279-4703-BE7E-BA319189B420}"/>
            </a:ext>
          </a:extLst>
        </xdr:cNvPr>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49657</xdr:rowOff>
    </xdr:to>
    <xdr:cxnSp macro="">
      <xdr:nvCxnSpPr>
        <xdr:cNvPr id="94" name="直線コネクタ 93">
          <a:extLst>
            <a:ext uri="{FF2B5EF4-FFF2-40B4-BE49-F238E27FC236}">
              <a16:creationId xmlns:a16="http://schemas.microsoft.com/office/drawing/2014/main" id="{CBBD8F1D-3602-443C-B69C-0C156E2FCE89}"/>
            </a:ext>
          </a:extLst>
        </xdr:cNvPr>
        <xdr:cNvCxnSpPr/>
      </xdr:nvCxnSpPr>
      <xdr:spPr>
        <a:xfrm>
          <a:off x="3289300" y="61361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95" name="楕円 94">
          <a:extLst>
            <a:ext uri="{FF2B5EF4-FFF2-40B4-BE49-F238E27FC236}">
              <a16:creationId xmlns:a16="http://schemas.microsoft.com/office/drawing/2014/main" id="{9C7B26C9-F803-4C8B-806A-2F0CB2BAD24B}"/>
            </a:ext>
          </a:extLst>
        </xdr:cNvPr>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49657</xdr:rowOff>
    </xdr:to>
    <xdr:cxnSp macro="">
      <xdr:nvCxnSpPr>
        <xdr:cNvPr id="96" name="直線コネクタ 95">
          <a:extLst>
            <a:ext uri="{FF2B5EF4-FFF2-40B4-BE49-F238E27FC236}">
              <a16:creationId xmlns:a16="http://schemas.microsoft.com/office/drawing/2014/main" id="{458838E0-17B8-4CA4-8FF4-8DC8FC84BF55}"/>
            </a:ext>
          </a:extLst>
        </xdr:cNvPr>
        <xdr:cNvCxnSpPr/>
      </xdr:nvCxnSpPr>
      <xdr:spPr>
        <a:xfrm>
          <a:off x="2527300" y="612317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146558</xdr:rowOff>
    </xdr:from>
    <xdr:to>
      <xdr:col>7</xdr:col>
      <xdr:colOff>187325</xdr:colOff>
      <xdr:row>31</xdr:row>
      <xdr:rowOff>76708</xdr:rowOff>
    </xdr:to>
    <xdr:sp macro="" textlink="">
      <xdr:nvSpPr>
        <xdr:cNvPr id="97" name="楕円 96">
          <a:extLst>
            <a:ext uri="{FF2B5EF4-FFF2-40B4-BE49-F238E27FC236}">
              <a16:creationId xmlns:a16="http://schemas.microsoft.com/office/drawing/2014/main" id="{C639340E-DD12-449D-A32F-C2F137EF8C34}"/>
            </a:ext>
          </a:extLst>
        </xdr:cNvPr>
        <xdr:cNvSpPr/>
      </xdr:nvSpPr>
      <xdr:spPr>
        <a:xfrm>
          <a:off x="1714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25908</xdr:rowOff>
    </xdr:from>
    <xdr:to>
      <xdr:col>11</xdr:col>
      <xdr:colOff>136525</xdr:colOff>
      <xdr:row>31</xdr:row>
      <xdr:rowOff>36703</xdr:rowOff>
    </xdr:to>
    <xdr:cxnSp macro="">
      <xdr:nvCxnSpPr>
        <xdr:cNvPr id="98" name="直線コネクタ 97">
          <a:extLst>
            <a:ext uri="{FF2B5EF4-FFF2-40B4-BE49-F238E27FC236}">
              <a16:creationId xmlns:a16="http://schemas.microsoft.com/office/drawing/2014/main" id="{F6D38B5E-6D42-4787-AF37-D131FC320B53}"/>
            </a:ext>
          </a:extLst>
        </xdr:cNvPr>
        <xdr:cNvCxnSpPr/>
      </xdr:nvCxnSpPr>
      <xdr:spPr>
        <a:xfrm>
          <a:off x="1765300" y="611238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A06D9E1C-09AC-4495-A298-5BE222DD90F1}"/>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8F7FC97C-5016-4E2B-B6AC-7C866ED24CF6}"/>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a:extLst>
            <a:ext uri="{FF2B5EF4-FFF2-40B4-BE49-F238E27FC236}">
              <a16:creationId xmlns:a16="http://schemas.microsoft.com/office/drawing/2014/main" id="{74DB8AF7-AEA2-401C-9EBF-B1444061041A}"/>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919EE461-F979-4663-9C86-8FDD0704040A}"/>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91584</xdr:rowOff>
    </xdr:from>
    <xdr:ext cx="405111" cy="259045"/>
    <xdr:sp macro="" textlink="">
      <xdr:nvSpPr>
        <xdr:cNvPr id="103" name="n_1mainValue有形固定資産減価償却率">
          <a:extLst>
            <a:ext uri="{FF2B5EF4-FFF2-40B4-BE49-F238E27FC236}">
              <a16:creationId xmlns:a16="http://schemas.microsoft.com/office/drawing/2014/main" id="{9F796E64-A47A-4AC2-928B-82F1B169D8E2}"/>
            </a:ext>
          </a:extLst>
        </xdr:cNvPr>
        <xdr:cNvSpPr txBox="1"/>
      </xdr:nvSpPr>
      <xdr:spPr>
        <a:xfrm>
          <a:off x="38360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104" name="n_2mainValue有形固定資産減価償却率">
          <a:extLst>
            <a:ext uri="{FF2B5EF4-FFF2-40B4-BE49-F238E27FC236}">
              <a16:creationId xmlns:a16="http://schemas.microsoft.com/office/drawing/2014/main" id="{E9181631-A10B-4AB2-9400-FE0540AC74CA}"/>
            </a:ext>
          </a:extLst>
        </xdr:cNvPr>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78630</xdr:rowOff>
    </xdr:from>
    <xdr:ext cx="405111" cy="259045"/>
    <xdr:sp macro="" textlink="">
      <xdr:nvSpPr>
        <xdr:cNvPr id="105" name="n_3mainValue有形固定資産減価償却率">
          <a:extLst>
            <a:ext uri="{FF2B5EF4-FFF2-40B4-BE49-F238E27FC236}">
              <a16:creationId xmlns:a16="http://schemas.microsoft.com/office/drawing/2014/main" id="{355645E4-497C-4FB7-A66B-6ECBD1576388}"/>
            </a:ext>
          </a:extLst>
        </xdr:cNvPr>
        <xdr:cNvSpPr txBox="1"/>
      </xdr:nvSpPr>
      <xdr:spPr>
        <a:xfrm>
          <a:off x="2324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67835</xdr:rowOff>
    </xdr:from>
    <xdr:ext cx="405111" cy="259045"/>
    <xdr:sp macro="" textlink="">
      <xdr:nvSpPr>
        <xdr:cNvPr id="106" name="n_4mainValue有形固定資産減価償却率">
          <a:extLst>
            <a:ext uri="{FF2B5EF4-FFF2-40B4-BE49-F238E27FC236}">
              <a16:creationId xmlns:a16="http://schemas.microsoft.com/office/drawing/2014/main" id="{79EFE2C0-0DCC-4FCE-8F2D-D8FC64D2B33B}"/>
            </a:ext>
          </a:extLst>
        </xdr:cNvPr>
        <xdr:cNvSpPr txBox="1"/>
      </xdr:nvSpPr>
      <xdr:spPr>
        <a:xfrm>
          <a:off x="1562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4E82DC9-DDFE-4903-A4B1-24B7AFA251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F8C4995-B9A7-46A9-8093-B73C8F7C15C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166A30A1-AC68-4C48-967C-B7DE603ACE3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8D815FC5-CD6C-43C8-B447-6459BEE0B6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2B76863-B350-4C4C-A298-C7F2B7D339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475F2BD-2AA0-436A-BA82-952C45E5C73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6176799-F6D6-4544-AED5-4706761921F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9861B67-0A6E-4485-91EC-3E681CFD3E9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F92F6BB-41C5-4ACA-B144-613CF3EF3FD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C6BD706-640D-4F4C-BCBA-42CE1FAE4B0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771FD221-9B94-4715-871A-6C719AC528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2DCD238-3C4C-49FF-A943-E31C786581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1691278-A176-41D4-B787-DDF3E765A7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少および基金への積み立てが大きな要因となり、令和２年度以降、将来負担額が充当可能財源を下回り債務償還比率はマイナス値となっている。しかし、地方債発行を伴う道路・橋りょうの改修に加え、令和５年度以降、複数の施設について大規模改修を計画している。そのため今後は、地方債残高は増加し、基金の取り崩しも検討されるため債務償還比率は増加していくと考え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B2AF819-CC17-454A-ADFD-AF997BE3E7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3AEE528-D85D-420B-8CA7-72BDF3233DD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54A319D-80FF-4B0F-B1DF-48BACD562F5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B98A4E0-99DB-43D2-B620-7E43D12C0A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30A409EE-32DB-404D-8F79-8AD7809786A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C3D5DEB-D7F5-49BB-BD84-7E8D0216D48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2B5C8780-4BBF-449B-912E-DFCEB685FEE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AC01F02-599D-414C-A4DE-CD5599C92B7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ED180A34-80CE-4618-B155-D8B5B2A953D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8DE8E38-F759-40CB-9C5B-1F6D9C47171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9AAC226-C48D-4D9F-9057-5C94251A2AB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BC50A70-5C5F-4C9C-94F2-0676D3787F5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79E38D5-0269-4F41-BD05-5A4EF52CBA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5BE58EE-208E-4854-A40C-B4B3696C2F7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33AC811-C84A-4793-85E5-E61E3411241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ED49636-1C4F-4CBF-A92E-7C7D8594941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13BAC47-476B-49B0-ADCB-E68F66A945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D14F5DA0-4554-4E7A-BB08-17F09DC14E8C}"/>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1C83F7E0-30EA-4CAE-B2A6-17CF4BE85FD9}"/>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ED5680DA-06C8-4541-87D3-39CC03D431F4}"/>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1223B2C2-FF1C-4663-A41F-10764AA4629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5FF5E45-284D-4033-90F2-8302456C5C5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78DD991E-D3DD-4152-B511-5625A63A05FC}"/>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A9A91107-6685-472A-98C8-B62BF8628BC7}"/>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5659E4B0-813E-4DCD-8903-AE714AADDAA6}"/>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F1E06F06-D1C2-436A-99A1-A1E823508847}"/>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B9B0A906-8132-443E-8563-0AA0B92F2871}"/>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12DF12C3-9023-40E2-B7FD-9900FCAA27A7}"/>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9CD6107-F73B-42E1-850D-E7596FA9B1E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3DF26F3-5CAB-4306-8A53-AD4EA694C04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95922FB-1381-437C-B0F6-B97257150D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E03F723-7B92-46F2-A004-8CF1A48660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B62ED81-7493-42A8-9D96-EFF5D3CED1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49721</xdr:rowOff>
    </xdr:from>
    <xdr:to>
      <xdr:col>64</xdr:col>
      <xdr:colOff>123825</xdr:colOff>
      <xdr:row>26</xdr:row>
      <xdr:rowOff>151321</xdr:rowOff>
    </xdr:to>
    <xdr:sp macro="" textlink="">
      <xdr:nvSpPr>
        <xdr:cNvPr id="153" name="楕円 152">
          <a:extLst>
            <a:ext uri="{FF2B5EF4-FFF2-40B4-BE49-F238E27FC236}">
              <a16:creationId xmlns:a16="http://schemas.microsoft.com/office/drawing/2014/main" id="{CA9A2BE8-414F-4CC4-ABC3-B98575627AEB}"/>
            </a:ext>
          </a:extLst>
        </xdr:cNvPr>
        <xdr:cNvSpPr/>
      </xdr:nvSpPr>
      <xdr:spPr>
        <a:xfrm>
          <a:off x="12509500" y="52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111560</xdr:rowOff>
    </xdr:from>
    <xdr:to>
      <xdr:col>60</xdr:col>
      <xdr:colOff>123825</xdr:colOff>
      <xdr:row>27</xdr:row>
      <xdr:rowOff>41710</xdr:rowOff>
    </xdr:to>
    <xdr:sp macro="" textlink="">
      <xdr:nvSpPr>
        <xdr:cNvPr id="154" name="楕円 153">
          <a:extLst>
            <a:ext uri="{FF2B5EF4-FFF2-40B4-BE49-F238E27FC236}">
              <a16:creationId xmlns:a16="http://schemas.microsoft.com/office/drawing/2014/main" id="{98DB57B1-7034-418C-BC2C-A72F384A4768}"/>
            </a:ext>
          </a:extLst>
        </xdr:cNvPr>
        <xdr:cNvSpPr/>
      </xdr:nvSpPr>
      <xdr:spPr>
        <a:xfrm>
          <a:off x="11747500" y="53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100521</xdr:rowOff>
    </xdr:from>
    <xdr:to>
      <xdr:col>64</xdr:col>
      <xdr:colOff>73025</xdr:colOff>
      <xdr:row>26</xdr:row>
      <xdr:rowOff>162360</xdr:rowOff>
    </xdr:to>
    <xdr:cxnSp macro="">
      <xdr:nvCxnSpPr>
        <xdr:cNvPr id="155" name="直線コネクタ 154">
          <a:extLst>
            <a:ext uri="{FF2B5EF4-FFF2-40B4-BE49-F238E27FC236}">
              <a16:creationId xmlns:a16="http://schemas.microsoft.com/office/drawing/2014/main" id="{CA969D18-456E-4573-BD72-69FFBDAED81F}"/>
            </a:ext>
          </a:extLst>
        </xdr:cNvPr>
        <xdr:cNvCxnSpPr/>
      </xdr:nvCxnSpPr>
      <xdr:spPr>
        <a:xfrm flipV="1">
          <a:off x="11798300" y="5329746"/>
          <a:ext cx="762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6" name="n_1aveValue債務償還比率">
          <a:extLst>
            <a:ext uri="{FF2B5EF4-FFF2-40B4-BE49-F238E27FC236}">
              <a16:creationId xmlns:a16="http://schemas.microsoft.com/office/drawing/2014/main" id="{C4139575-3BDF-4F27-A56E-A93455674D00}"/>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7" name="n_2aveValue債務償還比率">
          <a:extLst>
            <a:ext uri="{FF2B5EF4-FFF2-40B4-BE49-F238E27FC236}">
              <a16:creationId xmlns:a16="http://schemas.microsoft.com/office/drawing/2014/main" id="{7B3FDB6D-8656-49CE-ADA3-5B1658E6E4CD}"/>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58" name="n_3aveValue債務償還比率">
          <a:extLst>
            <a:ext uri="{FF2B5EF4-FFF2-40B4-BE49-F238E27FC236}">
              <a16:creationId xmlns:a16="http://schemas.microsoft.com/office/drawing/2014/main" id="{31DC6F3D-96A6-4AFA-BE6F-A2612DD45E1C}"/>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59" name="n_4aveValue債務償還比率">
          <a:extLst>
            <a:ext uri="{FF2B5EF4-FFF2-40B4-BE49-F238E27FC236}">
              <a16:creationId xmlns:a16="http://schemas.microsoft.com/office/drawing/2014/main" id="{74CFCC98-0E5E-44EA-9529-B80FAE18EC90}"/>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167848</xdr:rowOff>
    </xdr:from>
    <xdr:ext cx="405111" cy="259045"/>
    <xdr:sp macro="" textlink="">
      <xdr:nvSpPr>
        <xdr:cNvPr id="160" name="n_3mainValue債務償還比率">
          <a:extLst>
            <a:ext uri="{FF2B5EF4-FFF2-40B4-BE49-F238E27FC236}">
              <a16:creationId xmlns:a16="http://schemas.microsoft.com/office/drawing/2014/main" id="{E5861425-0D65-47A8-AAEA-329B8D2B0CDC}"/>
            </a:ext>
          </a:extLst>
        </xdr:cNvPr>
        <xdr:cNvSpPr txBox="1"/>
      </xdr:nvSpPr>
      <xdr:spPr>
        <a:xfrm>
          <a:off x="12357744" y="505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58237</xdr:rowOff>
    </xdr:from>
    <xdr:ext cx="405111" cy="259045"/>
    <xdr:sp macro="" textlink="">
      <xdr:nvSpPr>
        <xdr:cNvPr id="161" name="n_4mainValue債務償還比率">
          <a:extLst>
            <a:ext uri="{FF2B5EF4-FFF2-40B4-BE49-F238E27FC236}">
              <a16:creationId xmlns:a16="http://schemas.microsoft.com/office/drawing/2014/main" id="{B10B06DC-03FB-44E5-8522-9EE19C48F3C9}"/>
            </a:ext>
          </a:extLst>
        </xdr:cNvPr>
        <xdr:cNvSpPr txBox="1"/>
      </xdr:nvSpPr>
      <xdr:spPr>
        <a:xfrm>
          <a:off x="11595744" y="511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B6A6B88-A135-4504-9144-218B2011A0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968A37B5-7446-4A5A-934E-BFAEDE4B774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E2FD54F7-E49B-46DB-AFA1-F5F69882A55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4F75DB86-CDC0-443B-B26D-6CBDB1BBD2E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78249070-D50C-4B09-82B4-268A17C80BB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B1791879-E975-4D8D-9562-3D91F3C773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F00EE5-3B0A-49C3-A9A0-21ACF9EFBF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CE51CC-1553-43EE-BEE6-34A83BE9D3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C42445-BAD5-47C6-B1EB-A9BE8E0F4F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157307-0891-4EC4-AE16-4CB8ABA50C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69E6A71-D436-439C-A498-92BADC7EAF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2A37541-E319-4401-8533-DA37C7C15C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17FA98-B68C-483F-B616-A3A3052658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44237A-B4AC-4A43-B639-55B1D4E3FB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C5C4FD-14AA-4F5E-BC75-DBD5DEC983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446960-839D-47F7-9F9E-EFD59CAD58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50272D-3C7B-421C-B420-20F587CBEB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88CB34-8728-4C71-B13F-CE5ACF54048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FC8482-3387-4D34-A9C9-EEF167B69E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448E9A-DA27-4755-AA2B-D5F07B3C33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F34D08-563C-4BDC-A6B3-839C406ADA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5F31EF-6861-48D1-A1A0-C7C5279F525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B0EFACD-670F-4B97-8C1F-1D9612A958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8A2A83-D8C2-4A48-8D83-13126B5E90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FE6A41-1DD4-4843-8DE2-6427179907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8D29D7-D9BB-4C34-BA37-387856F014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FB51E6-09C7-4495-8B2F-6560A3A2E5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00E626-5A01-4FA5-B79C-2B85CCA8DC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2FC9B5-C7BE-436E-945C-6AE1CF44C2C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DF2BEE-BEE2-4854-BF20-A4ADB8831A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990B0B-5D90-4527-BF84-4417EEBEB9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4F24D3-65F1-4A91-B68D-7E548D363F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B580DA5-9C2B-464C-B357-624D34028F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0298D0-854C-480D-91F3-E236333EB1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B2D234-92C8-4A16-9964-7DFB181FC1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55C13B-F0E1-4EC9-B28A-19AD73A1F13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72DA383-FBCA-454E-8871-ED57F0B1B1F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5A98C3-63B8-4078-B980-BCD1D94B67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B4BAA9-69E1-4B38-ABAB-3CB3202FA42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BE5050-0333-429E-AAE6-112B6FB346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4A5B4BB-F9BC-4845-9993-ACFB9CCC4D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839818-EAC4-4F23-B13A-F8386D997D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D3200C-131B-44F2-9BC0-34AAE3A34F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0A568D-149D-40D7-9787-31B552247A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0F54F0-BC65-4C47-A713-C997D99742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14219C-A8D7-42D7-BED1-9FBEBAA670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B5FF8A-AF71-4DF5-8D74-DB93459C97E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D0965F-004A-4E20-9BC9-86F05C7B7C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EC92AB7-2C68-42B3-AA0C-6F141482DD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B6DC37-E6D4-4B36-A2D5-D8353E974AD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2C8F2C3-5D55-4D5D-9C37-D72B7C405CC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671C887-DEA8-466B-B606-E66DCAEA64E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3947BD5-BD5B-4CEA-85DA-5BEF87A3D77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C2B65E-E826-4462-955F-964740FA9A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30409A-9A45-4052-A332-AE17F96F233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1CC5565-C5FF-4BCC-A782-54DBED8FA4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59404D-232D-4DAD-87A9-ACBC1CF862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F5708F5-DA1D-4735-929F-64F1F8A518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FEBF35B-4131-40D0-8E8C-217080A17B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0E34985-DF5D-415D-9857-3708CC1995B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3310385-1DB5-4395-BB97-0F49A6089FA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B3A1269-CAD6-4D84-9668-29D70AC889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875D45AF-AD88-46BB-9AE6-2001D197F126}"/>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6C1032DF-AF38-4E66-A95E-F967C68893A4}"/>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EC8345EA-1B9A-419E-ABD9-A0FB43C2F43E}"/>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3DEB11D-7018-4808-86E8-CDD77ACB87B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7652B79-4555-41A6-A44F-0F8FF03E2C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B1CD70EC-9117-4EEF-9F25-4AA1D02D722A}"/>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5A615126-9ED4-4840-A175-D0ACBC15218D}"/>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9BE142E9-DE93-4364-A43C-9477D0A11B4A}"/>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288C9B06-EA2D-4973-8C84-3DF5FE91D9AD}"/>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736B26EC-7258-4E0B-ACF2-07BC1F37991A}"/>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553C6403-7421-4FBA-9717-62EECFE155C6}"/>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98CE2EB-D69D-40DA-8782-BD6CDB0A42E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51A7DD-3146-40E4-AD6A-BEEB045AC43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A8D4E65-A8BA-42E5-B13D-1297C41591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B261E8-ACFC-4B1F-97AD-04D314BD5A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4EDAAC-5AFB-415D-B93B-BD8DC4F4CF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97246</xdr:rowOff>
    </xdr:from>
    <xdr:to>
      <xdr:col>24</xdr:col>
      <xdr:colOff>114300</xdr:colOff>
      <xdr:row>42</xdr:row>
      <xdr:rowOff>27396</xdr:rowOff>
    </xdr:to>
    <xdr:sp macro="" textlink="">
      <xdr:nvSpPr>
        <xdr:cNvPr id="74" name="楕円 73">
          <a:extLst>
            <a:ext uri="{FF2B5EF4-FFF2-40B4-BE49-F238E27FC236}">
              <a16:creationId xmlns:a16="http://schemas.microsoft.com/office/drawing/2014/main" id="{52CA2ADD-7276-428F-B058-328A6D1BF6D3}"/>
            </a:ext>
          </a:extLst>
        </xdr:cNvPr>
        <xdr:cNvSpPr/>
      </xdr:nvSpPr>
      <xdr:spPr>
        <a:xfrm>
          <a:off x="4584700" y="71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12173</xdr:rowOff>
    </xdr:from>
    <xdr:ext cx="405111" cy="259045"/>
    <xdr:sp macro="" textlink="">
      <xdr:nvSpPr>
        <xdr:cNvPr id="75" name="【道路】&#10;有形固定資産減価償却率該当値テキスト">
          <a:extLst>
            <a:ext uri="{FF2B5EF4-FFF2-40B4-BE49-F238E27FC236}">
              <a16:creationId xmlns:a16="http://schemas.microsoft.com/office/drawing/2014/main" id="{F6D4BCA4-DEC1-45B4-866B-876AB0F4A2E0}"/>
            </a:ext>
          </a:extLst>
        </xdr:cNvPr>
        <xdr:cNvSpPr txBox="1"/>
      </xdr:nvSpPr>
      <xdr:spPr>
        <a:xfrm>
          <a:off x="4673600" y="7041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102144</xdr:rowOff>
    </xdr:from>
    <xdr:to>
      <xdr:col>20</xdr:col>
      <xdr:colOff>38100</xdr:colOff>
      <xdr:row>42</xdr:row>
      <xdr:rowOff>32294</xdr:rowOff>
    </xdr:to>
    <xdr:sp macro="" textlink="">
      <xdr:nvSpPr>
        <xdr:cNvPr id="76" name="楕円 75">
          <a:extLst>
            <a:ext uri="{FF2B5EF4-FFF2-40B4-BE49-F238E27FC236}">
              <a16:creationId xmlns:a16="http://schemas.microsoft.com/office/drawing/2014/main" id="{7ECE0758-3D92-4BC6-88AD-B5D8D1C28860}"/>
            </a:ext>
          </a:extLst>
        </xdr:cNvPr>
        <xdr:cNvSpPr/>
      </xdr:nvSpPr>
      <xdr:spPr>
        <a:xfrm>
          <a:off x="37465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148046</xdr:rowOff>
    </xdr:from>
    <xdr:to>
      <xdr:col>24</xdr:col>
      <xdr:colOff>63500</xdr:colOff>
      <xdr:row>41</xdr:row>
      <xdr:rowOff>152944</xdr:rowOff>
    </xdr:to>
    <xdr:cxnSp macro="">
      <xdr:nvCxnSpPr>
        <xdr:cNvPr id="77" name="直線コネクタ 76">
          <a:extLst>
            <a:ext uri="{FF2B5EF4-FFF2-40B4-BE49-F238E27FC236}">
              <a16:creationId xmlns:a16="http://schemas.microsoft.com/office/drawing/2014/main" id="{89F2ED4F-AE31-4071-ADB9-3145DA6BE495}"/>
            </a:ext>
          </a:extLst>
        </xdr:cNvPr>
        <xdr:cNvCxnSpPr/>
      </xdr:nvCxnSpPr>
      <xdr:spPr>
        <a:xfrm flipV="1">
          <a:off x="3797300" y="717749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107043</xdr:rowOff>
    </xdr:from>
    <xdr:to>
      <xdr:col>15</xdr:col>
      <xdr:colOff>101600</xdr:colOff>
      <xdr:row>42</xdr:row>
      <xdr:rowOff>37193</xdr:rowOff>
    </xdr:to>
    <xdr:sp macro="" textlink="">
      <xdr:nvSpPr>
        <xdr:cNvPr id="78" name="楕円 77">
          <a:extLst>
            <a:ext uri="{FF2B5EF4-FFF2-40B4-BE49-F238E27FC236}">
              <a16:creationId xmlns:a16="http://schemas.microsoft.com/office/drawing/2014/main" id="{9BD32037-EED9-4C87-86E5-683BEC9C04A2}"/>
            </a:ext>
          </a:extLst>
        </xdr:cNvPr>
        <xdr:cNvSpPr/>
      </xdr:nvSpPr>
      <xdr:spPr>
        <a:xfrm>
          <a:off x="2857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152944</xdr:rowOff>
    </xdr:from>
    <xdr:to>
      <xdr:col>19</xdr:col>
      <xdr:colOff>177800</xdr:colOff>
      <xdr:row>41</xdr:row>
      <xdr:rowOff>157843</xdr:rowOff>
    </xdr:to>
    <xdr:cxnSp macro="">
      <xdr:nvCxnSpPr>
        <xdr:cNvPr id="79" name="直線コネクタ 78">
          <a:extLst>
            <a:ext uri="{FF2B5EF4-FFF2-40B4-BE49-F238E27FC236}">
              <a16:creationId xmlns:a16="http://schemas.microsoft.com/office/drawing/2014/main" id="{B1D8912C-81BC-4CAA-A29D-23741A0662BE}"/>
            </a:ext>
          </a:extLst>
        </xdr:cNvPr>
        <xdr:cNvCxnSpPr/>
      </xdr:nvCxnSpPr>
      <xdr:spPr>
        <a:xfrm flipV="1">
          <a:off x="2908300" y="718239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123372</xdr:rowOff>
    </xdr:from>
    <xdr:to>
      <xdr:col>10</xdr:col>
      <xdr:colOff>165100</xdr:colOff>
      <xdr:row>42</xdr:row>
      <xdr:rowOff>53522</xdr:rowOff>
    </xdr:to>
    <xdr:sp macro="" textlink="">
      <xdr:nvSpPr>
        <xdr:cNvPr id="80" name="楕円 79">
          <a:extLst>
            <a:ext uri="{FF2B5EF4-FFF2-40B4-BE49-F238E27FC236}">
              <a16:creationId xmlns:a16="http://schemas.microsoft.com/office/drawing/2014/main" id="{99DB9F7C-83F0-43C3-95C7-88B8CAE9E70E}"/>
            </a:ext>
          </a:extLst>
        </xdr:cNvPr>
        <xdr:cNvSpPr/>
      </xdr:nvSpPr>
      <xdr:spPr>
        <a:xfrm>
          <a:off x="1968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157843</xdr:rowOff>
    </xdr:from>
    <xdr:to>
      <xdr:col>15</xdr:col>
      <xdr:colOff>50800</xdr:colOff>
      <xdr:row>42</xdr:row>
      <xdr:rowOff>2722</xdr:rowOff>
    </xdr:to>
    <xdr:cxnSp macro="">
      <xdr:nvCxnSpPr>
        <xdr:cNvPr id="81" name="直線コネクタ 80">
          <a:extLst>
            <a:ext uri="{FF2B5EF4-FFF2-40B4-BE49-F238E27FC236}">
              <a16:creationId xmlns:a16="http://schemas.microsoft.com/office/drawing/2014/main" id="{D534FD27-C7F6-44EE-9B44-7ABAEDE9D94B}"/>
            </a:ext>
          </a:extLst>
        </xdr:cNvPr>
        <xdr:cNvCxnSpPr/>
      </xdr:nvCxnSpPr>
      <xdr:spPr>
        <a:xfrm flipV="1">
          <a:off x="2019300" y="71872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136434</xdr:rowOff>
    </xdr:from>
    <xdr:to>
      <xdr:col>6</xdr:col>
      <xdr:colOff>38100</xdr:colOff>
      <xdr:row>42</xdr:row>
      <xdr:rowOff>66584</xdr:rowOff>
    </xdr:to>
    <xdr:sp macro="" textlink="">
      <xdr:nvSpPr>
        <xdr:cNvPr id="82" name="楕円 81">
          <a:extLst>
            <a:ext uri="{FF2B5EF4-FFF2-40B4-BE49-F238E27FC236}">
              <a16:creationId xmlns:a16="http://schemas.microsoft.com/office/drawing/2014/main" id="{94373E5A-211E-4FE1-92D6-07BC0793EA50}"/>
            </a:ext>
          </a:extLst>
        </xdr:cNvPr>
        <xdr:cNvSpPr/>
      </xdr:nvSpPr>
      <xdr:spPr>
        <a:xfrm>
          <a:off x="1079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2722</xdr:rowOff>
    </xdr:from>
    <xdr:to>
      <xdr:col>10</xdr:col>
      <xdr:colOff>114300</xdr:colOff>
      <xdr:row>42</xdr:row>
      <xdr:rowOff>15784</xdr:rowOff>
    </xdr:to>
    <xdr:cxnSp macro="">
      <xdr:nvCxnSpPr>
        <xdr:cNvPr id="83" name="直線コネクタ 82">
          <a:extLst>
            <a:ext uri="{FF2B5EF4-FFF2-40B4-BE49-F238E27FC236}">
              <a16:creationId xmlns:a16="http://schemas.microsoft.com/office/drawing/2014/main" id="{DA35A42D-EDC5-4D39-831E-8054847BF6F5}"/>
            </a:ext>
          </a:extLst>
        </xdr:cNvPr>
        <xdr:cNvCxnSpPr/>
      </xdr:nvCxnSpPr>
      <xdr:spPr>
        <a:xfrm flipV="1">
          <a:off x="1130300" y="72036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9EAA282C-D7E3-4668-82CC-7544DD35E138}"/>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A40D4EA2-E365-45A1-BDD1-B6769E75D71B}"/>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8D25684B-B815-41DF-8A17-103207210713}"/>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24E2B230-9448-428A-9FFE-B4E5E8FD37B2}"/>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B5D37192-1B8D-4DC4-9B26-4253A4D629BF}"/>
            </a:ext>
          </a:extLst>
        </xdr:cNvPr>
        <xdr:cNvSpPr txBox="1"/>
      </xdr:nvSpPr>
      <xdr:spPr>
        <a:xfrm>
          <a:off x="3582044" y="722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28320</xdr:rowOff>
    </xdr:from>
    <xdr:ext cx="405111" cy="259045"/>
    <xdr:sp macro="" textlink="">
      <xdr:nvSpPr>
        <xdr:cNvPr id="89" name="n_2mainValue【道路】&#10;有形固定資産減価償却率">
          <a:extLst>
            <a:ext uri="{FF2B5EF4-FFF2-40B4-BE49-F238E27FC236}">
              <a16:creationId xmlns:a16="http://schemas.microsoft.com/office/drawing/2014/main" id="{12CC209D-0BAC-4AF1-B8AA-0C47A6AA4D60}"/>
            </a:ext>
          </a:extLst>
        </xdr:cNvPr>
        <xdr:cNvSpPr txBox="1"/>
      </xdr:nvSpPr>
      <xdr:spPr>
        <a:xfrm>
          <a:off x="27057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44649</xdr:rowOff>
    </xdr:from>
    <xdr:ext cx="405111" cy="259045"/>
    <xdr:sp macro="" textlink="">
      <xdr:nvSpPr>
        <xdr:cNvPr id="90" name="n_3mainValue【道路】&#10;有形固定資産減価償却率">
          <a:extLst>
            <a:ext uri="{FF2B5EF4-FFF2-40B4-BE49-F238E27FC236}">
              <a16:creationId xmlns:a16="http://schemas.microsoft.com/office/drawing/2014/main" id="{ABDC2C04-5D46-467A-97EE-17A707BA5F85}"/>
            </a:ext>
          </a:extLst>
        </xdr:cNvPr>
        <xdr:cNvSpPr txBox="1"/>
      </xdr:nvSpPr>
      <xdr:spPr>
        <a:xfrm>
          <a:off x="1816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57711</xdr:rowOff>
    </xdr:from>
    <xdr:ext cx="405111" cy="259045"/>
    <xdr:sp macro="" textlink="">
      <xdr:nvSpPr>
        <xdr:cNvPr id="91" name="n_4mainValue【道路】&#10;有形固定資産減価償却率">
          <a:extLst>
            <a:ext uri="{FF2B5EF4-FFF2-40B4-BE49-F238E27FC236}">
              <a16:creationId xmlns:a16="http://schemas.microsoft.com/office/drawing/2014/main" id="{EA7A8290-7DE3-414B-953F-1823AFDAAA16}"/>
            </a:ext>
          </a:extLst>
        </xdr:cNvPr>
        <xdr:cNvSpPr txBox="1"/>
      </xdr:nvSpPr>
      <xdr:spPr>
        <a:xfrm>
          <a:off x="9277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6D752D8-6068-469F-9DF6-BFB69D9F1CC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6575F1F-4EA0-4A9D-B479-6E7D1D1C09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90D6B6B-AC0D-4BC8-8887-8E26F1FCED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208FBA0-9CBD-4E61-8D57-2C3F61A61C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19BE0C5-11E0-4D1A-A06F-4229BF277C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303DC9B-3B9C-4B39-9748-C32B07D416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3CDEEA0-9B9D-4A1E-A9FE-B5F5334BF9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2196F05-AA61-4675-94EB-2EDCD42229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9C5C8E6-575A-4CC8-A319-07C36A15AC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AC61077-9B67-4183-9BC4-391B11C752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63C1C1B6-C22E-4BD3-A4AA-7F726C4C058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F07F4D81-BB4E-440E-80C0-8DA47092D94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670B3962-3FC2-4345-8FC5-0D33B1167EB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E24D1176-1C64-4FD4-9B57-7FAA63534105}"/>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185DACA-2A60-49DC-8895-02426607A17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50394266-00E8-4A3A-AC7F-ED35B0570C1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A1D78E36-CB0A-4AF6-B41C-5722336E849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FB99505F-DC4E-4739-A511-99B3E30287B9}"/>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A616346B-D5E5-458D-8AA8-F4D45C8596B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D5E2D010-4081-4FAC-8482-28E6B307B2B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6BAE3B5-EE5D-4456-BF25-2C791114BE03}"/>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4EEDBC32-411F-4B48-A0F4-3FEF629B949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6FFFBF25-B26F-49C8-BFE2-8B7C22FC0C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B6B404F6-A14D-4941-8E8F-A8D1B95DA8C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8F1D9BA0-F9BA-4188-BAA5-42B2B79D22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3E60B203-CB31-4245-B21F-4F799EBA8EC7}"/>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71CAD46E-F997-4D37-AA0A-854A5DF1AFA6}"/>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A6654ED5-2891-488C-AA88-AA1ADCFA5295}"/>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6FB1DDA3-0EA2-4AE8-9AC0-81033AEBD893}"/>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F69BC147-3B6B-4202-99B1-0AC07C9F207E}"/>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33DBFE86-7354-401B-94A7-BB09FE48818E}"/>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3826EFDB-ED64-4E7F-8A10-F12D7A3AE1BF}"/>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9D252F05-67E7-4D58-ADBE-5CB450E51FA2}"/>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B7875387-0292-42A4-AA7B-CCCCD7A2C60D}"/>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EB589543-B6AC-455B-BE87-952981E2851C}"/>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C177F415-069D-4A60-92E8-DD125E1B01C1}"/>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12CF8D-712B-4E2C-A3E9-FF367CB04F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6C9C53-BABD-422A-AD3D-70DDA4194A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6B71AF-D8E5-4C62-8BA7-73E46298F8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538C04-FCD3-4B91-8944-BF0F22824CF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FF43A85D-A2F3-43E6-8D59-02CE9DE5F90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109835</xdr:rowOff>
    </xdr:from>
    <xdr:to>
      <xdr:col>55</xdr:col>
      <xdr:colOff>50800</xdr:colOff>
      <xdr:row>40</xdr:row>
      <xdr:rowOff>39985</xdr:rowOff>
    </xdr:to>
    <xdr:sp macro="" textlink="">
      <xdr:nvSpPr>
        <xdr:cNvPr id="133" name="楕円 132">
          <a:extLst>
            <a:ext uri="{FF2B5EF4-FFF2-40B4-BE49-F238E27FC236}">
              <a16:creationId xmlns:a16="http://schemas.microsoft.com/office/drawing/2014/main" id="{C4314E57-CE26-4F82-AC48-5F6BF757F6FB}"/>
            </a:ext>
          </a:extLst>
        </xdr:cNvPr>
        <xdr:cNvSpPr/>
      </xdr:nvSpPr>
      <xdr:spPr>
        <a:xfrm>
          <a:off x="10426700" y="67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88262</xdr:rowOff>
    </xdr:from>
    <xdr:ext cx="534377" cy="259045"/>
    <xdr:sp macro="" textlink="">
      <xdr:nvSpPr>
        <xdr:cNvPr id="134" name="【道路】&#10;一人当たり延長該当値テキスト">
          <a:extLst>
            <a:ext uri="{FF2B5EF4-FFF2-40B4-BE49-F238E27FC236}">
              <a16:creationId xmlns:a16="http://schemas.microsoft.com/office/drawing/2014/main" id="{1D090979-EAC4-464E-90EB-5AF01B5C2662}"/>
            </a:ext>
          </a:extLst>
        </xdr:cNvPr>
        <xdr:cNvSpPr txBox="1"/>
      </xdr:nvSpPr>
      <xdr:spPr>
        <a:xfrm>
          <a:off x="10515600" y="67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120286</xdr:rowOff>
    </xdr:from>
    <xdr:to>
      <xdr:col>50</xdr:col>
      <xdr:colOff>165100</xdr:colOff>
      <xdr:row>40</xdr:row>
      <xdr:rowOff>50436</xdr:rowOff>
    </xdr:to>
    <xdr:sp macro="" textlink="">
      <xdr:nvSpPr>
        <xdr:cNvPr id="135" name="楕円 134">
          <a:extLst>
            <a:ext uri="{FF2B5EF4-FFF2-40B4-BE49-F238E27FC236}">
              <a16:creationId xmlns:a16="http://schemas.microsoft.com/office/drawing/2014/main" id="{B6AAE81B-2308-4642-8346-700E9355C2D7}"/>
            </a:ext>
          </a:extLst>
        </xdr:cNvPr>
        <xdr:cNvSpPr/>
      </xdr:nvSpPr>
      <xdr:spPr>
        <a:xfrm>
          <a:off x="9588500" y="68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160635</xdr:rowOff>
    </xdr:from>
    <xdr:to>
      <xdr:col>55</xdr:col>
      <xdr:colOff>0</xdr:colOff>
      <xdr:row>39</xdr:row>
      <xdr:rowOff>171086</xdr:rowOff>
    </xdr:to>
    <xdr:cxnSp macro="">
      <xdr:nvCxnSpPr>
        <xdr:cNvPr id="136" name="直線コネクタ 135">
          <a:extLst>
            <a:ext uri="{FF2B5EF4-FFF2-40B4-BE49-F238E27FC236}">
              <a16:creationId xmlns:a16="http://schemas.microsoft.com/office/drawing/2014/main" id="{AEC5CE2A-7468-4C0A-BAA8-9939E73B69A0}"/>
            </a:ext>
          </a:extLst>
        </xdr:cNvPr>
        <xdr:cNvCxnSpPr/>
      </xdr:nvCxnSpPr>
      <xdr:spPr>
        <a:xfrm flipV="1">
          <a:off x="9639300" y="684718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131715</xdr:rowOff>
    </xdr:from>
    <xdr:to>
      <xdr:col>46</xdr:col>
      <xdr:colOff>38100</xdr:colOff>
      <xdr:row>40</xdr:row>
      <xdr:rowOff>61865</xdr:rowOff>
    </xdr:to>
    <xdr:sp macro="" textlink="">
      <xdr:nvSpPr>
        <xdr:cNvPr id="137" name="楕円 136">
          <a:extLst>
            <a:ext uri="{FF2B5EF4-FFF2-40B4-BE49-F238E27FC236}">
              <a16:creationId xmlns:a16="http://schemas.microsoft.com/office/drawing/2014/main" id="{FFF79209-1BBD-4D1C-BC2B-DF6341D3A04C}"/>
            </a:ext>
          </a:extLst>
        </xdr:cNvPr>
        <xdr:cNvSpPr/>
      </xdr:nvSpPr>
      <xdr:spPr>
        <a:xfrm>
          <a:off x="8699500" y="68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171086</xdr:rowOff>
    </xdr:from>
    <xdr:to>
      <xdr:col>50</xdr:col>
      <xdr:colOff>114300</xdr:colOff>
      <xdr:row>40</xdr:row>
      <xdr:rowOff>11065</xdr:rowOff>
    </xdr:to>
    <xdr:cxnSp macro="">
      <xdr:nvCxnSpPr>
        <xdr:cNvPr id="138" name="直線コネクタ 137">
          <a:extLst>
            <a:ext uri="{FF2B5EF4-FFF2-40B4-BE49-F238E27FC236}">
              <a16:creationId xmlns:a16="http://schemas.microsoft.com/office/drawing/2014/main" id="{0C3434F1-8AC5-4BFD-AAF1-2B9CA280BFAA}"/>
            </a:ext>
          </a:extLst>
        </xdr:cNvPr>
        <xdr:cNvCxnSpPr/>
      </xdr:nvCxnSpPr>
      <xdr:spPr>
        <a:xfrm flipV="1">
          <a:off x="8750300" y="685763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146296</xdr:rowOff>
    </xdr:from>
    <xdr:to>
      <xdr:col>41</xdr:col>
      <xdr:colOff>101600</xdr:colOff>
      <xdr:row>40</xdr:row>
      <xdr:rowOff>76446</xdr:rowOff>
    </xdr:to>
    <xdr:sp macro="" textlink="">
      <xdr:nvSpPr>
        <xdr:cNvPr id="139" name="楕円 138">
          <a:extLst>
            <a:ext uri="{FF2B5EF4-FFF2-40B4-BE49-F238E27FC236}">
              <a16:creationId xmlns:a16="http://schemas.microsoft.com/office/drawing/2014/main" id="{E70B77C2-9285-4D36-A6C3-D70E19910884}"/>
            </a:ext>
          </a:extLst>
        </xdr:cNvPr>
        <xdr:cNvSpPr/>
      </xdr:nvSpPr>
      <xdr:spPr>
        <a:xfrm>
          <a:off x="7810500" y="6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11065</xdr:rowOff>
    </xdr:from>
    <xdr:to>
      <xdr:col>45</xdr:col>
      <xdr:colOff>177800</xdr:colOff>
      <xdr:row>40</xdr:row>
      <xdr:rowOff>25646</xdr:rowOff>
    </xdr:to>
    <xdr:cxnSp macro="">
      <xdr:nvCxnSpPr>
        <xdr:cNvPr id="140" name="直線コネクタ 139">
          <a:extLst>
            <a:ext uri="{FF2B5EF4-FFF2-40B4-BE49-F238E27FC236}">
              <a16:creationId xmlns:a16="http://schemas.microsoft.com/office/drawing/2014/main" id="{5DB1DDF8-63F8-4CE5-BA48-4296D4375903}"/>
            </a:ext>
          </a:extLst>
        </xdr:cNvPr>
        <xdr:cNvCxnSpPr/>
      </xdr:nvCxnSpPr>
      <xdr:spPr>
        <a:xfrm flipV="1">
          <a:off x="7861300" y="6869065"/>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154755</xdr:rowOff>
    </xdr:from>
    <xdr:to>
      <xdr:col>36</xdr:col>
      <xdr:colOff>165100</xdr:colOff>
      <xdr:row>40</xdr:row>
      <xdr:rowOff>84905</xdr:rowOff>
    </xdr:to>
    <xdr:sp macro="" textlink="">
      <xdr:nvSpPr>
        <xdr:cNvPr id="141" name="楕円 140">
          <a:extLst>
            <a:ext uri="{FF2B5EF4-FFF2-40B4-BE49-F238E27FC236}">
              <a16:creationId xmlns:a16="http://schemas.microsoft.com/office/drawing/2014/main" id="{7CAB8279-485C-4C22-AEAF-38312CA19FE4}"/>
            </a:ext>
          </a:extLst>
        </xdr:cNvPr>
        <xdr:cNvSpPr/>
      </xdr:nvSpPr>
      <xdr:spPr>
        <a:xfrm>
          <a:off x="6921500" y="6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25646</xdr:rowOff>
    </xdr:from>
    <xdr:to>
      <xdr:col>41</xdr:col>
      <xdr:colOff>50800</xdr:colOff>
      <xdr:row>40</xdr:row>
      <xdr:rowOff>34105</xdr:rowOff>
    </xdr:to>
    <xdr:cxnSp macro="">
      <xdr:nvCxnSpPr>
        <xdr:cNvPr id="142" name="直線コネクタ 141">
          <a:extLst>
            <a:ext uri="{FF2B5EF4-FFF2-40B4-BE49-F238E27FC236}">
              <a16:creationId xmlns:a16="http://schemas.microsoft.com/office/drawing/2014/main" id="{8F8446DC-11A3-414A-9900-2FD599C4C407}"/>
            </a:ext>
          </a:extLst>
        </xdr:cNvPr>
        <xdr:cNvCxnSpPr/>
      </xdr:nvCxnSpPr>
      <xdr:spPr>
        <a:xfrm flipV="1">
          <a:off x="6972300" y="6883646"/>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AFAB7F57-4352-4D67-A12E-A047335254A7}"/>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2D5D3E09-12C2-4594-AE15-BD796DF3C447}"/>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FC8BB5BE-B93E-4B5A-A402-E33B3A09BBC9}"/>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46" name="n_4aveValue【道路】&#10;一人当たり延長">
          <a:extLst>
            <a:ext uri="{FF2B5EF4-FFF2-40B4-BE49-F238E27FC236}">
              <a16:creationId xmlns:a16="http://schemas.microsoft.com/office/drawing/2014/main" id="{6C252225-7CAC-43F9-B2E0-D4318776A7DC}"/>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41563</xdr:rowOff>
    </xdr:from>
    <xdr:ext cx="534377" cy="259045"/>
    <xdr:sp macro="" textlink="">
      <xdr:nvSpPr>
        <xdr:cNvPr id="147" name="n_1mainValue【道路】&#10;一人当たり延長">
          <a:extLst>
            <a:ext uri="{FF2B5EF4-FFF2-40B4-BE49-F238E27FC236}">
              <a16:creationId xmlns:a16="http://schemas.microsoft.com/office/drawing/2014/main" id="{937E658D-9325-40D5-8655-64AA8BF92C3A}"/>
            </a:ext>
          </a:extLst>
        </xdr:cNvPr>
        <xdr:cNvSpPr txBox="1"/>
      </xdr:nvSpPr>
      <xdr:spPr>
        <a:xfrm>
          <a:off x="9359411" y="689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52992</xdr:rowOff>
    </xdr:from>
    <xdr:ext cx="534377" cy="259045"/>
    <xdr:sp macro="" textlink="">
      <xdr:nvSpPr>
        <xdr:cNvPr id="148" name="n_2mainValue【道路】&#10;一人当たり延長">
          <a:extLst>
            <a:ext uri="{FF2B5EF4-FFF2-40B4-BE49-F238E27FC236}">
              <a16:creationId xmlns:a16="http://schemas.microsoft.com/office/drawing/2014/main" id="{243AA878-14F6-4119-B7EB-E87D3B5E55CB}"/>
            </a:ext>
          </a:extLst>
        </xdr:cNvPr>
        <xdr:cNvSpPr txBox="1"/>
      </xdr:nvSpPr>
      <xdr:spPr>
        <a:xfrm>
          <a:off x="8483111" y="691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67573</xdr:rowOff>
    </xdr:from>
    <xdr:ext cx="534377" cy="259045"/>
    <xdr:sp macro="" textlink="">
      <xdr:nvSpPr>
        <xdr:cNvPr id="149" name="n_3mainValue【道路】&#10;一人当たり延長">
          <a:extLst>
            <a:ext uri="{FF2B5EF4-FFF2-40B4-BE49-F238E27FC236}">
              <a16:creationId xmlns:a16="http://schemas.microsoft.com/office/drawing/2014/main" id="{5B665C4E-B544-4C40-9F4E-7E80E20E5C15}"/>
            </a:ext>
          </a:extLst>
        </xdr:cNvPr>
        <xdr:cNvSpPr txBox="1"/>
      </xdr:nvSpPr>
      <xdr:spPr>
        <a:xfrm>
          <a:off x="7594111" y="692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76032</xdr:rowOff>
    </xdr:from>
    <xdr:ext cx="534377" cy="259045"/>
    <xdr:sp macro="" textlink="">
      <xdr:nvSpPr>
        <xdr:cNvPr id="150" name="n_4mainValue【道路】&#10;一人当たり延長">
          <a:extLst>
            <a:ext uri="{FF2B5EF4-FFF2-40B4-BE49-F238E27FC236}">
              <a16:creationId xmlns:a16="http://schemas.microsoft.com/office/drawing/2014/main" id="{41DF5ABE-155D-4D7B-A107-B1EA482B4605}"/>
            </a:ext>
          </a:extLst>
        </xdr:cNvPr>
        <xdr:cNvSpPr txBox="1"/>
      </xdr:nvSpPr>
      <xdr:spPr>
        <a:xfrm>
          <a:off x="6705111" y="693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557D48D-4138-4984-A7B6-8B5F31FFAC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3EDE5EF-80B9-4753-912E-06DA64AC9D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174BC633-06A2-4463-BDA4-B4E8F1385BB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83940DF-ECC1-4801-96A6-CFBFE4B68E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7C7263D-AB18-4DFC-833D-65EA669C4C5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A597715-34E8-4BCD-BA66-D04AE861DB3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E9C14B17-D632-4D6E-A60F-67747A85A2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8503AAEF-13F7-4E4E-B59F-748316EC43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B973A4C-5F1F-426D-8171-095DCA6527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F5560B73-CC3F-4AE2-9F6D-6D3B24D97B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374D194-FE7B-4D6F-9F3C-B5F25404CF6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5DDC92CD-FD3C-45C3-A2C0-903A0D4C3B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A993CA9-FCDC-4D7A-92C1-7A7F073CEFF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B99970A2-652F-4960-8EEB-8EAAADE0C3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14A71DAD-A5B5-4EEF-BA4E-BCD08A6E8CC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6D5122C-0465-48FC-9D0C-48714A2BB78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570DB998-A400-4675-9112-25343DEFC8E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30F4C4A-F3CE-4A5F-8A00-4A8E49D1DF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4CB1AF8C-EEC7-4535-A059-F7C8D73C252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50196E42-86EA-47F6-90CC-C64BF9364F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8555207-468B-49A6-81C8-3A9183D2AA3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432847C-B219-4899-8FEB-443A8448E8D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630421AF-5E42-44F8-BB61-4E8150A289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8944852E-5CD9-4013-B10F-AC9E191626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201F1E21-B575-4FD6-80CA-6A96DB1361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33221C63-ADF2-48C1-962B-A02160F142CB}"/>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03EC51D4-C724-41B2-9E7E-A5A8799D77CE}"/>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4639E73E-8C8F-4DC8-980B-169BF2DAD65F}"/>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178F2E44-3F0A-4961-8F09-B39596999005}"/>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8BF5A87E-E5EB-4C00-A329-4DC6D731F7DE}"/>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358D9EC8-B89B-428A-BDEC-DA51E7E106CD}"/>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2D8AA588-749D-44A2-87BC-EBBB37780AEC}"/>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917CC859-81FF-488B-B550-57BE6F54C314}"/>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F5C82DAC-7E61-419E-8C1C-C9CE4093DD62}"/>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4F0FB729-70FE-4427-B880-8D8B9A26F327}"/>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49DA28ED-F9C9-4B5E-AFEE-707DA39D3465}"/>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0B3322-B320-4283-AAD5-9D7F30058B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6B845D-2C3A-483B-B555-E0A715C209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C33A35A-4557-4975-AE2B-F339F6B3316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2D6144C-6BA5-43F7-8DCE-61C5DFEED6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65EF473-A450-4071-B054-10F9E2B038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158206</xdr:rowOff>
    </xdr:from>
    <xdr:to>
      <xdr:col>24</xdr:col>
      <xdr:colOff>114300</xdr:colOff>
      <xdr:row>63</xdr:row>
      <xdr:rowOff>88356</xdr:rowOff>
    </xdr:to>
    <xdr:sp macro="" textlink="">
      <xdr:nvSpPr>
        <xdr:cNvPr id="192" name="楕円 191">
          <a:extLst>
            <a:ext uri="{FF2B5EF4-FFF2-40B4-BE49-F238E27FC236}">
              <a16:creationId xmlns:a16="http://schemas.microsoft.com/office/drawing/2014/main" id="{27D1B3A4-EA08-4127-9239-8D7E88E0CB48}"/>
            </a:ext>
          </a:extLst>
        </xdr:cNvPr>
        <xdr:cNvSpPr/>
      </xdr:nvSpPr>
      <xdr:spPr>
        <a:xfrm>
          <a:off x="4584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136633</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621736DE-1C0D-45B9-A17F-FA2D61D82AD4}"/>
            </a:ext>
          </a:extLst>
        </xdr:cNvPr>
        <xdr:cNvSpPr txBox="1"/>
      </xdr:nvSpPr>
      <xdr:spPr>
        <a:xfrm>
          <a:off x="4673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94" name="楕円 193">
          <a:extLst>
            <a:ext uri="{FF2B5EF4-FFF2-40B4-BE49-F238E27FC236}">
              <a16:creationId xmlns:a16="http://schemas.microsoft.com/office/drawing/2014/main" id="{BDFC60C2-0DB1-4583-A4A5-11B13EC0DD81}"/>
            </a:ext>
          </a:extLst>
        </xdr:cNvPr>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37556</xdr:rowOff>
    </xdr:from>
    <xdr:to>
      <xdr:col>24</xdr:col>
      <xdr:colOff>63500</xdr:colOff>
      <xdr:row>63</xdr:row>
      <xdr:rowOff>45720</xdr:rowOff>
    </xdr:to>
    <xdr:cxnSp macro="">
      <xdr:nvCxnSpPr>
        <xdr:cNvPr id="195" name="直線コネクタ 194">
          <a:extLst>
            <a:ext uri="{FF2B5EF4-FFF2-40B4-BE49-F238E27FC236}">
              <a16:creationId xmlns:a16="http://schemas.microsoft.com/office/drawing/2014/main" id="{B0E78627-77B4-4AB7-A390-4BFA85D1BF0F}"/>
            </a:ext>
          </a:extLst>
        </xdr:cNvPr>
        <xdr:cNvCxnSpPr/>
      </xdr:nvCxnSpPr>
      <xdr:spPr>
        <a:xfrm flipV="1">
          <a:off x="3797300" y="1083890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168003</xdr:rowOff>
    </xdr:from>
    <xdr:to>
      <xdr:col>15</xdr:col>
      <xdr:colOff>101600</xdr:colOff>
      <xdr:row>63</xdr:row>
      <xdr:rowOff>98153</xdr:rowOff>
    </xdr:to>
    <xdr:sp macro="" textlink="">
      <xdr:nvSpPr>
        <xdr:cNvPr id="196" name="楕円 195">
          <a:extLst>
            <a:ext uri="{FF2B5EF4-FFF2-40B4-BE49-F238E27FC236}">
              <a16:creationId xmlns:a16="http://schemas.microsoft.com/office/drawing/2014/main" id="{0534F09E-B971-4027-A258-727BC72DE78C}"/>
            </a:ext>
          </a:extLst>
        </xdr:cNvPr>
        <xdr:cNvSpPr/>
      </xdr:nvSpPr>
      <xdr:spPr>
        <a:xfrm>
          <a:off x="2857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47353</xdr:rowOff>
    </xdr:to>
    <xdr:cxnSp macro="">
      <xdr:nvCxnSpPr>
        <xdr:cNvPr id="197" name="直線コネクタ 196">
          <a:extLst>
            <a:ext uri="{FF2B5EF4-FFF2-40B4-BE49-F238E27FC236}">
              <a16:creationId xmlns:a16="http://schemas.microsoft.com/office/drawing/2014/main" id="{44C416BE-75A5-4AB3-81DA-031A799AFC29}"/>
            </a:ext>
          </a:extLst>
        </xdr:cNvPr>
        <xdr:cNvCxnSpPr/>
      </xdr:nvCxnSpPr>
      <xdr:spPr>
        <a:xfrm flipV="1">
          <a:off x="2908300" y="108470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158206</xdr:rowOff>
    </xdr:from>
    <xdr:to>
      <xdr:col>10</xdr:col>
      <xdr:colOff>165100</xdr:colOff>
      <xdr:row>63</xdr:row>
      <xdr:rowOff>88356</xdr:rowOff>
    </xdr:to>
    <xdr:sp macro="" textlink="">
      <xdr:nvSpPr>
        <xdr:cNvPr id="198" name="楕円 197">
          <a:extLst>
            <a:ext uri="{FF2B5EF4-FFF2-40B4-BE49-F238E27FC236}">
              <a16:creationId xmlns:a16="http://schemas.microsoft.com/office/drawing/2014/main" id="{349DAE49-9E05-4735-8C1B-C15E6CEDE8B3}"/>
            </a:ext>
          </a:extLst>
        </xdr:cNvPr>
        <xdr:cNvSpPr/>
      </xdr:nvSpPr>
      <xdr:spPr>
        <a:xfrm>
          <a:off x="196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37556</xdr:rowOff>
    </xdr:from>
    <xdr:to>
      <xdr:col>15</xdr:col>
      <xdr:colOff>50800</xdr:colOff>
      <xdr:row>63</xdr:row>
      <xdr:rowOff>47353</xdr:rowOff>
    </xdr:to>
    <xdr:cxnSp macro="">
      <xdr:nvCxnSpPr>
        <xdr:cNvPr id="199" name="直線コネクタ 198">
          <a:extLst>
            <a:ext uri="{FF2B5EF4-FFF2-40B4-BE49-F238E27FC236}">
              <a16:creationId xmlns:a16="http://schemas.microsoft.com/office/drawing/2014/main" id="{1A32FA4C-5A43-4E7C-A59F-5205E7A137EC}"/>
            </a:ext>
          </a:extLst>
        </xdr:cNvPr>
        <xdr:cNvCxnSpPr/>
      </xdr:nvCxnSpPr>
      <xdr:spPr>
        <a:xfrm>
          <a:off x="2019300" y="108389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150041</xdr:rowOff>
    </xdr:from>
    <xdr:to>
      <xdr:col>6</xdr:col>
      <xdr:colOff>38100</xdr:colOff>
      <xdr:row>63</xdr:row>
      <xdr:rowOff>80191</xdr:rowOff>
    </xdr:to>
    <xdr:sp macro="" textlink="">
      <xdr:nvSpPr>
        <xdr:cNvPr id="200" name="楕円 199">
          <a:extLst>
            <a:ext uri="{FF2B5EF4-FFF2-40B4-BE49-F238E27FC236}">
              <a16:creationId xmlns:a16="http://schemas.microsoft.com/office/drawing/2014/main" id="{024C3DC7-41CE-4CC6-8DE6-5DC79ADCBFDB}"/>
            </a:ext>
          </a:extLst>
        </xdr:cNvPr>
        <xdr:cNvSpPr/>
      </xdr:nvSpPr>
      <xdr:spPr>
        <a:xfrm>
          <a:off x="1079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29391</xdr:rowOff>
    </xdr:from>
    <xdr:to>
      <xdr:col>10</xdr:col>
      <xdr:colOff>114300</xdr:colOff>
      <xdr:row>63</xdr:row>
      <xdr:rowOff>37556</xdr:rowOff>
    </xdr:to>
    <xdr:cxnSp macro="">
      <xdr:nvCxnSpPr>
        <xdr:cNvPr id="201" name="直線コネクタ 200">
          <a:extLst>
            <a:ext uri="{FF2B5EF4-FFF2-40B4-BE49-F238E27FC236}">
              <a16:creationId xmlns:a16="http://schemas.microsoft.com/office/drawing/2014/main" id="{8B82E4BD-A6F7-4482-8A47-EB48C2133ABD}"/>
            </a:ext>
          </a:extLst>
        </xdr:cNvPr>
        <xdr:cNvCxnSpPr/>
      </xdr:nvCxnSpPr>
      <xdr:spPr>
        <a:xfrm>
          <a:off x="1130300" y="108307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E0B97743-CBA3-4719-BDEA-DC7C0ACCB023}"/>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AEFF337B-3188-4E9C-9F92-1E33E1309C83}"/>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81640135-01E4-4B06-B2E4-CCA2945F6300}"/>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2445FDE8-C362-4F89-843B-77E9410021C9}"/>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78435D22-1C6E-4B81-B9FF-8F799C1E37E8}"/>
            </a:ext>
          </a:extLst>
        </xdr:cNvPr>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89280</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B653117E-EBD4-4911-93DB-C5F387977416}"/>
            </a:ext>
          </a:extLst>
        </xdr:cNvPr>
        <xdr:cNvSpPr txBox="1"/>
      </xdr:nvSpPr>
      <xdr:spPr>
        <a:xfrm>
          <a:off x="27057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79483</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34B18023-5136-4888-9BA6-67EAE5BA9F59}"/>
            </a:ext>
          </a:extLst>
        </xdr:cNvPr>
        <xdr:cNvSpPr txBox="1"/>
      </xdr:nvSpPr>
      <xdr:spPr>
        <a:xfrm>
          <a:off x="1816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71318</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D8607795-C52B-4AAC-B65D-04853E978F50}"/>
            </a:ext>
          </a:extLst>
        </xdr:cNvPr>
        <xdr:cNvSpPr txBox="1"/>
      </xdr:nvSpPr>
      <xdr:spPr>
        <a:xfrm>
          <a:off x="927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81DB8F81-08DF-47DB-8568-D406221D76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E1192775-7352-4E16-A33C-791347CE2C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D9B34FD5-CCFE-4F6B-A400-B778A3917A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B26FB9D-DB32-48A5-B521-A6DD549413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7FD3AAC1-AC9B-468B-9613-84E1054713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3F7364CB-8300-4DD3-9D67-52D1F57A42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D56CE83F-B610-4157-A84B-C5D4D2AD528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DCB281C-7C65-4B6F-B157-1926072F3AD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F7A5075-8DCD-44EF-A34B-A670C54D56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A80B408B-5D3F-465F-BFB8-D37E92A4C4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3FC2B39B-6B17-4B22-9672-E8F272361C6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44D10D60-A49B-47B1-A019-C080512286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E3348339-B930-4B78-9599-45D90D080E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CA856174-4EF7-40B4-B72A-35E8A8C8C84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DBDBA4F9-6E3C-4C2D-9D79-5AAA1CCD30D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D3017B75-0586-40F5-8DF4-83F87CCAABF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3300D5B6-8770-47B1-BA12-F63BC44021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B5C85905-1AB3-47BD-93CC-256816DABB1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E92D5A6A-C7B5-486D-804B-BEB16234BA6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DC176840-E40D-4D76-A4CB-3E47A82E51C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DE93D994-2896-422B-AF79-3A6E8C9A76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279C56E5-422E-49B6-8F2D-81F9F380D94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CB9E1306-978D-4EA8-A9AC-DDB1EE6C436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9F6EEB49-A8BD-4880-9A75-28B62DFF3E50}"/>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B5A6A67A-3E28-4BA0-BCE7-191F7976945E}"/>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7EFEA5FC-C981-4C28-A31D-79DD627B6F41}"/>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BFA9BC23-FA25-44FF-B9FF-D5F399FED9E8}"/>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C09E1CEB-6BB6-4E87-A8E8-E14F5643D2FF}"/>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107627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B4C211B4-0DB1-4552-A7C0-F38AF06B5687}"/>
            </a:ext>
          </a:extLst>
        </xdr:cNvPr>
        <xdr:cNvSpPr txBox="1"/>
      </xdr:nvSpPr>
      <xdr:spPr>
        <a:xfrm>
          <a:off x="10515600" y="1073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5FEA7CC9-E685-4F54-96C5-A4074E96AF22}"/>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10258F34-FAAC-4AEE-9725-1EFA1E955EF4}"/>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2A1C5BC5-C950-4A81-A765-48F3052A3FEA}"/>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01D14577-3901-412F-800B-6072A6B7F123}"/>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3BE267DE-1706-48B2-8718-0D50867E0C6B}"/>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C69422-CC21-40E1-8057-87759CF4038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863A5F-C5E7-4F49-89D7-FAD07DF064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0EA8FD2-44B7-4092-8740-74971CF3511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DBBCF65-6897-480B-8B70-769AE83B3D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A7208C3-04E0-402F-880E-50850E3F2A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35956</xdr:rowOff>
    </xdr:from>
    <xdr:to>
      <xdr:col>55</xdr:col>
      <xdr:colOff>50800</xdr:colOff>
      <xdr:row>62</xdr:row>
      <xdr:rowOff>137556</xdr:rowOff>
    </xdr:to>
    <xdr:sp macro="" textlink="">
      <xdr:nvSpPr>
        <xdr:cNvPr id="249" name="楕円 248">
          <a:extLst>
            <a:ext uri="{FF2B5EF4-FFF2-40B4-BE49-F238E27FC236}">
              <a16:creationId xmlns:a16="http://schemas.microsoft.com/office/drawing/2014/main" id="{6710A746-65DD-49EF-987F-4369A2A44203}"/>
            </a:ext>
          </a:extLst>
        </xdr:cNvPr>
        <xdr:cNvSpPr/>
      </xdr:nvSpPr>
      <xdr:spPr>
        <a:xfrm>
          <a:off x="10426700" y="106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58833</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0314480C-13DC-451C-B8E3-D039928E93C0}"/>
            </a:ext>
          </a:extLst>
        </xdr:cNvPr>
        <xdr:cNvSpPr txBox="1"/>
      </xdr:nvSpPr>
      <xdr:spPr>
        <a:xfrm>
          <a:off x="10515600" y="105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47810</xdr:rowOff>
    </xdr:from>
    <xdr:to>
      <xdr:col>50</xdr:col>
      <xdr:colOff>165100</xdr:colOff>
      <xdr:row>62</xdr:row>
      <xdr:rowOff>149410</xdr:rowOff>
    </xdr:to>
    <xdr:sp macro="" textlink="">
      <xdr:nvSpPr>
        <xdr:cNvPr id="251" name="楕円 250">
          <a:extLst>
            <a:ext uri="{FF2B5EF4-FFF2-40B4-BE49-F238E27FC236}">
              <a16:creationId xmlns:a16="http://schemas.microsoft.com/office/drawing/2014/main" id="{DB2A4A3A-AE7B-4F96-9FFF-AF7E330811D0}"/>
            </a:ext>
          </a:extLst>
        </xdr:cNvPr>
        <xdr:cNvSpPr/>
      </xdr:nvSpPr>
      <xdr:spPr>
        <a:xfrm>
          <a:off x="9588500" y="106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86756</xdr:rowOff>
    </xdr:from>
    <xdr:to>
      <xdr:col>55</xdr:col>
      <xdr:colOff>0</xdr:colOff>
      <xdr:row>62</xdr:row>
      <xdr:rowOff>98610</xdr:rowOff>
    </xdr:to>
    <xdr:cxnSp macro="">
      <xdr:nvCxnSpPr>
        <xdr:cNvPr id="252" name="直線コネクタ 251">
          <a:extLst>
            <a:ext uri="{FF2B5EF4-FFF2-40B4-BE49-F238E27FC236}">
              <a16:creationId xmlns:a16="http://schemas.microsoft.com/office/drawing/2014/main" id="{D11021EA-72F9-4FA1-8A11-47ED7EA9BD4C}"/>
            </a:ext>
          </a:extLst>
        </xdr:cNvPr>
        <xdr:cNvCxnSpPr/>
      </xdr:nvCxnSpPr>
      <xdr:spPr>
        <a:xfrm flipV="1">
          <a:off x="9639300" y="10716656"/>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59268</xdr:rowOff>
    </xdr:from>
    <xdr:to>
      <xdr:col>46</xdr:col>
      <xdr:colOff>38100</xdr:colOff>
      <xdr:row>62</xdr:row>
      <xdr:rowOff>160868</xdr:rowOff>
    </xdr:to>
    <xdr:sp macro="" textlink="">
      <xdr:nvSpPr>
        <xdr:cNvPr id="253" name="楕円 252">
          <a:extLst>
            <a:ext uri="{FF2B5EF4-FFF2-40B4-BE49-F238E27FC236}">
              <a16:creationId xmlns:a16="http://schemas.microsoft.com/office/drawing/2014/main" id="{8CB71CF2-A659-4FE0-B902-9A8258E7BB90}"/>
            </a:ext>
          </a:extLst>
        </xdr:cNvPr>
        <xdr:cNvSpPr/>
      </xdr:nvSpPr>
      <xdr:spPr>
        <a:xfrm>
          <a:off x="8699500" y="106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98610</xdr:rowOff>
    </xdr:from>
    <xdr:to>
      <xdr:col>50</xdr:col>
      <xdr:colOff>114300</xdr:colOff>
      <xdr:row>62</xdr:row>
      <xdr:rowOff>110068</xdr:rowOff>
    </xdr:to>
    <xdr:cxnSp macro="">
      <xdr:nvCxnSpPr>
        <xdr:cNvPr id="254" name="直線コネクタ 253">
          <a:extLst>
            <a:ext uri="{FF2B5EF4-FFF2-40B4-BE49-F238E27FC236}">
              <a16:creationId xmlns:a16="http://schemas.microsoft.com/office/drawing/2014/main" id="{CBE532F3-FBF0-4ACB-A104-9FAFA00FC1FC}"/>
            </a:ext>
          </a:extLst>
        </xdr:cNvPr>
        <xdr:cNvCxnSpPr/>
      </xdr:nvCxnSpPr>
      <xdr:spPr>
        <a:xfrm flipV="1">
          <a:off x="8750300" y="10728510"/>
          <a:ext cx="889000" cy="1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68721</xdr:rowOff>
    </xdr:from>
    <xdr:to>
      <xdr:col>41</xdr:col>
      <xdr:colOff>101600</xdr:colOff>
      <xdr:row>62</xdr:row>
      <xdr:rowOff>170321</xdr:rowOff>
    </xdr:to>
    <xdr:sp macro="" textlink="">
      <xdr:nvSpPr>
        <xdr:cNvPr id="255" name="楕円 254">
          <a:extLst>
            <a:ext uri="{FF2B5EF4-FFF2-40B4-BE49-F238E27FC236}">
              <a16:creationId xmlns:a16="http://schemas.microsoft.com/office/drawing/2014/main" id="{5D61FE06-F3CC-49FE-8F6E-980916AE45D2}"/>
            </a:ext>
          </a:extLst>
        </xdr:cNvPr>
        <xdr:cNvSpPr/>
      </xdr:nvSpPr>
      <xdr:spPr>
        <a:xfrm>
          <a:off x="7810500" y="106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110068</xdr:rowOff>
    </xdr:from>
    <xdr:to>
      <xdr:col>45</xdr:col>
      <xdr:colOff>177800</xdr:colOff>
      <xdr:row>62</xdr:row>
      <xdr:rowOff>119521</xdr:rowOff>
    </xdr:to>
    <xdr:cxnSp macro="">
      <xdr:nvCxnSpPr>
        <xdr:cNvPr id="256" name="直線コネクタ 255">
          <a:extLst>
            <a:ext uri="{FF2B5EF4-FFF2-40B4-BE49-F238E27FC236}">
              <a16:creationId xmlns:a16="http://schemas.microsoft.com/office/drawing/2014/main" id="{A2A0FCD9-8EC1-408D-9A4C-A23560E2DA2B}"/>
            </a:ext>
          </a:extLst>
        </xdr:cNvPr>
        <xdr:cNvCxnSpPr/>
      </xdr:nvCxnSpPr>
      <xdr:spPr>
        <a:xfrm flipV="1">
          <a:off x="7861300" y="10739968"/>
          <a:ext cx="889000" cy="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76212</xdr:rowOff>
    </xdr:from>
    <xdr:to>
      <xdr:col>36</xdr:col>
      <xdr:colOff>165100</xdr:colOff>
      <xdr:row>63</xdr:row>
      <xdr:rowOff>6362</xdr:rowOff>
    </xdr:to>
    <xdr:sp macro="" textlink="">
      <xdr:nvSpPr>
        <xdr:cNvPr id="257" name="楕円 256">
          <a:extLst>
            <a:ext uri="{FF2B5EF4-FFF2-40B4-BE49-F238E27FC236}">
              <a16:creationId xmlns:a16="http://schemas.microsoft.com/office/drawing/2014/main" id="{EBF4F25E-1139-4559-A40C-805FF05A271D}"/>
            </a:ext>
          </a:extLst>
        </xdr:cNvPr>
        <xdr:cNvSpPr/>
      </xdr:nvSpPr>
      <xdr:spPr>
        <a:xfrm>
          <a:off x="6921500" y="107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119521</xdr:rowOff>
    </xdr:from>
    <xdr:to>
      <xdr:col>41</xdr:col>
      <xdr:colOff>50800</xdr:colOff>
      <xdr:row>62</xdr:row>
      <xdr:rowOff>127012</xdr:rowOff>
    </xdr:to>
    <xdr:cxnSp macro="">
      <xdr:nvCxnSpPr>
        <xdr:cNvPr id="258" name="直線コネクタ 257">
          <a:extLst>
            <a:ext uri="{FF2B5EF4-FFF2-40B4-BE49-F238E27FC236}">
              <a16:creationId xmlns:a16="http://schemas.microsoft.com/office/drawing/2014/main" id="{D537F94F-7E88-4023-974C-872737B542FD}"/>
            </a:ext>
          </a:extLst>
        </xdr:cNvPr>
        <xdr:cNvCxnSpPr/>
      </xdr:nvCxnSpPr>
      <xdr:spPr>
        <a:xfrm flipV="1">
          <a:off x="6972300" y="10749421"/>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61093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184C0288-4A36-4A45-9152-F27EB605E700}"/>
            </a:ext>
          </a:extLst>
        </xdr:cNvPr>
        <xdr:cNvSpPr txBox="1"/>
      </xdr:nvSpPr>
      <xdr:spPr>
        <a:xfrm>
          <a:off x="9327095" y="1086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913BB1C4-802C-491A-8F15-51E65D87E524}"/>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634DAD2F-E950-4BDC-8EB5-C93C5B605513}"/>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17625373-384B-44B4-B9D0-19F0BCE7E71D}"/>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165937</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1051DE8D-B85E-447E-8B48-A964FEF77C73}"/>
            </a:ext>
          </a:extLst>
        </xdr:cNvPr>
        <xdr:cNvSpPr txBox="1"/>
      </xdr:nvSpPr>
      <xdr:spPr>
        <a:xfrm>
          <a:off x="9327095" y="1045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5945</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D40190E7-A8E3-471D-9DCA-9AD41173B53A}"/>
            </a:ext>
          </a:extLst>
        </xdr:cNvPr>
        <xdr:cNvSpPr txBox="1"/>
      </xdr:nvSpPr>
      <xdr:spPr>
        <a:xfrm>
          <a:off x="8450795" y="104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15398</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970F022F-5DED-4493-BE82-4C8F3631749B}"/>
            </a:ext>
          </a:extLst>
        </xdr:cNvPr>
        <xdr:cNvSpPr txBox="1"/>
      </xdr:nvSpPr>
      <xdr:spPr>
        <a:xfrm>
          <a:off x="7561795" y="1047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22889</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D9158A69-2A85-47DC-9634-D3E704771DA5}"/>
            </a:ext>
          </a:extLst>
        </xdr:cNvPr>
        <xdr:cNvSpPr txBox="1"/>
      </xdr:nvSpPr>
      <xdr:spPr>
        <a:xfrm>
          <a:off x="6672795" y="1048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E673DC8C-C4EB-4922-969F-54753F1AA2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61C9A2FF-8DF9-4248-8549-27E8AAF095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D7B73D0-06EA-4D18-B97C-949841C1E3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A3F5FB59-7E55-40D7-81D7-931CD33D02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6CA1C778-600D-4F65-834F-654FA0775E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8B5DCAE0-B842-4AE8-9F5E-661E8E28DA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AC0BADC-1957-4CB3-AE22-B2034D9A3D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D8020F3F-A85E-48A2-96FE-403320CEEA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203549E-21C2-4F74-9ABD-392241C612F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35F2A-FAB8-4E66-B1DA-1A694DD1BF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178BBC1-3096-4242-B2E5-E11E532B9B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2D7DF911-C91A-46B8-A1C9-2ABDA192D96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4093BF7-A4CF-4517-92E5-632E3136C5E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DBB4D1D5-2218-4D1D-B580-35643F7FA2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78C3B7BE-9E70-4A4F-A780-32CE03FEBF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C48FE085-3414-4115-846F-1D7EDF984DA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DCF89B9C-7A0F-4E80-A6F8-B5AAA6C198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BC51A8B0-1046-4FE1-AACF-BAF87FAE511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9A90BA48-BDC2-4F9C-BCD8-335A3BFAEE7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5650DF9-34DB-4D10-A075-AA18A7FFEBD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CA413059-28BF-4E39-98E3-FAB51C32B20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FD82833-E349-4C3A-BB1E-AB84B8B140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C8D4FD71-DD9E-4148-B6F3-F6F196C2FED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6C81ED05-80DF-457D-AEB7-AED9872869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75D1A30-44C3-42A4-B25C-F9A24514C4F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5F448B72-84FA-401B-970E-39863EF661C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40A2BBA-43CE-4DE4-9D23-C2A761727D6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378B738D-38BC-4117-B40E-1D07004606A5}"/>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21560430-00C9-4515-81C3-EC2AF1E1D4CF}"/>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D0EF4FFD-59F5-4E23-9B37-3EF2ABE8A6C5}"/>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247AF4F7-C437-4E46-A34B-6C997B7E2490}"/>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105C0677-5074-4CE3-8309-8193FA14454D}"/>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43AA1477-453D-478C-B853-851DA79B8C7C}"/>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EFD68112-C448-4322-AA62-AD22D321BA18}"/>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5C0BCC9E-4412-417E-B59F-19ADE2586ED6}"/>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2E0B64-D0F3-4D41-84C6-F752D76022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B295D4-CE43-44DC-80DD-6CF6450611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D21256-1D4E-4F28-B01F-4A8A3A0114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12B647A-25B4-4930-BBD8-3BBFFB3E83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8C0460D-1C97-4084-95C5-74093FBD52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7" name="楕円 306">
          <a:extLst>
            <a:ext uri="{FF2B5EF4-FFF2-40B4-BE49-F238E27FC236}">
              <a16:creationId xmlns:a16="http://schemas.microsoft.com/office/drawing/2014/main" id="{B60F75EA-FE85-482A-AAAD-1CEB045D44A2}"/>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3CC59B43-4F65-4118-8D5B-6E7B2B9B804C}"/>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145414</xdr:rowOff>
    </xdr:from>
    <xdr:to>
      <xdr:col>20</xdr:col>
      <xdr:colOff>38100</xdr:colOff>
      <xdr:row>83</xdr:row>
      <xdr:rowOff>75564</xdr:rowOff>
    </xdr:to>
    <xdr:sp macro="" textlink="">
      <xdr:nvSpPr>
        <xdr:cNvPr id="309" name="楕円 308">
          <a:extLst>
            <a:ext uri="{FF2B5EF4-FFF2-40B4-BE49-F238E27FC236}">
              <a16:creationId xmlns:a16="http://schemas.microsoft.com/office/drawing/2014/main" id="{F3C2224D-3F0F-4541-BA47-EA063174C5E6}"/>
            </a:ext>
          </a:extLst>
        </xdr:cNvPr>
        <xdr:cNvSpPr/>
      </xdr:nvSpPr>
      <xdr:spPr>
        <a:xfrm>
          <a:off x="3746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24764</xdr:rowOff>
    </xdr:from>
    <xdr:to>
      <xdr:col>24</xdr:col>
      <xdr:colOff>63500</xdr:colOff>
      <xdr:row>83</xdr:row>
      <xdr:rowOff>68580</xdr:rowOff>
    </xdr:to>
    <xdr:cxnSp macro="">
      <xdr:nvCxnSpPr>
        <xdr:cNvPr id="310" name="直線コネクタ 309">
          <a:extLst>
            <a:ext uri="{FF2B5EF4-FFF2-40B4-BE49-F238E27FC236}">
              <a16:creationId xmlns:a16="http://schemas.microsoft.com/office/drawing/2014/main" id="{D1CB3D96-FE72-40A8-AA9E-F983EDB06698}"/>
            </a:ext>
          </a:extLst>
        </xdr:cNvPr>
        <xdr:cNvCxnSpPr/>
      </xdr:nvCxnSpPr>
      <xdr:spPr>
        <a:xfrm>
          <a:off x="3797300" y="1425511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168275</xdr:rowOff>
    </xdr:from>
    <xdr:to>
      <xdr:col>15</xdr:col>
      <xdr:colOff>101600</xdr:colOff>
      <xdr:row>78</xdr:row>
      <xdr:rowOff>98425</xdr:rowOff>
    </xdr:to>
    <xdr:sp macro="" textlink="">
      <xdr:nvSpPr>
        <xdr:cNvPr id="311" name="楕円 310">
          <a:extLst>
            <a:ext uri="{FF2B5EF4-FFF2-40B4-BE49-F238E27FC236}">
              <a16:creationId xmlns:a16="http://schemas.microsoft.com/office/drawing/2014/main" id="{E51C09C5-BB72-4215-B51D-6BA1EEE126AB}"/>
            </a:ext>
          </a:extLst>
        </xdr:cNvPr>
        <xdr:cNvSpPr/>
      </xdr:nvSpPr>
      <xdr:spPr>
        <a:xfrm>
          <a:off x="2857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47625</xdr:rowOff>
    </xdr:from>
    <xdr:to>
      <xdr:col>19</xdr:col>
      <xdr:colOff>177800</xdr:colOff>
      <xdr:row>83</xdr:row>
      <xdr:rowOff>24764</xdr:rowOff>
    </xdr:to>
    <xdr:cxnSp macro="">
      <xdr:nvCxnSpPr>
        <xdr:cNvPr id="312" name="直線コネクタ 311">
          <a:extLst>
            <a:ext uri="{FF2B5EF4-FFF2-40B4-BE49-F238E27FC236}">
              <a16:creationId xmlns:a16="http://schemas.microsoft.com/office/drawing/2014/main" id="{42C8085F-62DB-410E-A0D9-0A8D4CFE2F9D}"/>
            </a:ext>
          </a:extLst>
        </xdr:cNvPr>
        <xdr:cNvCxnSpPr/>
      </xdr:nvCxnSpPr>
      <xdr:spPr>
        <a:xfrm>
          <a:off x="2908300" y="13420725"/>
          <a:ext cx="889000" cy="8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130175</xdr:rowOff>
    </xdr:from>
    <xdr:to>
      <xdr:col>10</xdr:col>
      <xdr:colOff>165100</xdr:colOff>
      <xdr:row>78</xdr:row>
      <xdr:rowOff>60325</xdr:rowOff>
    </xdr:to>
    <xdr:sp macro="" textlink="">
      <xdr:nvSpPr>
        <xdr:cNvPr id="313" name="楕円 312">
          <a:extLst>
            <a:ext uri="{FF2B5EF4-FFF2-40B4-BE49-F238E27FC236}">
              <a16:creationId xmlns:a16="http://schemas.microsoft.com/office/drawing/2014/main" id="{2C2DF162-943F-4D6C-9A03-0806A7FBE630}"/>
            </a:ext>
          </a:extLst>
        </xdr:cNvPr>
        <xdr:cNvSpPr/>
      </xdr:nvSpPr>
      <xdr:spPr>
        <a:xfrm>
          <a:off x="196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9525</xdr:rowOff>
    </xdr:from>
    <xdr:to>
      <xdr:col>15</xdr:col>
      <xdr:colOff>50800</xdr:colOff>
      <xdr:row>78</xdr:row>
      <xdr:rowOff>47625</xdr:rowOff>
    </xdr:to>
    <xdr:cxnSp macro="">
      <xdr:nvCxnSpPr>
        <xdr:cNvPr id="314" name="直線コネクタ 313">
          <a:extLst>
            <a:ext uri="{FF2B5EF4-FFF2-40B4-BE49-F238E27FC236}">
              <a16:creationId xmlns:a16="http://schemas.microsoft.com/office/drawing/2014/main" id="{DF974467-6700-4E87-9B58-12F90D3D8FCD}"/>
            </a:ext>
          </a:extLst>
        </xdr:cNvPr>
        <xdr:cNvCxnSpPr/>
      </xdr:nvCxnSpPr>
      <xdr:spPr>
        <a:xfrm>
          <a:off x="2019300" y="1338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86361</xdr:rowOff>
    </xdr:from>
    <xdr:to>
      <xdr:col>6</xdr:col>
      <xdr:colOff>38100</xdr:colOff>
      <xdr:row>78</xdr:row>
      <xdr:rowOff>16511</xdr:rowOff>
    </xdr:to>
    <xdr:sp macro="" textlink="">
      <xdr:nvSpPr>
        <xdr:cNvPr id="315" name="楕円 314">
          <a:extLst>
            <a:ext uri="{FF2B5EF4-FFF2-40B4-BE49-F238E27FC236}">
              <a16:creationId xmlns:a16="http://schemas.microsoft.com/office/drawing/2014/main" id="{D9E9A7FA-26A0-4D88-B18C-EE62905556BA}"/>
            </a:ext>
          </a:extLst>
        </xdr:cNvPr>
        <xdr:cNvSpPr/>
      </xdr:nvSpPr>
      <xdr:spPr>
        <a:xfrm>
          <a:off x="1079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137161</xdr:rowOff>
    </xdr:from>
    <xdr:to>
      <xdr:col>10</xdr:col>
      <xdr:colOff>114300</xdr:colOff>
      <xdr:row>78</xdr:row>
      <xdr:rowOff>9525</xdr:rowOff>
    </xdr:to>
    <xdr:cxnSp macro="">
      <xdr:nvCxnSpPr>
        <xdr:cNvPr id="316" name="直線コネクタ 315">
          <a:extLst>
            <a:ext uri="{FF2B5EF4-FFF2-40B4-BE49-F238E27FC236}">
              <a16:creationId xmlns:a16="http://schemas.microsoft.com/office/drawing/2014/main" id="{A5601242-6446-487F-9654-09E48BB4DD70}"/>
            </a:ext>
          </a:extLst>
        </xdr:cNvPr>
        <xdr:cNvCxnSpPr/>
      </xdr:nvCxnSpPr>
      <xdr:spPr>
        <a:xfrm>
          <a:off x="1130300" y="133388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7" name="n_1aveValue【公営住宅】&#10;有形固定資産減価償却率">
          <a:extLst>
            <a:ext uri="{FF2B5EF4-FFF2-40B4-BE49-F238E27FC236}">
              <a16:creationId xmlns:a16="http://schemas.microsoft.com/office/drawing/2014/main" id="{3AD4CD19-43D6-4690-9BB7-7F92FA38792A}"/>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8F4FDF4F-6136-4993-B214-A703BA9DA90C}"/>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93CEA3C2-5988-4AAD-8C33-8A1C5F9AC8D5}"/>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335F2344-D1B0-4645-A899-C3602C17A8DC}"/>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66691</xdr:rowOff>
    </xdr:from>
    <xdr:ext cx="405111" cy="259045"/>
    <xdr:sp macro="" textlink="">
      <xdr:nvSpPr>
        <xdr:cNvPr id="321" name="n_1mainValue【公営住宅】&#10;有形固定資産減価償却率">
          <a:extLst>
            <a:ext uri="{FF2B5EF4-FFF2-40B4-BE49-F238E27FC236}">
              <a16:creationId xmlns:a16="http://schemas.microsoft.com/office/drawing/2014/main" id="{6D374472-E120-4991-B2AB-747CCDCB13F7}"/>
            </a:ext>
          </a:extLst>
        </xdr:cNvPr>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114952</xdr:rowOff>
    </xdr:from>
    <xdr:ext cx="405111" cy="259045"/>
    <xdr:sp macro="" textlink="">
      <xdr:nvSpPr>
        <xdr:cNvPr id="322" name="n_2mainValue【公営住宅】&#10;有形固定資産減価償却率">
          <a:extLst>
            <a:ext uri="{FF2B5EF4-FFF2-40B4-BE49-F238E27FC236}">
              <a16:creationId xmlns:a16="http://schemas.microsoft.com/office/drawing/2014/main" id="{A15A7EBE-9A6D-449E-B1D6-9A13E366D384}"/>
            </a:ext>
          </a:extLst>
        </xdr:cNvPr>
        <xdr:cNvSpPr txBox="1"/>
      </xdr:nvSpPr>
      <xdr:spPr>
        <a:xfrm>
          <a:off x="2705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76852</xdr:rowOff>
    </xdr:from>
    <xdr:ext cx="405111" cy="259045"/>
    <xdr:sp macro="" textlink="">
      <xdr:nvSpPr>
        <xdr:cNvPr id="323" name="n_3mainValue【公営住宅】&#10;有形固定資産減価償却率">
          <a:extLst>
            <a:ext uri="{FF2B5EF4-FFF2-40B4-BE49-F238E27FC236}">
              <a16:creationId xmlns:a16="http://schemas.microsoft.com/office/drawing/2014/main" id="{B9F75FB6-1093-4E13-885F-99F9A9A9EF0F}"/>
            </a:ext>
          </a:extLst>
        </xdr:cNvPr>
        <xdr:cNvSpPr txBox="1"/>
      </xdr:nvSpPr>
      <xdr:spPr>
        <a:xfrm>
          <a:off x="1816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33038</xdr:rowOff>
    </xdr:from>
    <xdr:ext cx="405111" cy="259045"/>
    <xdr:sp macro="" textlink="">
      <xdr:nvSpPr>
        <xdr:cNvPr id="324" name="n_4mainValue【公営住宅】&#10;有形固定資産減価償却率">
          <a:extLst>
            <a:ext uri="{FF2B5EF4-FFF2-40B4-BE49-F238E27FC236}">
              <a16:creationId xmlns:a16="http://schemas.microsoft.com/office/drawing/2014/main" id="{2C99EACF-25FD-4503-83A9-05A14A637E72}"/>
            </a:ext>
          </a:extLst>
        </xdr:cNvPr>
        <xdr:cNvSpPr txBox="1"/>
      </xdr:nvSpPr>
      <xdr:spPr>
        <a:xfrm>
          <a:off x="9277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267CDB87-BB0D-48F8-AAF8-EDC61110F0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9AB6EA20-BFFF-4159-A168-5F914704FF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DFEFA8A-20CC-4A58-BC11-28B264A2D7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48B8457-0BA8-461A-BACC-180F3A1A06E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F3AD007-8795-494A-9BC3-CA6184A13A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B5EC16B-E95B-4156-942C-C7B856AB92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B7B8AA13-0A18-4E5E-A8A8-80D55A54AE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8E397A4F-DDA5-4003-B231-0E9B790741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39488CF0-209E-4091-BDAE-F555E8D168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77B1762-3DDD-4032-99F8-745F66D4170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A2AA904C-EC2B-4DD4-BC13-5FEC259BFBE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BF89440-1902-42E6-B810-1B496631CCB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1865DA65-ABC0-4D28-8856-BC21E1A9595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B7A92FFB-9A93-46A8-B0F1-36D905B5D5E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527B94A5-A343-4537-A3D9-83E4544844A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7B61B23-F795-4725-9D5F-BE626765FEE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645A792B-F8A5-442A-9A60-73992132649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600E3CE9-1FBA-4D77-9C7E-C7270297D4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138189CB-E535-469B-9D25-DAFEC800756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5D1A232D-DF55-487B-B571-02E49277C41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AC2F703-BF15-4BD4-A069-7A7AA4B8BC3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3AAC189F-3A55-4532-BE4C-3D1A024D208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7B29DEBD-DB96-4490-A3E6-FD66FF6E31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AF848FCA-6F0E-416C-99B0-30870DC9121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50FB2BC2-399C-448B-B3FC-A3044D428E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4C2B048A-BB32-4626-A52E-59A8DBC9B877}"/>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E697DAE9-ADA3-49F9-9054-833652D66469}"/>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591A39E9-7BC5-4B4E-9D75-812DF02B489A}"/>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09622AC1-E76F-4560-96DA-B876EE52637C}"/>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C7AE5250-4896-43DF-AB0D-FC7AC7AA9F63}"/>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2D555AD4-080C-4B9B-AB65-21001392928B}"/>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20F97F76-73AF-4CEF-9BAA-697A0F24AF9F}"/>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F532CEA0-D7B8-4148-B4E2-E8B897194859}"/>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06DDF5F0-4D16-46CE-88F8-5C946C7E9EDD}"/>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5D30BF2C-333C-4F74-9149-8D20BDF8C6FC}"/>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EBCDA1AE-C0CC-4CC5-B73F-7B65C12D909B}"/>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C7782DD-77C9-4401-A955-9691DF5C50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55E85BA-7132-4A5F-B6FD-EFBE1D23231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2E51E6E-6A28-4C40-AED4-877AAD4828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3EBC6F1-5925-4C22-B504-595E54892A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35934A85-8B07-4944-A852-1DF8BAF389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33020</xdr:rowOff>
    </xdr:from>
    <xdr:to>
      <xdr:col>55</xdr:col>
      <xdr:colOff>50800</xdr:colOff>
      <xdr:row>86</xdr:row>
      <xdr:rowOff>134620</xdr:rowOff>
    </xdr:to>
    <xdr:sp macro="" textlink="">
      <xdr:nvSpPr>
        <xdr:cNvPr id="366" name="楕円 365">
          <a:extLst>
            <a:ext uri="{FF2B5EF4-FFF2-40B4-BE49-F238E27FC236}">
              <a16:creationId xmlns:a16="http://schemas.microsoft.com/office/drawing/2014/main" id="{BB006220-70CC-4D6E-B4F3-EAF06F516B67}"/>
            </a:ext>
          </a:extLst>
        </xdr:cNvPr>
        <xdr:cNvSpPr/>
      </xdr:nvSpPr>
      <xdr:spPr>
        <a:xfrm>
          <a:off x="10426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119397</xdr:rowOff>
    </xdr:from>
    <xdr:ext cx="469744" cy="259045"/>
    <xdr:sp macro="" textlink="">
      <xdr:nvSpPr>
        <xdr:cNvPr id="367" name="【公営住宅】&#10;一人当たり面積該当値テキスト">
          <a:extLst>
            <a:ext uri="{FF2B5EF4-FFF2-40B4-BE49-F238E27FC236}">
              <a16:creationId xmlns:a16="http://schemas.microsoft.com/office/drawing/2014/main" id="{11244579-F15A-43C4-8BE8-15D4743F0CA6}"/>
            </a:ext>
          </a:extLst>
        </xdr:cNvPr>
        <xdr:cNvSpPr txBox="1"/>
      </xdr:nvSpPr>
      <xdr:spPr>
        <a:xfrm>
          <a:off x="10515600"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34871</xdr:rowOff>
    </xdr:from>
    <xdr:to>
      <xdr:col>50</xdr:col>
      <xdr:colOff>165100</xdr:colOff>
      <xdr:row>86</xdr:row>
      <xdr:rowOff>136471</xdr:rowOff>
    </xdr:to>
    <xdr:sp macro="" textlink="">
      <xdr:nvSpPr>
        <xdr:cNvPr id="368" name="楕円 367">
          <a:extLst>
            <a:ext uri="{FF2B5EF4-FFF2-40B4-BE49-F238E27FC236}">
              <a16:creationId xmlns:a16="http://schemas.microsoft.com/office/drawing/2014/main" id="{9BF0A1F1-67DB-455B-B85A-9E72387C4EA9}"/>
            </a:ext>
          </a:extLst>
        </xdr:cNvPr>
        <xdr:cNvSpPr/>
      </xdr:nvSpPr>
      <xdr:spPr>
        <a:xfrm>
          <a:off x="9588500" y="147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83820</xdr:rowOff>
    </xdr:from>
    <xdr:to>
      <xdr:col>55</xdr:col>
      <xdr:colOff>0</xdr:colOff>
      <xdr:row>86</xdr:row>
      <xdr:rowOff>85671</xdr:rowOff>
    </xdr:to>
    <xdr:cxnSp macro="">
      <xdr:nvCxnSpPr>
        <xdr:cNvPr id="369" name="直線コネクタ 368">
          <a:extLst>
            <a:ext uri="{FF2B5EF4-FFF2-40B4-BE49-F238E27FC236}">
              <a16:creationId xmlns:a16="http://schemas.microsoft.com/office/drawing/2014/main" id="{2B2A5141-6B8B-4845-9425-4515056DF879}"/>
            </a:ext>
          </a:extLst>
        </xdr:cNvPr>
        <xdr:cNvCxnSpPr/>
      </xdr:nvCxnSpPr>
      <xdr:spPr>
        <a:xfrm flipV="1">
          <a:off x="9639300" y="14828520"/>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58601</xdr:rowOff>
    </xdr:from>
    <xdr:to>
      <xdr:col>46</xdr:col>
      <xdr:colOff>38100</xdr:colOff>
      <xdr:row>86</xdr:row>
      <xdr:rowOff>160201</xdr:rowOff>
    </xdr:to>
    <xdr:sp macro="" textlink="">
      <xdr:nvSpPr>
        <xdr:cNvPr id="370" name="楕円 369">
          <a:extLst>
            <a:ext uri="{FF2B5EF4-FFF2-40B4-BE49-F238E27FC236}">
              <a16:creationId xmlns:a16="http://schemas.microsoft.com/office/drawing/2014/main" id="{FA360F0B-2B41-464E-90B2-19DC6605E801}"/>
            </a:ext>
          </a:extLst>
        </xdr:cNvPr>
        <xdr:cNvSpPr/>
      </xdr:nvSpPr>
      <xdr:spPr>
        <a:xfrm>
          <a:off x="8699500" y="14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85671</xdr:rowOff>
    </xdr:from>
    <xdr:to>
      <xdr:col>50</xdr:col>
      <xdr:colOff>114300</xdr:colOff>
      <xdr:row>86</xdr:row>
      <xdr:rowOff>109401</xdr:rowOff>
    </xdr:to>
    <xdr:cxnSp macro="">
      <xdr:nvCxnSpPr>
        <xdr:cNvPr id="371" name="直線コネクタ 370">
          <a:extLst>
            <a:ext uri="{FF2B5EF4-FFF2-40B4-BE49-F238E27FC236}">
              <a16:creationId xmlns:a16="http://schemas.microsoft.com/office/drawing/2014/main" id="{10E87703-C6C4-4BB4-ABFB-03DD8BA3C11E}"/>
            </a:ext>
          </a:extLst>
        </xdr:cNvPr>
        <xdr:cNvCxnSpPr/>
      </xdr:nvCxnSpPr>
      <xdr:spPr>
        <a:xfrm flipV="1">
          <a:off x="8750300" y="14830371"/>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60234</xdr:rowOff>
    </xdr:from>
    <xdr:to>
      <xdr:col>41</xdr:col>
      <xdr:colOff>101600</xdr:colOff>
      <xdr:row>86</xdr:row>
      <xdr:rowOff>161834</xdr:rowOff>
    </xdr:to>
    <xdr:sp macro="" textlink="">
      <xdr:nvSpPr>
        <xdr:cNvPr id="372" name="楕円 371">
          <a:extLst>
            <a:ext uri="{FF2B5EF4-FFF2-40B4-BE49-F238E27FC236}">
              <a16:creationId xmlns:a16="http://schemas.microsoft.com/office/drawing/2014/main" id="{BEC13A92-62E9-4C06-B293-D77F24E62648}"/>
            </a:ext>
          </a:extLst>
        </xdr:cNvPr>
        <xdr:cNvSpPr/>
      </xdr:nvSpPr>
      <xdr:spPr>
        <a:xfrm>
          <a:off x="7810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109401</xdr:rowOff>
    </xdr:from>
    <xdr:to>
      <xdr:col>45</xdr:col>
      <xdr:colOff>177800</xdr:colOff>
      <xdr:row>86</xdr:row>
      <xdr:rowOff>111034</xdr:rowOff>
    </xdr:to>
    <xdr:cxnSp macro="">
      <xdr:nvCxnSpPr>
        <xdr:cNvPr id="373" name="直線コネクタ 372">
          <a:extLst>
            <a:ext uri="{FF2B5EF4-FFF2-40B4-BE49-F238E27FC236}">
              <a16:creationId xmlns:a16="http://schemas.microsoft.com/office/drawing/2014/main" id="{C82CD962-3F53-4791-A650-DE95A2DE9F22}"/>
            </a:ext>
          </a:extLst>
        </xdr:cNvPr>
        <xdr:cNvCxnSpPr/>
      </xdr:nvCxnSpPr>
      <xdr:spPr>
        <a:xfrm flipV="1">
          <a:off x="7861300" y="14854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61432</xdr:rowOff>
    </xdr:from>
    <xdr:to>
      <xdr:col>36</xdr:col>
      <xdr:colOff>165100</xdr:colOff>
      <xdr:row>86</xdr:row>
      <xdr:rowOff>163032</xdr:rowOff>
    </xdr:to>
    <xdr:sp macro="" textlink="">
      <xdr:nvSpPr>
        <xdr:cNvPr id="374" name="楕円 373">
          <a:extLst>
            <a:ext uri="{FF2B5EF4-FFF2-40B4-BE49-F238E27FC236}">
              <a16:creationId xmlns:a16="http://schemas.microsoft.com/office/drawing/2014/main" id="{2845100A-E1CD-4DF9-9BBE-DFDCC7ADC9D0}"/>
            </a:ext>
          </a:extLst>
        </xdr:cNvPr>
        <xdr:cNvSpPr/>
      </xdr:nvSpPr>
      <xdr:spPr>
        <a:xfrm>
          <a:off x="6921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111034</xdr:rowOff>
    </xdr:from>
    <xdr:to>
      <xdr:col>41</xdr:col>
      <xdr:colOff>50800</xdr:colOff>
      <xdr:row>86</xdr:row>
      <xdr:rowOff>112232</xdr:rowOff>
    </xdr:to>
    <xdr:cxnSp macro="">
      <xdr:nvCxnSpPr>
        <xdr:cNvPr id="375" name="直線コネクタ 374">
          <a:extLst>
            <a:ext uri="{FF2B5EF4-FFF2-40B4-BE49-F238E27FC236}">
              <a16:creationId xmlns:a16="http://schemas.microsoft.com/office/drawing/2014/main" id="{BD78F233-9785-41A8-B137-9D68B4CC0B4B}"/>
            </a:ext>
          </a:extLst>
        </xdr:cNvPr>
        <xdr:cNvCxnSpPr/>
      </xdr:nvCxnSpPr>
      <xdr:spPr>
        <a:xfrm flipV="1">
          <a:off x="6972300" y="148557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BACCD77A-E453-4673-80DD-90A9E659646C}"/>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57EA3112-8BAC-4CE0-8DC6-A27FC4B0CAA1}"/>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3D36F98D-1ED4-4E53-A3AD-D8AECF963229}"/>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FFF22C0F-E119-4697-8ADB-8BB5BAF652FF}"/>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127598</xdr:rowOff>
    </xdr:from>
    <xdr:ext cx="469744" cy="259045"/>
    <xdr:sp macro="" textlink="">
      <xdr:nvSpPr>
        <xdr:cNvPr id="380" name="n_1mainValue【公営住宅】&#10;一人当たり面積">
          <a:extLst>
            <a:ext uri="{FF2B5EF4-FFF2-40B4-BE49-F238E27FC236}">
              <a16:creationId xmlns:a16="http://schemas.microsoft.com/office/drawing/2014/main" id="{AA6B71ED-EE2B-4B8E-944A-624203C4D456}"/>
            </a:ext>
          </a:extLst>
        </xdr:cNvPr>
        <xdr:cNvSpPr txBox="1"/>
      </xdr:nvSpPr>
      <xdr:spPr>
        <a:xfrm>
          <a:off x="9391727" y="148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151328</xdr:rowOff>
    </xdr:from>
    <xdr:ext cx="469744" cy="259045"/>
    <xdr:sp macro="" textlink="">
      <xdr:nvSpPr>
        <xdr:cNvPr id="381" name="n_2mainValue【公営住宅】&#10;一人当たり面積">
          <a:extLst>
            <a:ext uri="{FF2B5EF4-FFF2-40B4-BE49-F238E27FC236}">
              <a16:creationId xmlns:a16="http://schemas.microsoft.com/office/drawing/2014/main" id="{FFCF3825-E9CB-4776-B84E-878903C5A7FF}"/>
            </a:ext>
          </a:extLst>
        </xdr:cNvPr>
        <xdr:cNvSpPr txBox="1"/>
      </xdr:nvSpPr>
      <xdr:spPr>
        <a:xfrm>
          <a:off x="8515427" y="1489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152961</xdr:rowOff>
    </xdr:from>
    <xdr:ext cx="469744" cy="259045"/>
    <xdr:sp macro="" textlink="">
      <xdr:nvSpPr>
        <xdr:cNvPr id="382" name="n_3mainValue【公営住宅】&#10;一人当たり面積">
          <a:extLst>
            <a:ext uri="{FF2B5EF4-FFF2-40B4-BE49-F238E27FC236}">
              <a16:creationId xmlns:a16="http://schemas.microsoft.com/office/drawing/2014/main" id="{8392DDF0-DDA4-4BB9-98F6-60A62197A4F9}"/>
            </a:ext>
          </a:extLst>
        </xdr:cNvPr>
        <xdr:cNvSpPr txBox="1"/>
      </xdr:nvSpPr>
      <xdr:spPr>
        <a:xfrm>
          <a:off x="76264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154159</xdr:rowOff>
    </xdr:from>
    <xdr:ext cx="469744" cy="259045"/>
    <xdr:sp macro="" textlink="">
      <xdr:nvSpPr>
        <xdr:cNvPr id="383" name="n_4mainValue【公営住宅】&#10;一人当たり面積">
          <a:extLst>
            <a:ext uri="{FF2B5EF4-FFF2-40B4-BE49-F238E27FC236}">
              <a16:creationId xmlns:a16="http://schemas.microsoft.com/office/drawing/2014/main" id="{271DC7C0-BF46-40BF-BAE4-CD3E6D261D30}"/>
            </a:ext>
          </a:extLst>
        </xdr:cNvPr>
        <xdr:cNvSpPr txBox="1"/>
      </xdr:nvSpPr>
      <xdr:spPr>
        <a:xfrm>
          <a:off x="6737427"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A05E5BD9-986A-4431-B769-DB7E4E95C8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14B9CC27-4877-4C5D-8AC8-DAE5636C96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CEC68B3E-2EFA-4974-A604-5A0C4E467B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AAA871F4-F56C-48E5-8A59-ED6BA5479C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B07D2EE6-887E-4F41-BD82-8C3E04C3BA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8033ABA-4598-483F-AEE9-065F69C4DC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22B96551-26CF-4071-86FD-FC3BAF90879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92E57AB7-AF82-4481-96BF-0C7D25B0A5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BE70DD7F-158B-430C-994E-013CC22F66A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8FF68740-4CA4-412F-A70F-8AC8BF633F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349F7FCD-3FFB-4BE5-AF5E-DA2EAED267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98B07EDE-0211-4DA0-AA3B-A11DD2CAFC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CAF5BCA-CC6C-4D4D-8E9C-F2E1012B3F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49864977-9000-41D1-9D77-3964A3C2CCE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77D513C7-AB53-4E15-83F8-179E2BC496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B48375BE-7D91-4D6F-9A01-273F2ED996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C18F7B31-AECF-4C2A-9DE8-209B3DA5279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2ABCA8EF-886E-4CB3-89CC-DE38F86562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FBD5BB94-782B-4E52-B9CD-2BC5EE3DE0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9257A7DD-7D0B-43AE-9295-9D5830E94A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CB9F7548-46F9-4A73-9ADB-87B5CF16D0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61FF46A8-F4AD-41E7-A7CB-7DE4DE77F5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29621BBF-BED0-4CF3-85CC-83B8D21E5C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ADE8CFCA-5078-491F-8B35-6F63373790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D0E3371E-C9DB-4225-B3B1-F915735EDC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D7F33553-D251-4E65-B37F-51DCDEA7E9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7077D079-C608-42B9-87B6-62C0A4FF976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EF0DDDF7-647C-4E00-B3A3-E0A873CEBE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E5276FF5-278E-477A-A1A6-E52BEF0C7B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9E116DE-A5D3-4DA6-9D7E-068A7EE02FB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466A1A14-8735-4650-89AE-FFD47D9FCCA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C7BC2E33-FCD9-4DC4-8C2C-6F4414103F7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5F996F07-188F-4736-ADD5-9A29055CBF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9EB1A279-C297-4E4A-A678-9C1F05B319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4AFF103E-A5B1-4EDE-92D6-9E18C9013F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1085F91A-8C9B-4E86-8330-5604C1BB0C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38ED03C2-377E-418C-8DAE-286D8B72777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D4F4FCF7-95BE-455B-8A73-06A6BF2C2C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7844FB7F-A24E-4628-8D91-ED01DCC8038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A0E734ED-DCC6-4818-9BE9-5B24CDBD3B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4ECDBB79-6083-4D6E-B343-AC9CA9EE48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F8F53132-86A1-46F8-BC36-BDF650D555FF}"/>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C92B218E-87D4-4221-9661-86F3F2068CD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6F07D0DA-D225-4B4D-B4A2-97B2C5D8E22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73953C89-DD9F-48DC-B820-069F0F369077}"/>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50A29A86-1712-4571-859B-5BEBEB1CC5DE}"/>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D5EA709F-7D71-4E16-B91D-547C4691F411}"/>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4692DF1D-154E-44E1-B27A-582077F97B62}"/>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41BA03FD-5253-4B3D-BEC7-B91D7D29442A}"/>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B1C1167C-B3E0-4EA8-8D04-6648E59C2414}"/>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9F225084-2180-49BC-913D-A61D80316C4E}"/>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1DE48953-AA00-4F4A-8D99-1C1E41D660CA}"/>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6C637FE-274A-4864-93DE-F7C7B31C4D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0060EB1-F62F-4A87-94C6-02F906007AC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D414C33-50A2-4A4A-968D-488F29E814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8B4C286A-1E5D-4ED1-BAE1-6A9A2CE1A4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63F965D6-EA2F-4D85-B000-3E0F099B88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41" name="楕円 440">
          <a:extLst>
            <a:ext uri="{FF2B5EF4-FFF2-40B4-BE49-F238E27FC236}">
              <a16:creationId xmlns:a16="http://schemas.microsoft.com/office/drawing/2014/main" id="{9D856051-00B3-4BD0-9A88-D8452C01BFB9}"/>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C5C17A74-6E0F-4E5C-B6C0-2C5E21D958D7}"/>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76019</xdr:rowOff>
    </xdr:from>
    <xdr:to>
      <xdr:col>81</xdr:col>
      <xdr:colOff>101600</xdr:colOff>
      <xdr:row>40</xdr:row>
      <xdr:rowOff>6169</xdr:rowOff>
    </xdr:to>
    <xdr:sp macro="" textlink="">
      <xdr:nvSpPr>
        <xdr:cNvPr id="443" name="楕円 442">
          <a:extLst>
            <a:ext uri="{FF2B5EF4-FFF2-40B4-BE49-F238E27FC236}">
              <a16:creationId xmlns:a16="http://schemas.microsoft.com/office/drawing/2014/main" id="{E802BC84-0E7D-4B03-9C5C-E264B93D0449}"/>
            </a:ext>
          </a:extLst>
        </xdr:cNvPr>
        <xdr:cNvSpPr/>
      </xdr:nvSpPr>
      <xdr:spPr>
        <a:xfrm>
          <a:off x="15430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126819</xdr:rowOff>
    </xdr:from>
    <xdr:to>
      <xdr:col>85</xdr:col>
      <xdr:colOff>127000</xdr:colOff>
      <xdr:row>39</xdr:row>
      <xdr:rowOff>156210</xdr:rowOff>
    </xdr:to>
    <xdr:cxnSp macro="">
      <xdr:nvCxnSpPr>
        <xdr:cNvPr id="444" name="直線コネクタ 443">
          <a:extLst>
            <a:ext uri="{FF2B5EF4-FFF2-40B4-BE49-F238E27FC236}">
              <a16:creationId xmlns:a16="http://schemas.microsoft.com/office/drawing/2014/main" id="{2442C298-4B77-4BC4-9976-AA9B068F7EF7}"/>
            </a:ext>
          </a:extLst>
        </xdr:cNvPr>
        <xdr:cNvCxnSpPr/>
      </xdr:nvCxnSpPr>
      <xdr:spPr>
        <a:xfrm>
          <a:off x="15481300" y="681336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445" name="楕円 444">
          <a:extLst>
            <a:ext uri="{FF2B5EF4-FFF2-40B4-BE49-F238E27FC236}">
              <a16:creationId xmlns:a16="http://schemas.microsoft.com/office/drawing/2014/main" id="{8014A84A-CFC8-4AF7-9177-A93250E9C5BE}"/>
            </a:ext>
          </a:extLst>
        </xdr:cNvPr>
        <xdr:cNvSpPr/>
      </xdr:nvSpPr>
      <xdr:spPr>
        <a:xfrm>
          <a:off x="14541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95794</xdr:rowOff>
    </xdr:from>
    <xdr:to>
      <xdr:col>81</xdr:col>
      <xdr:colOff>50800</xdr:colOff>
      <xdr:row>39</xdr:row>
      <xdr:rowOff>126819</xdr:rowOff>
    </xdr:to>
    <xdr:cxnSp macro="">
      <xdr:nvCxnSpPr>
        <xdr:cNvPr id="446" name="直線コネクタ 445">
          <a:extLst>
            <a:ext uri="{FF2B5EF4-FFF2-40B4-BE49-F238E27FC236}">
              <a16:creationId xmlns:a16="http://schemas.microsoft.com/office/drawing/2014/main" id="{6F7A0157-26D5-4C6E-8E38-E0C1E9AB0CD4}"/>
            </a:ext>
          </a:extLst>
        </xdr:cNvPr>
        <xdr:cNvCxnSpPr/>
      </xdr:nvCxnSpPr>
      <xdr:spPr>
        <a:xfrm>
          <a:off x="14592300" y="678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47" name="楕円 446">
          <a:extLst>
            <a:ext uri="{FF2B5EF4-FFF2-40B4-BE49-F238E27FC236}">
              <a16:creationId xmlns:a16="http://schemas.microsoft.com/office/drawing/2014/main" id="{0CFCDD93-B977-4EC9-AB2F-015EB88040DE}"/>
            </a:ext>
          </a:extLst>
        </xdr:cNvPr>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39</xdr:row>
      <xdr:rowOff>95794</xdr:rowOff>
    </xdr:to>
    <xdr:cxnSp macro="">
      <xdr:nvCxnSpPr>
        <xdr:cNvPr id="448" name="直線コネクタ 447">
          <a:extLst>
            <a:ext uri="{FF2B5EF4-FFF2-40B4-BE49-F238E27FC236}">
              <a16:creationId xmlns:a16="http://schemas.microsoft.com/office/drawing/2014/main" id="{1638972E-C602-4C59-953B-2CEA209037C7}"/>
            </a:ext>
          </a:extLst>
        </xdr:cNvPr>
        <xdr:cNvCxnSpPr/>
      </xdr:nvCxnSpPr>
      <xdr:spPr>
        <a:xfrm>
          <a:off x="13703300" y="67643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125004</xdr:rowOff>
    </xdr:from>
    <xdr:to>
      <xdr:col>67</xdr:col>
      <xdr:colOff>101600</xdr:colOff>
      <xdr:row>40</xdr:row>
      <xdr:rowOff>55154</xdr:rowOff>
    </xdr:to>
    <xdr:sp macro="" textlink="">
      <xdr:nvSpPr>
        <xdr:cNvPr id="449" name="楕円 448">
          <a:extLst>
            <a:ext uri="{FF2B5EF4-FFF2-40B4-BE49-F238E27FC236}">
              <a16:creationId xmlns:a16="http://schemas.microsoft.com/office/drawing/2014/main" id="{F5F1B014-BDC6-4E9D-A14C-7BD4275D6F4D}"/>
            </a:ext>
          </a:extLst>
        </xdr:cNvPr>
        <xdr:cNvSpPr/>
      </xdr:nvSpPr>
      <xdr:spPr>
        <a:xfrm>
          <a:off x="12763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40</xdr:row>
      <xdr:rowOff>4354</xdr:rowOff>
    </xdr:to>
    <xdr:cxnSp macro="">
      <xdr:nvCxnSpPr>
        <xdr:cNvPr id="450" name="直線コネクタ 449">
          <a:extLst>
            <a:ext uri="{FF2B5EF4-FFF2-40B4-BE49-F238E27FC236}">
              <a16:creationId xmlns:a16="http://schemas.microsoft.com/office/drawing/2014/main" id="{1D0DE672-7F65-4929-BA38-BEFE820E2DDB}"/>
            </a:ext>
          </a:extLst>
        </xdr:cNvPr>
        <xdr:cNvCxnSpPr/>
      </xdr:nvCxnSpPr>
      <xdr:spPr>
        <a:xfrm flipV="1">
          <a:off x="12814300" y="67643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B1690BF7-91F7-4DB6-8C93-A56D2307E931}"/>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A54E0853-1644-4482-9451-DFAC016E74AB}"/>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95D221BF-FBD1-4893-A92E-021171E4E417}"/>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AEF4610C-C40B-46BD-94F2-D44645CB924F}"/>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168746</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6DF420BE-16C3-43F0-A3FE-2C3291514FE4}"/>
            </a:ext>
          </a:extLst>
        </xdr:cNvPr>
        <xdr:cNvSpPr txBox="1"/>
      </xdr:nvSpPr>
      <xdr:spPr>
        <a:xfrm>
          <a:off x="152660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6B90F1D3-CCCA-484F-98BF-5244B1DE7727}"/>
            </a:ext>
          </a:extLst>
        </xdr:cNvPr>
        <xdr:cNvSpPr txBox="1"/>
      </xdr:nvSpPr>
      <xdr:spPr>
        <a:xfrm>
          <a:off x="14389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8FF2F9E1-E75A-4036-B430-72B620D145CF}"/>
            </a:ext>
          </a:extLst>
        </xdr:cNvPr>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46281</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F598CC37-774E-427C-A68A-0C3C702B6840}"/>
            </a:ext>
          </a:extLst>
        </xdr:cNvPr>
        <xdr:cNvSpPr txBox="1"/>
      </xdr:nvSpPr>
      <xdr:spPr>
        <a:xfrm>
          <a:off x="12611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9543B41C-1ED3-472A-868D-6505FDB60E5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8B1DB848-02A6-4FA0-AEE2-15F4521B0C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9E1394E4-BC35-4847-84C0-2E874C23B3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2E7DE687-71B2-4FE1-84D8-23662A2DD8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AD420DE4-07A9-42B3-8007-621DB13BB4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E1AD8043-550D-4D5F-A41E-05D5C78E662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20C6B46E-DA2F-4401-911E-23B10C9954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BE85CA64-2299-49A4-8C08-A7AB0203F8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223C0974-E671-4858-ABEC-24B703BF810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12A1A845-C0E1-4B88-A382-ECD2BC9C99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03BD483A-8F2C-4424-9B6F-1FB8F40296D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5157AFF6-D896-477D-B6C7-ABC37D2989E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32B53F33-E388-4A05-88A9-4D07343D89D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EF8EF5EF-FEEA-442A-9F3A-7AA6B4EC18E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EFCBD0DA-82CE-4062-83C3-9A7248C3DE2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3D0F7009-F9B3-438D-B9B3-40899DEC050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9E44F666-C284-43AB-83A1-C974A11C73C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E0A8E76E-1311-4440-8957-3DA04DBF438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8EE93D6B-9F49-474D-9E7F-B4818E5CAAC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EFFAF2E3-95F9-4EDE-8CDA-B08B7BEB00A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147AD13D-A357-4052-B105-700D50ABEE4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7C4A1D11-F222-495A-A0E8-843D54671B1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4E601078-B811-42B6-A9C7-3357E5ECAE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54801930-2311-4257-8058-2A842E684CA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56BB4FE3-DA87-4F9E-8A73-669D94F749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FA04FFF4-5D7C-4BB8-9765-41676369C65F}"/>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699FEB8C-0991-4219-9088-87646025C726}"/>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14F3BCB9-CB0D-4DDC-A562-FE8AD07AEFE6}"/>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93D11115-B040-48A0-A3FE-9CC0260E1BC9}"/>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F97D7DCA-C2BF-4E9E-B797-CFD00AE60E05}"/>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133186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DEE7571E-15C5-4F97-950A-10CDA69D22C1}"/>
            </a:ext>
          </a:extLst>
        </xdr:cNvPr>
        <xdr:cNvSpPr txBox="1"/>
      </xdr:nvSpPr>
      <xdr:spPr>
        <a:xfrm>
          <a:off x="22199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94464804-EB85-45C5-9C5A-394955DAF1AA}"/>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0C7B69CB-6E19-452F-A258-E4495CAC2084}"/>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218061DB-C5D0-4372-A4EC-F152C53F6C4D}"/>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AF0EFC21-FC53-48BA-A54D-EFD261637171}"/>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DFF98AFF-F517-42CC-AB97-48BACFFDE957}"/>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53F9771-63F6-4B0A-BBE5-641839E8E2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E3CC69B-C99F-4E86-A2B0-6C068117D0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25623E2A-8167-48F8-B020-1602E62A3D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F37B7A0-070C-4CD8-8E76-530FC5DD17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B6EA085E-3EDB-4E1A-A5E9-D40AD494B5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134801</xdr:rowOff>
    </xdr:from>
    <xdr:to>
      <xdr:col>116</xdr:col>
      <xdr:colOff>114300</xdr:colOff>
      <xdr:row>41</xdr:row>
      <xdr:rowOff>64951</xdr:rowOff>
    </xdr:to>
    <xdr:sp macro="" textlink="">
      <xdr:nvSpPr>
        <xdr:cNvPr id="500" name="楕円 499">
          <a:extLst>
            <a:ext uri="{FF2B5EF4-FFF2-40B4-BE49-F238E27FC236}">
              <a16:creationId xmlns:a16="http://schemas.microsoft.com/office/drawing/2014/main" id="{BAFD1D6E-DE14-4B18-8662-EFDD85A11636}"/>
            </a:ext>
          </a:extLst>
        </xdr:cNvPr>
        <xdr:cNvSpPr/>
      </xdr:nvSpPr>
      <xdr:spPr>
        <a:xfrm>
          <a:off x="22110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113228</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8069DAB9-5923-4FB9-8421-A36AD4E3542E}"/>
            </a:ext>
          </a:extLst>
        </xdr:cNvPr>
        <xdr:cNvSpPr txBox="1"/>
      </xdr:nvSpPr>
      <xdr:spPr>
        <a:xfrm>
          <a:off x="22199600"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151130</xdr:rowOff>
    </xdr:from>
    <xdr:to>
      <xdr:col>112</xdr:col>
      <xdr:colOff>38100</xdr:colOff>
      <xdr:row>41</xdr:row>
      <xdr:rowOff>81280</xdr:rowOff>
    </xdr:to>
    <xdr:sp macro="" textlink="">
      <xdr:nvSpPr>
        <xdr:cNvPr id="502" name="楕円 501">
          <a:extLst>
            <a:ext uri="{FF2B5EF4-FFF2-40B4-BE49-F238E27FC236}">
              <a16:creationId xmlns:a16="http://schemas.microsoft.com/office/drawing/2014/main" id="{D974CC11-0843-48ED-AFDC-8D61BBA36BC6}"/>
            </a:ext>
          </a:extLst>
        </xdr:cNvPr>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14151</xdr:rowOff>
    </xdr:from>
    <xdr:to>
      <xdr:col>116</xdr:col>
      <xdr:colOff>63500</xdr:colOff>
      <xdr:row>41</xdr:row>
      <xdr:rowOff>30480</xdr:rowOff>
    </xdr:to>
    <xdr:cxnSp macro="">
      <xdr:nvCxnSpPr>
        <xdr:cNvPr id="503" name="直線コネクタ 502">
          <a:extLst>
            <a:ext uri="{FF2B5EF4-FFF2-40B4-BE49-F238E27FC236}">
              <a16:creationId xmlns:a16="http://schemas.microsoft.com/office/drawing/2014/main" id="{81F79280-DB45-4320-8093-13DFE164056C}"/>
            </a:ext>
          </a:extLst>
        </xdr:cNvPr>
        <xdr:cNvCxnSpPr/>
      </xdr:nvCxnSpPr>
      <xdr:spPr>
        <a:xfrm flipV="1">
          <a:off x="21323300" y="704360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157662</xdr:rowOff>
    </xdr:from>
    <xdr:to>
      <xdr:col>107</xdr:col>
      <xdr:colOff>101600</xdr:colOff>
      <xdr:row>41</xdr:row>
      <xdr:rowOff>87812</xdr:rowOff>
    </xdr:to>
    <xdr:sp macro="" textlink="">
      <xdr:nvSpPr>
        <xdr:cNvPr id="504" name="楕円 503">
          <a:extLst>
            <a:ext uri="{FF2B5EF4-FFF2-40B4-BE49-F238E27FC236}">
              <a16:creationId xmlns:a16="http://schemas.microsoft.com/office/drawing/2014/main" id="{6D9E9FC7-BAEF-400D-93F9-A0179E398E12}"/>
            </a:ext>
          </a:extLst>
        </xdr:cNvPr>
        <xdr:cNvSpPr/>
      </xdr:nvSpPr>
      <xdr:spPr>
        <a:xfrm>
          <a:off x="203835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30480</xdr:rowOff>
    </xdr:from>
    <xdr:to>
      <xdr:col>111</xdr:col>
      <xdr:colOff>177800</xdr:colOff>
      <xdr:row>41</xdr:row>
      <xdr:rowOff>37012</xdr:rowOff>
    </xdr:to>
    <xdr:cxnSp macro="">
      <xdr:nvCxnSpPr>
        <xdr:cNvPr id="505" name="直線コネクタ 504">
          <a:extLst>
            <a:ext uri="{FF2B5EF4-FFF2-40B4-BE49-F238E27FC236}">
              <a16:creationId xmlns:a16="http://schemas.microsoft.com/office/drawing/2014/main" id="{A4367CB8-4C1E-4DD8-AF59-08A6C9931644}"/>
            </a:ext>
          </a:extLst>
        </xdr:cNvPr>
        <xdr:cNvCxnSpPr/>
      </xdr:nvCxnSpPr>
      <xdr:spPr>
        <a:xfrm flipV="1">
          <a:off x="20434300" y="705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164193</xdr:rowOff>
    </xdr:from>
    <xdr:to>
      <xdr:col>102</xdr:col>
      <xdr:colOff>165100</xdr:colOff>
      <xdr:row>41</xdr:row>
      <xdr:rowOff>94343</xdr:rowOff>
    </xdr:to>
    <xdr:sp macro="" textlink="">
      <xdr:nvSpPr>
        <xdr:cNvPr id="506" name="楕円 505">
          <a:extLst>
            <a:ext uri="{FF2B5EF4-FFF2-40B4-BE49-F238E27FC236}">
              <a16:creationId xmlns:a16="http://schemas.microsoft.com/office/drawing/2014/main" id="{2B47FBBF-2D61-43A3-B78D-48AD8974B318}"/>
            </a:ext>
          </a:extLst>
        </xdr:cNvPr>
        <xdr:cNvSpPr/>
      </xdr:nvSpPr>
      <xdr:spPr>
        <a:xfrm>
          <a:off x="19494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37012</xdr:rowOff>
    </xdr:from>
    <xdr:to>
      <xdr:col>107</xdr:col>
      <xdr:colOff>50800</xdr:colOff>
      <xdr:row>41</xdr:row>
      <xdr:rowOff>43543</xdr:rowOff>
    </xdr:to>
    <xdr:cxnSp macro="">
      <xdr:nvCxnSpPr>
        <xdr:cNvPr id="507" name="直線コネクタ 506">
          <a:extLst>
            <a:ext uri="{FF2B5EF4-FFF2-40B4-BE49-F238E27FC236}">
              <a16:creationId xmlns:a16="http://schemas.microsoft.com/office/drawing/2014/main" id="{CE0B3C02-3C6A-42FB-9968-8DC58F1A45B7}"/>
            </a:ext>
          </a:extLst>
        </xdr:cNvPr>
        <xdr:cNvCxnSpPr/>
      </xdr:nvCxnSpPr>
      <xdr:spPr>
        <a:xfrm flipV="1">
          <a:off x="19545300" y="70664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77651</xdr:rowOff>
    </xdr:from>
    <xdr:to>
      <xdr:col>98</xdr:col>
      <xdr:colOff>38100</xdr:colOff>
      <xdr:row>41</xdr:row>
      <xdr:rowOff>7801</xdr:rowOff>
    </xdr:to>
    <xdr:sp macro="" textlink="">
      <xdr:nvSpPr>
        <xdr:cNvPr id="508" name="楕円 507">
          <a:extLst>
            <a:ext uri="{FF2B5EF4-FFF2-40B4-BE49-F238E27FC236}">
              <a16:creationId xmlns:a16="http://schemas.microsoft.com/office/drawing/2014/main" id="{5C172CC1-E87F-42EE-B88E-237729A824B4}"/>
            </a:ext>
          </a:extLst>
        </xdr:cNvPr>
        <xdr:cNvSpPr/>
      </xdr:nvSpPr>
      <xdr:spPr>
        <a:xfrm>
          <a:off x="18605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128451</xdr:rowOff>
    </xdr:from>
    <xdr:to>
      <xdr:col>102</xdr:col>
      <xdr:colOff>114300</xdr:colOff>
      <xdr:row>41</xdr:row>
      <xdr:rowOff>43543</xdr:rowOff>
    </xdr:to>
    <xdr:cxnSp macro="">
      <xdr:nvCxnSpPr>
        <xdr:cNvPr id="509" name="直線コネクタ 508">
          <a:extLst>
            <a:ext uri="{FF2B5EF4-FFF2-40B4-BE49-F238E27FC236}">
              <a16:creationId xmlns:a16="http://schemas.microsoft.com/office/drawing/2014/main" id="{4BF9C6C1-1C61-494D-BA70-9B0B55B5F9F2}"/>
            </a:ext>
          </a:extLst>
        </xdr:cNvPr>
        <xdr:cNvCxnSpPr/>
      </xdr:nvCxnSpPr>
      <xdr:spPr>
        <a:xfrm>
          <a:off x="18656300" y="69864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7EA90A84-E059-46B2-9146-3769BFDEC26C}"/>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80D1A2E1-E615-47F8-A5AD-1553380A7FEA}"/>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B6834C34-24C9-447E-8017-718E94B22912}"/>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8BB8819F-2461-473C-AB38-68B0148579B3}"/>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72407</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FB945A80-6BFB-46AA-873F-3CB9F94D205A}"/>
            </a:ext>
          </a:extLst>
        </xdr:cNvPr>
        <xdr:cNvSpPr txBox="1"/>
      </xdr:nvSpPr>
      <xdr:spPr>
        <a:xfrm>
          <a:off x="21075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78939</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10BF797-44D9-43E6-8870-B2EF3679E07C}"/>
            </a:ext>
          </a:extLst>
        </xdr:cNvPr>
        <xdr:cNvSpPr txBox="1"/>
      </xdr:nvSpPr>
      <xdr:spPr>
        <a:xfrm>
          <a:off x="20199427" y="71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85470</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656C8A87-E699-4C39-A89C-A87C1BD7942E}"/>
            </a:ext>
          </a:extLst>
        </xdr:cNvPr>
        <xdr:cNvSpPr txBox="1"/>
      </xdr:nvSpPr>
      <xdr:spPr>
        <a:xfrm>
          <a:off x="19310427" y="71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170378</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614E4E29-3D33-452D-B56B-DA59B05A7A9A}"/>
            </a:ext>
          </a:extLst>
        </xdr:cNvPr>
        <xdr:cNvSpPr txBox="1"/>
      </xdr:nvSpPr>
      <xdr:spPr>
        <a:xfrm>
          <a:off x="18421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B28066E8-C799-42DC-8545-2E9F94E7C9A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93927552-316C-434A-8E47-39698BAD6E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7F7C7A67-CF28-4F7B-BD63-DDF31BE447B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F7F27267-6DA4-48D4-A3A5-0AA7A10E22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0216FDE8-7D74-482A-BF42-6509B36572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D82BF40D-0B2D-4A9E-89E0-F1573B2043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61855508-A854-4042-99F1-974D98C381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A0AF66B8-2F64-4921-909A-28B9C6A3650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B2BABFB0-C37B-4571-B1B0-B1ABB7CCD0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8956DAC0-1754-4D5A-97C7-63D9CA4B18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B94045D2-651C-42E0-9E7F-4C9CFF7781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2BCD9D56-F9E3-47F2-9FF8-B2773D036A0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446B505E-92AC-4EEC-88E4-85C83F0A224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71B4565D-6FCA-4EFC-809E-15FB40A99E4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B7FF50B1-B973-4680-AFE6-95637F783FE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C8550169-DF51-4707-A708-EFA8C671DF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75C9C03F-1FDA-4DF5-8985-E24F636554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E5EC6CD7-7C0E-46AD-8419-65F7C9E1D79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555B234F-5C54-4342-BAEC-048CF560047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489D61D8-E8AA-4769-A193-0CF2E36CD75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34793BCC-0A78-46FC-AE81-2043A61A935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9B9D4FB-CCB2-4F08-8734-0E7AD3D7A9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15D49291-B61A-48F1-B2D1-4F574358BF6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756CEAC0-5A47-4D6A-A2CB-875F6BAFCE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C3D07CC5-0F53-4E2B-AEDF-4537DA66172A}"/>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4E077F65-F592-4599-9399-A69FB7DB81DC}"/>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118DD524-2AB5-4147-A925-5AC8C799B41A}"/>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0C123238-8AB6-4BAA-B103-0885F7E2F1E9}"/>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888BC41D-1716-47BD-9579-5C6336F80541}"/>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91AA0A5E-7C60-4C1F-8201-9FFF2D6F0CF1}"/>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751006F2-B57A-4C32-BA11-2346E91D786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9686CC5F-ADA8-48E4-9E41-32DF8DB234E8}"/>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462489A9-AC53-4E1B-BE01-EBC26132493B}"/>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C3D6AC2F-E567-473A-8079-944323E56FF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64002B19-C517-477A-BD08-FF168A740E87}"/>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D0203731-C76A-4BFC-93EF-1DA8EC8585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FE462A4-4476-41B3-8FA7-F8A321BAEA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6BE920A-6B7D-4D97-B3DB-7AA8C2BC52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AFA2967-9CFF-45E7-B975-72F804720D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0DBF3A5-7860-4B9C-BD01-CC4BE3D3AB0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58" name="楕円 557">
          <a:extLst>
            <a:ext uri="{FF2B5EF4-FFF2-40B4-BE49-F238E27FC236}">
              <a16:creationId xmlns:a16="http://schemas.microsoft.com/office/drawing/2014/main" id="{2A19FB68-8132-4D59-BAB4-9BB880F25AFA}"/>
            </a:ext>
          </a:extLst>
        </xdr:cNvPr>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160037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276A25AB-53A3-4CCE-9801-020B8A0E5714}"/>
            </a:ext>
          </a:extLst>
        </xdr:cNvPr>
        <xdr:cNvSpPr txBox="1"/>
      </xdr:nvSpPr>
      <xdr:spPr>
        <a:xfrm>
          <a:off x="16357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60" name="楕円 559">
          <a:extLst>
            <a:ext uri="{FF2B5EF4-FFF2-40B4-BE49-F238E27FC236}">
              <a16:creationId xmlns:a16="http://schemas.microsoft.com/office/drawing/2014/main" id="{7EBECD61-F511-454D-8AEE-89CB7FC61C54}"/>
            </a:ext>
          </a:extLst>
        </xdr:cNvPr>
        <xdr:cNvSpPr/>
      </xdr:nvSpPr>
      <xdr:spPr>
        <a:xfrm>
          <a:off x="15430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60960</xdr:rowOff>
    </xdr:to>
    <xdr:cxnSp macro="">
      <xdr:nvCxnSpPr>
        <xdr:cNvPr id="561" name="直線コネクタ 560">
          <a:extLst>
            <a:ext uri="{FF2B5EF4-FFF2-40B4-BE49-F238E27FC236}">
              <a16:creationId xmlns:a16="http://schemas.microsoft.com/office/drawing/2014/main" id="{333D51D6-6E29-4C06-B695-72BAD87A6352}"/>
            </a:ext>
          </a:extLst>
        </xdr:cNvPr>
        <xdr:cNvCxnSpPr/>
      </xdr:nvCxnSpPr>
      <xdr:spPr>
        <a:xfrm>
          <a:off x="15481300" y="102927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76835</xdr:rowOff>
    </xdr:from>
    <xdr:to>
      <xdr:col>76</xdr:col>
      <xdr:colOff>165100</xdr:colOff>
      <xdr:row>60</xdr:row>
      <xdr:rowOff>6985</xdr:rowOff>
    </xdr:to>
    <xdr:sp macro="" textlink="">
      <xdr:nvSpPr>
        <xdr:cNvPr id="562" name="楕円 561">
          <a:extLst>
            <a:ext uri="{FF2B5EF4-FFF2-40B4-BE49-F238E27FC236}">
              <a16:creationId xmlns:a16="http://schemas.microsoft.com/office/drawing/2014/main" id="{91B4A24B-60E5-45ED-80A9-AA253AC194C9}"/>
            </a:ext>
          </a:extLst>
        </xdr:cNvPr>
        <xdr:cNvSpPr/>
      </xdr:nvSpPr>
      <xdr:spPr>
        <a:xfrm>
          <a:off x="14541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5715</xdr:rowOff>
    </xdr:to>
    <xdr:cxnSp macro="">
      <xdr:nvCxnSpPr>
        <xdr:cNvPr id="563" name="直線コネクタ 562">
          <a:extLst>
            <a:ext uri="{FF2B5EF4-FFF2-40B4-BE49-F238E27FC236}">
              <a16:creationId xmlns:a16="http://schemas.microsoft.com/office/drawing/2014/main" id="{83B77E90-3753-43C9-8448-2BD9A48E3DD4}"/>
            </a:ext>
          </a:extLst>
        </xdr:cNvPr>
        <xdr:cNvCxnSpPr/>
      </xdr:nvCxnSpPr>
      <xdr:spPr>
        <a:xfrm>
          <a:off x="14592300" y="102431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64" name="楕円 563">
          <a:extLst>
            <a:ext uri="{FF2B5EF4-FFF2-40B4-BE49-F238E27FC236}">
              <a16:creationId xmlns:a16="http://schemas.microsoft.com/office/drawing/2014/main" id="{26F89945-1319-4C62-A01B-F27EEDC45ED5}"/>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59</xdr:row>
      <xdr:rowOff>160020</xdr:rowOff>
    </xdr:to>
    <xdr:cxnSp macro="">
      <xdr:nvCxnSpPr>
        <xdr:cNvPr id="565" name="直線コネクタ 564">
          <a:extLst>
            <a:ext uri="{FF2B5EF4-FFF2-40B4-BE49-F238E27FC236}">
              <a16:creationId xmlns:a16="http://schemas.microsoft.com/office/drawing/2014/main" id="{C44FFA09-73BA-4349-BA59-CE5C0131948D}"/>
            </a:ext>
          </a:extLst>
        </xdr:cNvPr>
        <xdr:cNvCxnSpPr/>
      </xdr:nvCxnSpPr>
      <xdr:spPr>
        <a:xfrm flipV="1">
          <a:off x="13703300" y="102431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66" name="楕円 565">
          <a:extLst>
            <a:ext uri="{FF2B5EF4-FFF2-40B4-BE49-F238E27FC236}">
              <a16:creationId xmlns:a16="http://schemas.microsoft.com/office/drawing/2014/main" id="{E17972E5-18B2-4503-928A-0FD120976870}"/>
            </a:ext>
          </a:extLst>
        </xdr:cNvPr>
        <xdr:cNvSpPr/>
      </xdr:nvSpPr>
      <xdr:spPr>
        <a:xfrm>
          <a:off x="12763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40005</xdr:rowOff>
    </xdr:to>
    <xdr:cxnSp macro="">
      <xdr:nvCxnSpPr>
        <xdr:cNvPr id="567" name="直線コネクタ 566">
          <a:extLst>
            <a:ext uri="{FF2B5EF4-FFF2-40B4-BE49-F238E27FC236}">
              <a16:creationId xmlns:a16="http://schemas.microsoft.com/office/drawing/2014/main" id="{1E3AFEAE-3200-4025-AAC9-C6AA1DC83490}"/>
            </a:ext>
          </a:extLst>
        </xdr:cNvPr>
        <xdr:cNvCxnSpPr/>
      </xdr:nvCxnSpPr>
      <xdr:spPr>
        <a:xfrm flipV="1">
          <a:off x="12814300" y="1027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74312</xdr:rowOff>
    </xdr:from>
    <xdr:ext cx="405111" cy="259045"/>
    <xdr:sp macro="" textlink="">
      <xdr:nvSpPr>
        <xdr:cNvPr id="568" name="n_1aveValue【学校施設】&#10;有形固定資産減価償却率">
          <a:extLst>
            <a:ext uri="{FF2B5EF4-FFF2-40B4-BE49-F238E27FC236}">
              <a16:creationId xmlns:a16="http://schemas.microsoft.com/office/drawing/2014/main" id="{B3568520-BBD6-492C-A965-8BDA4D570A21}"/>
            </a:ext>
          </a:extLst>
        </xdr:cNvPr>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9" name="n_2aveValue【学校施設】&#10;有形固定資産減価償却率">
          <a:extLst>
            <a:ext uri="{FF2B5EF4-FFF2-40B4-BE49-F238E27FC236}">
              <a16:creationId xmlns:a16="http://schemas.microsoft.com/office/drawing/2014/main" id="{C7F7EE79-1FFF-44CB-84EF-6B2F6BF71238}"/>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70" name="n_3aveValue【学校施設】&#10;有形固定資産減価償却率">
          <a:extLst>
            <a:ext uri="{FF2B5EF4-FFF2-40B4-BE49-F238E27FC236}">
              <a16:creationId xmlns:a16="http://schemas.microsoft.com/office/drawing/2014/main" id="{69962BFE-AEEB-4CB9-8996-4D7E1FF6B432}"/>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75B0CD7A-76F3-461C-B0DF-7C13DDC1795C}"/>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72" name="n_1mainValue【学校施設】&#10;有形固定資産減価償却率">
          <a:extLst>
            <a:ext uri="{FF2B5EF4-FFF2-40B4-BE49-F238E27FC236}">
              <a16:creationId xmlns:a16="http://schemas.microsoft.com/office/drawing/2014/main" id="{5E69D7CF-147C-46BB-A7BC-D79A30EB1539}"/>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73" name="n_2mainValue【学校施設】&#10;有形固定資産減価償却率">
          <a:extLst>
            <a:ext uri="{FF2B5EF4-FFF2-40B4-BE49-F238E27FC236}">
              <a16:creationId xmlns:a16="http://schemas.microsoft.com/office/drawing/2014/main" id="{F1C1E064-F2E1-45B8-B008-ECC0566F78B8}"/>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74" name="n_3mainValue【学校施設】&#10;有形固定資産減価償却率">
          <a:extLst>
            <a:ext uri="{FF2B5EF4-FFF2-40B4-BE49-F238E27FC236}">
              <a16:creationId xmlns:a16="http://schemas.microsoft.com/office/drawing/2014/main" id="{418E5666-11D8-4A5F-B0D6-CBFAAE2A12C8}"/>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575" name="n_4mainValue【学校施設】&#10;有形固定資産減価償却率">
          <a:extLst>
            <a:ext uri="{FF2B5EF4-FFF2-40B4-BE49-F238E27FC236}">
              <a16:creationId xmlns:a16="http://schemas.microsoft.com/office/drawing/2014/main" id="{5B66C5F4-DEB3-4B13-8CA1-A0E3B18023FA}"/>
            </a:ext>
          </a:extLst>
        </xdr:cNvPr>
        <xdr:cNvSpPr txBox="1"/>
      </xdr:nvSpPr>
      <xdr:spPr>
        <a:xfrm>
          <a:off x="12611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C38B114C-5C43-4630-B0D8-A3633FF5AD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6F1BF935-05D0-467E-BFD2-F9CA7E81CA1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8D9AE139-8279-4C7A-931F-A43C1E25D0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96DAAA0F-D84E-4DA4-9ECB-3C49CE0976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AFBE07E2-BAAC-447F-9AC3-141B15958C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7F916D53-60BC-4016-8E7D-75427FE160E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5C2B1AC8-114C-4E1E-8ED7-0619398E73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FB35599F-46F4-48F5-A619-132FCA55CB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1E433C2E-AD7D-4A35-999B-7CB8DD39D1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B9920A76-8FD7-4A0B-A44B-EB9133545A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CE8FE1CD-FAA5-4131-961B-2B22FE88DD1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B0C3C7E6-E33B-4D33-9C95-7D565150556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374F76DE-C3B6-4CAB-A6CF-0F12C3B05BE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0F0FC6AB-12CF-4939-B598-5A0C2A3C247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6C321221-8348-4D4B-BF8F-1B05D621B8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202A2810-9833-4B22-8DF6-E5CA34F66C2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3A34FDC7-5C52-408E-9D16-D1322F6148B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785720C4-C5BE-462A-8786-3A28D2DE24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3414C4D9-CDFE-468B-BCD0-0BE9DD5AB8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27DD0C52-7F0E-416A-AFB0-4D07BF5EF87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18D2A0AF-BEC1-4799-B0C5-E5B4FEF154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B20130B2-81BA-49F6-9867-BDF59E47C8F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8462D9C9-C055-4548-B23A-8F846141FCB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F17B0E5F-ECFB-4156-ACB5-BCC584D42D5E}"/>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2746DA2F-63DD-4EAF-BDC0-46A4193BD530}"/>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7598EE09-2718-43F7-B621-B59CF0FB1104}"/>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6D27563D-3374-4B2B-9686-F6B953F24D07}"/>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11DFDBA7-A3EA-46D8-9311-FC5812BB8FE2}"/>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7AC798AF-E464-4465-8196-44243633B837}"/>
            </a:ext>
          </a:extLst>
        </xdr:cNvPr>
        <xdr:cNvSpPr txBox="1"/>
      </xdr:nvSpPr>
      <xdr:spPr>
        <a:xfrm>
          <a:off x="22199600" y="10320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F77C27CC-D317-470C-92F2-71333EEADCBD}"/>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DE81AF56-FEA0-4642-90C3-CFC5F6558948}"/>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F2B1FDE7-2AF1-4F94-B1A2-8AADE87E561A}"/>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6353C6DD-0F2A-440B-9A05-1F5752AB768D}"/>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D59F3299-13DA-46FE-BCCF-385E96849002}"/>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B45BA76-86E5-407A-8483-0A90B6394AC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3AAB649-1802-4507-829E-BFDAAE428F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ACD7E84-0B27-415C-8F44-9F5C81D208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7409B38C-9B1D-4AC9-A56F-0040B36320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7C7B2D6-C5A0-4A8B-BAC4-5E0EC279EE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75120</xdr:rowOff>
    </xdr:from>
    <xdr:to>
      <xdr:col>116</xdr:col>
      <xdr:colOff>114300</xdr:colOff>
      <xdr:row>62</xdr:row>
      <xdr:rowOff>5270</xdr:rowOff>
    </xdr:to>
    <xdr:sp macro="" textlink="">
      <xdr:nvSpPr>
        <xdr:cNvPr id="615" name="楕円 614">
          <a:extLst>
            <a:ext uri="{FF2B5EF4-FFF2-40B4-BE49-F238E27FC236}">
              <a16:creationId xmlns:a16="http://schemas.microsoft.com/office/drawing/2014/main" id="{A3187470-347B-424A-AEB5-5FA1A13252E7}"/>
            </a:ext>
          </a:extLst>
        </xdr:cNvPr>
        <xdr:cNvSpPr/>
      </xdr:nvSpPr>
      <xdr:spPr>
        <a:xfrm>
          <a:off x="22110700" y="105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53547</xdr:rowOff>
    </xdr:from>
    <xdr:ext cx="469744" cy="259045"/>
    <xdr:sp macro="" textlink="">
      <xdr:nvSpPr>
        <xdr:cNvPr id="616" name="【学校施設】&#10;一人当たり面積該当値テキスト">
          <a:extLst>
            <a:ext uri="{FF2B5EF4-FFF2-40B4-BE49-F238E27FC236}">
              <a16:creationId xmlns:a16="http://schemas.microsoft.com/office/drawing/2014/main" id="{8B5D2CBF-7BC4-471B-A494-FF9589C495A9}"/>
            </a:ext>
          </a:extLst>
        </xdr:cNvPr>
        <xdr:cNvSpPr txBox="1"/>
      </xdr:nvSpPr>
      <xdr:spPr>
        <a:xfrm>
          <a:off x="22199600" y="1051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85598</xdr:rowOff>
    </xdr:from>
    <xdr:to>
      <xdr:col>112</xdr:col>
      <xdr:colOff>38100</xdr:colOff>
      <xdr:row>62</xdr:row>
      <xdr:rowOff>15748</xdr:rowOff>
    </xdr:to>
    <xdr:sp macro="" textlink="">
      <xdr:nvSpPr>
        <xdr:cNvPr id="617" name="楕円 616">
          <a:extLst>
            <a:ext uri="{FF2B5EF4-FFF2-40B4-BE49-F238E27FC236}">
              <a16:creationId xmlns:a16="http://schemas.microsoft.com/office/drawing/2014/main" id="{D69246AE-1320-4E8A-8742-AFE5E48C08A3}"/>
            </a:ext>
          </a:extLst>
        </xdr:cNvPr>
        <xdr:cNvSpPr/>
      </xdr:nvSpPr>
      <xdr:spPr>
        <a:xfrm>
          <a:off x="21272500" y="1054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125920</xdr:rowOff>
    </xdr:from>
    <xdr:to>
      <xdr:col>116</xdr:col>
      <xdr:colOff>63500</xdr:colOff>
      <xdr:row>61</xdr:row>
      <xdr:rowOff>136398</xdr:rowOff>
    </xdr:to>
    <xdr:cxnSp macro="">
      <xdr:nvCxnSpPr>
        <xdr:cNvPr id="618" name="直線コネクタ 617">
          <a:extLst>
            <a:ext uri="{FF2B5EF4-FFF2-40B4-BE49-F238E27FC236}">
              <a16:creationId xmlns:a16="http://schemas.microsoft.com/office/drawing/2014/main" id="{25892CF3-4357-4941-BD7A-A2C9B7C87242}"/>
            </a:ext>
          </a:extLst>
        </xdr:cNvPr>
        <xdr:cNvCxnSpPr/>
      </xdr:nvCxnSpPr>
      <xdr:spPr>
        <a:xfrm flipV="1">
          <a:off x="21323300" y="10584370"/>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88265</xdr:rowOff>
    </xdr:from>
    <xdr:to>
      <xdr:col>107</xdr:col>
      <xdr:colOff>101600</xdr:colOff>
      <xdr:row>62</xdr:row>
      <xdr:rowOff>18415</xdr:rowOff>
    </xdr:to>
    <xdr:sp macro="" textlink="">
      <xdr:nvSpPr>
        <xdr:cNvPr id="619" name="楕円 618">
          <a:extLst>
            <a:ext uri="{FF2B5EF4-FFF2-40B4-BE49-F238E27FC236}">
              <a16:creationId xmlns:a16="http://schemas.microsoft.com/office/drawing/2014/main" id="{65EF3DDF-32BB-4A9D-B57E-B05D94F3AA28}"/>
            </a:ext>
          </a:extLst>
        </xdr:cNvPr>
        <xdr:cNvSpPr/>
      </xdr:nvSpPr>
      <xdr:spPr>
        <a:xfrm>
          <a:off x="20383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136398</xdr:rowOff>
    </xdr:from>
    <xdr:to>
      <xdr:col>111</xdr:col>
      <xdr:colOff>177800</xdr:colOff>
      <xdr:row>61</xdr:row>
      <xdr:rowOff>139065</xdr:rowOff>
    </xdr:to>
    <xdr:cxnSp macro="">
      <xdr:nvCxnSpPr>
        <xdr:cNvPr id="620" name="直線コネクタ 619">
          <a:extLst>
            <a:ext uri="{FF2B5EF4-FFF2-40B4-BE49-F238E27FC236}">
              <a16:creationId xmlns:a16="http://schemas.microsoft.com/office/drawing/2014/main" id="{7261745B-9142-4EDE-9DB6-0EF46FFC0AB3}"/>
            </a:ext>
          </a:extLst>
        </xdr:cNvPr>
        <xdr:cNvCxnSpPr/>
      </xdr:nvCxnSpPr>
      <xdr:spPr>
        <a:xfrm flipV="1">
          <a:off x="20434300" y="10594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56070</xdr:rowOff>
    </xdr:from>
    <xdr:to>
      <xdr:col>102</xdr:col>
      <xdr:colOff>165100</xdr:colOff>
      <xdr:row>61</xdr:row>
      <xdr:rowOff>157670</xdr:rowOff>
    </xdr:to>
    <xdr:sp macro="" textlink="">
      <xdr:nvSpPr>
        <xdr:cNvPr id="621" name="楕円 620">
          <a:extLst>
            <a:ext uri="{FF2B5EF4-FFF2-40B4-BE49-F238E27FC236}">
              <a16:creationId xmlns:a16="http://schemas.microsoft.com/office/drawing/2014/main" id="{793BB38E-EE7D-42A7-B8AD-A8F31B584271}"/>
            </a:ext>
          </a:extLst>
        </xdr:cNvPr>
        <xdr:cNvSpPr/>
      </xdr:nvSpPr>
      <xdr:spPr>
        <a:xfrm>
          <a:off x="19494500" y="105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106870</xdr:rowOff>
    </xdr:from>
    <xdr:to>
      <xdr:col>107</xdr:col>
      <xdr:colOff>50800</xdr:colOff>
      <xdr:row>61</xdr:row>
      <xdr:rowOff>139065</xdr:rowOff>
    </xdr:to>
    <xdr:cxnSp macro="">
      <xdr:nvCxnSpPr>
        <xdr:cNvPr id="622" name="直線コネクタ 621">
          <a:extLst>
            <a:ext uri="{FF2B5EF4-FFF2-40B4-BE49-F238E27FC236}">
              <a16:creationId xmlns:a16="http://schemas.microsoft.com/office/drawing/2014/main" id="{125E671A-486B-4D13-8969-45AEA9624880}"/>
            </a:ext>
          </a:extLst>
        </xdr:cNvPr>
        <xdr:cNvCxnSpPr/>
      </xdr:nvCxnSpPr>
      <xdr:spPr>
        <a:xfrm>
          <a:off x="19545300" y="10565320"/>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47689</xdr:rowOff>
    </xdr:from>
    <xdr:to>
      <xdr:col>98</xdr:col>
      <xdr:colOff>38100</xdr:colOff>
      <xdr:row>61</xdr:row>
      <xdr:rowOff>149289</xdr:rowOff>
    </xdr:to>
    <xdr:sp macro="" textlink="">
      <xdr:nvSpPr>
        <xdr:cNvPr id="623" name="楕円 622">
          <a:extLst>
            <a:ext uri="{FF2B5EF4-FFF2-40B4-BE49-F238E27FC236}">
              <a16:creationId xmlns:a16="http://schemas.microsoft.com/office/drawing/2014/main" id="{18D372AB-2E8C-4D8D-976C-90EE24D90F9D}"/>
            </a:ext>
          </a:extLst>
        </xdr:cNvPr>
        <xdr:cNvSpPr/>
      </xdr:nvSpPr>
      <xdr:spPr>
        <a:xfrm>
          <a:off x="18605500" y="1050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98489</xdr:rowOff>
    </xdr:from>
    <xdr:to>
      <xdr:col>102</xdr:col>
      <xdr:colOff>114300</xdr:colOff>
      <xdr:row>61</xdr:row>
      <xdr:rowOff>106870</xdr:rowOff>
    </xdr:to>
    <xdr:cxnSp macro="">
      <xdr:nvCxnSpPr>
        <xdr:cNvPr id="624" name="直線コネクタ 623">
          <a:extLst>
            <a:ext uri="{FF2B5EF4-FFF2-40B4-BE49-F238E27FC236}">
              <a16:creationId xmlns:a16="http://schemas.microsoft.com/office/drawing/2014/main" id="{289A6D89-2184-4AAA-B415-75DAFF7AD996}"/>
            </a:ext>
          </a:extLst>
        </xdr:cNvPr>
        <xdr:cNvCxnSpPr/>
      </xdr:nvCxnSpPr>
      <xdr:spPr>
        <a:xfrm>
          <a:off x="18656300" y="10556939"/>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51BFFC09-630C-4B3F-87C5-B1DB18269BDF}"/>
            </a:ext>
          </a:extLst>
        </xdr:cNvPr>
        <xdr:cNvSpPr txBox="1"/>
      </xdr:nvSpPr>
      <xdr:spPr>
        <a:xfrm>
          <a:off x="210757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169435</xdr:rowOff>
    </xdr:from>
    <xdr:ext cx="469744" cy="259045"/>
    <xdr:sp macro="" textlink="">
      <xdr:nvSpPr>
        <xdr:cNvPr id="626" name="n_2aveValue【学校施設】&#10;一人当たり面積">
          <a:extLst>
            <a:ext uri="{FF2B5EF4-FFF2-40B4-BE49-F238E27FC236}">
              <a16:creationId xmlns:a16="http://schemas.microsoft.com/office/drawing/2014/main" id="{C85C8211-C103-40B7-A6E9-0E5198014AB0}"/>
            </a:ext>
          </a:extLst>
        </xdr:cNvPr>
        <xdr:cNvSpPr txBox="1"/>
      </xdr:nvSpPr>
      <xdr:spPr>
        <a:xfrm>
          <a:off x="20199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DEDDE8CF-33D2-4706-B0C4-C549E3986484}"/>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49193013-53E3-4504-B924-1ED75D03A7D6}"/>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6875</xdr:rowOff>
    </xdr:from>
    <xdr:ext cx="469744" cy="259045"/>
    <xdr:sp macro="" textlink="">
      <xdr:nvSpPr>
        <xdr:cNvPr id="629" name="n_1mainValue【学校施設】&#10;一人当たり面積">
          <a:extLst>
            <a:ext uri="{FF2B5EF4-FFF2-40B4-BE49-F238E27FC236}">
              <a16:creationId xmlns:a16="http://schemas.microsoft.com/office/drawing/2014/main" id="{1896904E-A25A-4C15-978A-AE7345BFC51C}"/>
            </a:ext>
          </a:extLst>
        </xdr:cNvPr>
        <xdr:cNvSpPr txBox="1"/>
      </xdr:nvSpPr>
      <xdr:spPr>
        <a:xfrm>
          <a:off x="21075727" y="1063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9542</xdr:rowOff>
    </xdr:from>
    <xdr:ext cx="469744" cy="259045"/>
    <xdr:sp macro="" textlink="">
      <xdr:nvSpPr>
        <xdr:cNvPr id="630" name="n_2mainValue【学校施設】&#10;一人当たり面積">
          <a:extLst>
            <a:ext uri="{FF2B5EF4-FFF2-40B4-BE49-F238E27FC236}">
              <a16:creationId xmlns:a16="http://schemas.microsoft.com/office/drawing/2014/main" id="{1193E4C4-3FE9-4B84-AE7B-633A2F6E5CD3}"/>
            </a:ext>
          </a:extLst>
        </xdr:cNvPr>
        <xdr:cNvSpPr txBox="1"/>
      </xdr:nvSpPr>
      <xdr:spPr>
        <a:xfrm>
          <a:off x="201994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2747</xdr:rowOff>
    </xdr:from>
    <xdr:ext cx="469744" cy="259045"/>
    <xdr:sp macro="" textlink="">
      <xdr:nvSpPr>
        <xdr:cNvPr id="631" name="n_3mainValue【学校施設】&#10;一人当たり面積">
          <a:extLst>
            <a:ext uri="{FF2B5EF4-FFF2-40B4-BE49-F238E27FC236}">
              <a16:creationId xmlns:a16="http://schemas.microsoft.com/office/drawing/2014/main" id="{34937C03-6766-43D5-BDD8-D96C564EF13C}"/>
            </a:ext>
          </a:extLst>
        </xdr:cNvPr>
        <xdr:cNvSpPr txBox="1"/>
      </xdr:nvSpPr>
      <xdr:spPr>
        <a:xfrm>
          <a:off x="19310427" y="1028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165816</xdr:rowOff>
    </xdr:from>
    <xdr:ext cx="469744" cy="259045"/>
    <xdr:sp macro="" textlink="">
      <xdr:nvSpPr>
        <xdr:cNvPr id="632" name="n_4mainValue【学校施設】&#10;一人当たり面積">
          <a:extLst>
            <a:ext uri="{FF2B5EF4-FFF2-40B4-BE49-F238E27FC236}">
              <a16:creationId xmlns:a16="http://schemas.microsoft.com/office/drawing/2014/main" id="{6BF43B95-3EB4-4C0E-825C-302D3DA275D9}"/>
            </a:ext>
          </a:extLst>
        </xdr:cNvPr>
        <xdr:cNvSpPr txBox="1"/>
      </xdr:nvSpPr>
      <xdr:spPr>
        <a:xfrm>
          <a:off x="18421427" y="1028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643F3C29-7688-4CBD-82A1-048ED6EC4C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75B84121-63F9-4992-A4BA-4ACFE22184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FC8754AC-769F-42D7-A0A8-634BA5A8E0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CCDF604-BB44-4545-9101-A56952E9C0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16D4E86-4F7F-4D35-B8B5-FBB6116F233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1B0EC56C-817F-4375-825A-5D9CD8FC7C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3D85A342-F94F-46CB-920C-A26F72421F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A214074F-5319-42BA-860E-45C29BA6C8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24A8BB94-79CF-433D-8147-E7E66AAED4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8FE8CD64-F30D-42B2-B346-F1F9442FF82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BF5D328B-EE1C-4D58-8441-25562D617F8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7FFBAFED-7F67-43BF-98E7-6DA246485EF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84FDE2E2-8EF3-474E-853C-09240AB2E2C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4FC10DD4-CB91-4AFA-9F58-FD1AF1935D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8D9C2C94-41C4-4170-9075-7E4F96350A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FDE47B32-5434-475D-9E21-390B25EAF87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5047F284-C9AF-4229-912D-4E6C823E02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DBE6486C-7DB3-41BC-9D96-009ACA2A2EB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43E83E42-26CC-4101-BE45-F4072AF914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8028416E-9D4F-432F-9E1D-0D2F6C9932B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A2C8F4FF-BC75-4BA5-8B51-BD3D6C43B1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6298AC2C-D752-4F6D-BADA-B63872B25B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8E695DF2-0BB2-4FA6-B773-903CD4F3784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F324AAA9-08F9-4ED9-A254-8688C80A4B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8386C21D-0BA8-42DC-8827-B11AEFDDE720}"/>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E88A1DB3-9DAD-4468-B6E7-FBEB6CB3587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D38BE367-194C-4506-A4E9-1BAF175F8FD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EABC6675-15E0-4881-B842-156CFF508AD2}"/>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2DC53F18-8230-48C4-A1D4-5A80388BACC8}"/>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62" name="【児童館】&#10;有形固定資産減価償却率平均値テキスト">
          <a:extLst>
            <a:ext uri="{FF2B5EF4-FFF2-40B4-BE49-F238E27FC236}">
              <a16:creationId xmlns:a16="http://schemas.microsoft.com/office/drawing/2014/main" id="{6663EF40-84EE-41CE-95D2-C3F067BC7D0C}"/>
            </a:ext>
          </a:extLst>
        </xdr:cNvPr>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B3315C32-F6B0-4F29-84D0-16AF30BD87D5}"/>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D24EBF27-5B69-4160-81E8-520B83DF2FF9}"/>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9E06CDF0-3AD1-4BEC-9CC7-AD32C2E26C3A}"/>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66" name="フローチャート: 判断 665">
          <a:extLst>
            <a:ext uri="{FF2B5EF4-FFF2-40B4-BE49-F238E27FC236}">
              <a16:creationId xmlns:a16="http://schemas.microsoft.com/office/drawing/2014/main" id="{E8FA53F7-E5CE-41AF-8B69-D2639B2532EE}"/>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7" name="フローチャート: 判断 666">
          <a:extLst>
            <a:ext uri="{FF2B5EF4-FFF2-40B4-BE49-F238E27FC236}">
              <a16:creationId xmlns:a16="http://schemas.microsoft.com/office/drawing/2014/main" id="{FA4FFC95-E040-4D0B-B6A5-7AFD88F84606}"/>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AB68EB4-6029-426E-9DB3-FF0DF4D2BB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3D585BA-8E18-4CE0-8316-1FBDE391231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4BEE67BC-77EC-4639-AF6B-0B1C528B2D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D95A8CC0-A9C4-4EB2-8830-CC6692467D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84A54059-D68F-44A7-BF3F-6C291A6598B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3" name="楕円 672">
          <a:extLst>
            <a:ext uri="{FF2B5EF4-FFF2-40B4-BE49-F238E27FC236}">
              <a16:creationId xmlns:a16="http://schemas.microsoft.com/office/drawing/2014/main" id="{836AE391-B451-4A9E-813D-33F888DFD6C6}"/>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4" name="【児童館】&#10;有形固定資産減価償却率該当値テキスト">
          <a:extLst>
            <a:ext uri="{FF2B5EF4-FFF2-40B4-BE49-F238E27FC236}">
              <a16:creationId xmlns:a16="http://schemas.microsoft.com/office/drawing/2014/main" id="{C2F9DEF5-BB4B-4CD3-A517-40B79EDCD4E3}"/>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5" name="楕円 674">
          <a:extLst>
            <a:ext uri="{FF2B5EF4-FFF2-40B4-BE49-F238E27FC236}">
              <a16:creationId xmlns:a16="http://schemas.microsoft.com/office/drawing/2014/main" id="{7E6D44A5-A5AB-4396-8BA8-507A551A0963}"/>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6" name="直線コネクタ 675">
          <a:extLst>
            <a:ext uri="{FF2B5EF4-FFF2-40B4-BE49-F238E27FC236}">
              <a16:creationId xmlns:a16="http://schemas.microsoft.com/office/drawing/2014/main" id="{AE2FEAFE-8213-43C4-9E08-071751F0D637}"/>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7" name="楕円 676">
          <a:extLst>
            <a:ext uri="{FF2B5EF4-FFF2-40B4-BE49-F238E27FC236}">
              <a16:creationId xmlns:a16="http://schemas.microsoft.com/office/drawing/2014/main" id="{4698EC44-9413-427D-BEDB-AB124D344ED8}"/>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8" name="直線コネクタ 677">
          <a:extLst>
            <a:ext uri="{FF2B5EF4-FFF2-40B4-BE49-F238E27FC236}">
              <a16:creationId xmlns:a16="http://schemas.microsoft.com/office/drawing/2014/main" id="{FBFF5397-0126-4D61-96F4-DF56D15328BF}"/>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9" name="楕円 678">
          <a:extLst>
            <a:ext uri="{FF2B5EF4-FFF2-40B4-BE49-F238E27FC236}">
              <a16:creationId xmlns:a16="http://schemas.microsoft.com/office/drawing/2014/main" id="{D746363D-AE23-4DFC-9370-E5DF20667F22}"/>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80" name="直線コネクタ 679">
          <a:extLst>
            <a:ext uri="{FF2B5EF4-FFF2-40B4-BE49-F238E27FC236}">
              <a16:creationId xmlns:a16="http://schemas.microsoft.com/office/drawing/2014/main" id="{CCE50E6E-CB7E-42C9-9F9D-65F25E0EA765}"/>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1" name="楕円 680">
          <a:extLst>
            <a:ext uri="{FF2B5EF4-FFF2-40B4-BE49-F238E27FC236}">
              <a16:creationId xmlns:a16="http://schemas.microsoft.com/office/drawing/2014/main" id="{67AA34A2-D138-42BB-9C63-6F83C2418C64}"/>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2" name="直線コネクタ 681">
          <a:extLst>
            <a:ext uri="{FF2B5EF4-FFF2-40B4-BE49-F238E27FC236}">
              <a16:creationId xmlns:a16="http://schemas.microsoft.com/office/drawing/2014/main" id="{5F6E17E3-B522-480B-808F-7B529E1700E9}"/>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683" name="n_1aveValue【児童館】&#10;有形固定資産減価償却率">
          <a:extLst>
            <a:ext uri="{FF2B5EF4-FFF2-40B4-BE49-F238E27FC236}">
              <a16:creationId xmlns:a16="http://schemas.microsoft.com/office/drawing/2014/main" id="{C2B9980E-935D-45B5-B851-31AFF02D92F5}"/>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84" name="n_2aveValue【児童館】&#10;有形固定資産減価償却率">
          <a:extLst>
            <a:ext uri="{FF2B5EF4-FFF2-40B4-BE49-F238E27FC236}">
              <a16:creationId xmlns:a16="http://schemas.microsoft.com/office/drawing/2014/main" id="{7A4F18CD-9BF5-4884-9D47-FE481C31ABE5}"/>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85" name="n_3aveValue【児童館】&#10;有形固定資産減価償却率">
          <a:extLst>
            <a:ext uri="{FF2B5EF4-FFF2-40B4-BE49-F238E27FC236}">
              <a16:creationId xmlns:a16="http://schemas.microsoft.com/office/drawing/2014/main" id="{37E8AF33-0693-4672-811D-DE953CE57671}"/>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6" name="n_4aveValue【児童館】&#10;有形固定資産減価償却率">
          <a:extLst>
            <a:ext uri="{FF2B5EF4-FFF2-40B4-BE49-F238E27FC236}">
              <a16:creationId xmlns:a16="http://schemas.microsoft.com/office/drawing/2014/main" id="{D8106C24-D0D5-45A1-92F8-E74BA549BB90}"/>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7" name="n_1mainValue【児童館】&#10;有形固定資産減価償却率">
          <a:extLst>
            <a:ext uri="{FF2B5EF4-FFF2-40B4-BE49-F238E27FC236}">
              <a16:creationId xmlns:a16="http://schemas.microsoft.com/office/drawing/2014/main" id="{BC34FC0A-9AE7-41A9-AFAD-83F979F9B60C}"/>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8" name="n_2mainValue【児童館】&#10;有形固定資産減価償却率">
          <a:extLst>
            <a:ext uri="{FF2B5EF4-FFF2-40B4-BE49-F238E27FC236}">
              <a16:creationId xmlns:a16="http://schemas.microsoft.com/office/drawing/2014/main" id="{282F6A2E-A40E-4A0C-8E57-917F9F4E9908}"/>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9" name="n_3mainValue【児童館】&#10;有形固定資産減価償却率">
          <a:extLst>
            <a:ext uri="{FF2B5EF4-FFF2-40B4-BE49-F238E27FC236}">
              <a16:creationId xmlns:a16="http://schemas.microsoft.com/office/drawing/2014/main" id="{FE0D7A7C-4557-4652-A2EE-02C349992A23}"/>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90" name="n_4mainValue【児童館】&#10;有形固定資産減価償却率">
          <a:extLst>
            <a:ext uri="{FF2B5EF4-FFF2-40B4-BE49-F238E27FC236}">
              <a16:creationId xmlns:a16="http://schemas.microsoft.com/office/drawing/2014/main" id="{BC8239FE-5897-4F3A-8E77-0ADF2C1359CE}"/>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3C60B904-F97E-4E1F-87F7-06113DB847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866BF5CA-78C7-4AE2-8EF6-28F03F952D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D36F046C-0A0F-4C42-85B7-9D0682AA72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D8A78A4A-D463-43FE-B978-A4B6410DBD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8BD1DB66-C3E5-48C1-BE62-C7CDCC00C2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8BDD2E01-1A90-4607-966F-9BAF2EE0B2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5634395E-2706-4214-8629-3313617832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4AE793AE-A08A-4662-96B8-6EC313BDBC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C50437B5-CD75-41D6-B2BD-0A74FD47E3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31A59A94-8EC0-46C2-948A-B140D713F0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0553F7CC-EB4B-4C3C-B3A5-D9B3C283EC93}"/>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041D19CD-5B73-454A-B5C4-1848CD3C65C5}"/>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774D720F-F96D-4639-8F11-684C24D925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837DDA2E-35E2-4906-8347-BB28E923894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56AA56EB-81B5-45CF-BD07-414278AF1203}"/>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FD085084-7302-4966-9D42-CF800A741AD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581BD965-4333-42EC-A9BE-0274FBA43D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CC8AABEA-0EA5-460E-B48A-5C0B6E7DB04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E53A124-1424-46CA-87E8-CBF4A5CA66F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710" name="直線コネクタ 709">
          <a:extLst>
            <a:ext uri="{FF2B5EF4-FFF2-40B4-BE49-F238E27FC236}">
              <a16:creationId xmlns:a16="http://schemas.microsoft.com/office/drawing/2014/main" id="{529D3F2F-35EA-4837-835D-CE12B08FC230}"/>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711" name="【児童館】&#10;一人当たり面積最小値テキスト">
          <a:extLst>
            <a:ext uri="{FF2B5EF4-FFF2-40B4-BE49-F238E27FC236}">
              <a16:creationId xmlns:a16="http://schemas.microsoft.com/office/drawing/2014/main" id="{49E65676-A7F6-4E28-9596-670F2D6B5AA7}"/>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12" name="直線コネクタ 711">
          <a:extLst>
            <a:ext uri="{FF2B5EF4-FFF2-40B4-BE49-F238E27FC236}">
              <a16:creationId xmlns:a16="http://schemas.microsoft.com/office/drawing/2014/main" id="{3589BBE7-9A0C-4F3C-95A6-00D6BEC3EB47}"/>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13" name="【児童館】&#10;一人当たり面積最大値テキスト">
          <a:extLst>
            <a:ext uri="{FF2B5EF4-FFF2-40B4-BE49-F238E27FC236}">
              <a16:creationId xmlns:a16="http://schemas.microsoft.com/office/drawing/2014/main" id="{4F24673C-820B-4485-BDB3-41395404729A}"/>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14" name="直線コネクタ 713">
          <a:extLst>
            <a:ext uri="{FF2B5EF4-FFF2-40B4-BE49-F238E27FC236}">
              <a16:creationId xmlns:a16="http://schemas.microsoft.com/office/drawing/2014/main" id="{5FAC61AF-2000-44D6-996D-66ECDE13BCF2}"/>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715" name="【児童館】&#10;一人当たり面積平均値テキスト">
          <a:extLst>
            <a:ext uri="{FF2B5EF4-FFF2-40B4-BE49-F238E27FC236}">
              <a16:creationId xmlns:a16="http://schemas.microsoft.com/office/drawing/2014/main" id="{E82AEC2A-656E-4B04-BFB0-010357B97DB8}"/>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16" name="フローチャート: 判断 715">
          <a:extLst>
            <a:ext uri="{FF2B5EF4-FFF2-40B4-BE49-F238E27FC236}">
              <a16:creationId xmlns:a16="http://schemas.microsoft.com/office/drawing/2014/main" id="{A5D389FB-2696-45E4-81D7-77077B166006}"/>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17" name="フローチャート: 判断 716">
          <a:extLst>
            <a:ext uri="{FF2B5EF4-FFF2-40B4-BE49-F238E27FC236}">
              <a16:creationId xmlns:a16="http://schemas.microsoft.com/office/drawing/2014/main" id="{1F844BAD-F65A-4DB7-B745-316CBB1B87C1}"/>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18" name="フローチャート: 判断 717">
          <a:extLst>
            <a:ext uri="{FF2B5EF4-FFF2-40B4-BE49-F238E27FC236}">
              <a16:creationId xmlns:a16="http://schemas.microsoft.com/office/drawing/2014/main" id="{512CED1C-2D83-49FA-87C5-A885A751DF61}"/>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719" name="フローチャート: 判断 718">
          <a:extLst>
            <a:ext uri="{FF2B5EF4-FFF2-40B4-BE49-F238E27FC236}">
              <a16:creationId xmlns:a16="http://schemas.microsoft.com/office/drawing/2014/main" id="{204223D6-26CB-449E-8BF7-B8954401F0DD}"/>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720" name="フローチャート: 判断 719">
          <a:extLst>
            <a:ext uri="{FF2B5EF4-FFF2-40B4-BE49-F238E27FC236}">
              <a16:creationId xmlns:a16="http://schemas.microsoft.com/office/drawing/2014/main" id="{FA282940-BF32-4478-9C5B-09B1F696A941}"/>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FBCE095-3B90-484B-ADAB-C11540126F8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ADADDDC-030B-4308-88F1-F7E1170993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4F0B82A-50C4-4BBA-B271-B866C350F7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5C11419-8942-4EF9-A9B5-81E1CC5A89C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DD57E8EB-1D6E-470B-A9D0-47520B21750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118745</xdr:rowOff>
    </xdr:from>
    <xdr:to>
      <xdr:col>116</xdr:col>
      <xdr:colOff>114300</xdr:colOff>
      <xdr:row>85</xdr:row>
      <xdr:rowOff>48895</xdr:rowOff>
    </xdr:to>
    <xdr:sp macro="" textlink="">
      <xdr:nvSpPr>
        <xdr:cNvPr id="726" name="楕円 725">
          <a:extLst>
            <a:ext uri="{FF2B5EF4-FFF2-40B4-BE49-F238E27FC236}">
              <a16:creationId xmlns:a16="http://schemas.microsoft.com/office/drawing/2014/main" id="{AE6513A3-EEB6-4869-A397-58F02A34CEBC}"/>
            </a:ext>
          </a:extLst>
        </xdr:cNvPr>
        <xdr:cNvSpPr/>
      </xdr:nvSpPr>
      <xdr:spPr>
        <a:xfrm>
          <a:off x="22110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33672</xdr:rowOff>
    </xdr:from>
    <xdr:ext cx="469744" cy="259045"/>
    <xdr:sp macro="" textlink="">
      <xdr:nvSpPr>
        <xdr:cNvPr id="727" name="【児童館】&#10;一人当たり面積該当値テキスト">
          <a:extLst>
            <a:ext uri="{FF2B5EF4-FFF2-40B4-BE49-F238E27FC236}">
              <a16:creationId xmlns:a16="http://schemas.microsoft.com/office/drawing/2014/main" id="{F2117BC3-4861-423C-93A0-B80A8E362088}"/>
            </a:ext>
          </a:extLst>
        </xdr:cNvPr>
        <xdr:cNvSpPr txBox="1"/>
      </xdr:nvSpPr>
      <xdr:spPr>
        <a:xfrm>
          <a:off x="22199600" y="144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28" name="楕円 727">
          <a:extLst>
            <a:ext uri="{FF2B5EF4-FFF2-40B4-BE49-F238E27FC236}">
              <a16:creationId xmlns:a16="http://schemas.microsoft.com/office/drawing/2014/main" id="{5F1E85CC-343F-4191-AEE6-BA23616EB368}"/>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169545</xdr:rowOff>
    </xdr:from>
    <xdr:to>
      <xdr:col>116</xdr:col>
      <xdr:colOff>63500</xdr:colOff>
      <xdr:row>85</xdr:row>
      <xdr:rowOff>3811</xdr:rowOff>
    </xdr:to>
    <xdr:cxnSp macro="">
      <xdr:nvCxnSpPr>
        <xdr:cNvPr id="729" name="直線コネクタ 728">
          <a:extLst>
            <a:ext uri="{FF2B5EF4-FFF2-40B4-BE49-F238E27FC236}">
              <a16:creationId xmlns:a16="http://schemas.microsoft.com/office/drawing/2014/main" id="{62C80B01-5D4E-4EE3-935C-A12920862409}"/>
            </a:ext>
          </a:extLst>
        </xdr:cNvPr>
        <xdr:cNvCxnSpPr/>
      </xdr:nvCxnSpPr>
      <xdr:spPr>
        <a:xfrm flipV="1">
          <a:off x="21323300" y="145713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730" name="楕円 729">
          <a:extLst>
            <a:ext uri="{FF2B5EF4-FFF2-40B4-BE49-F238E27FC236}">
              <a16:creationId xmlns:a16="http://schemas.microsoft.com/office/drawing/2014/main" id="{2BA880FA-665D-4D88-B304-BA0AF1DE7AAD}"/>
            </a:ext>
          </a:extLst>
        </xdr:cNvPr>
        <xdr:cNvSpPr/>
      </xdr:nvSpPr>
      <xdr:spPr>
        <a:xfrm>
          <a:off x="20383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89536</xdr:rowOff>
    </xdr:from>
    <xdr:to>
      <xdr:col>111</xdr:col>
      <xdr:colOff>177800</xdr:colOff>
      <xdr:row>85</xdr:row>
      <xdr:rowOff>3811</xdr:rowOff>
    </xdr:to>
    <xdr:cxnSp macro="">
      <xdr:nvCxnSpPr>
        <xdr:cNvPr id="731" name="直線コネクタ 730">
          <a:extLst>
            <a:ext uri="{FF2B5EF4-FFF2-40B4-BE49-F238E27FC236}">
              <a16:creationId xmlns:a16="http://schemas.microsoft.com/office/drawing/2014/main" id="{C9D5CCCA-FDA9-43C2-BE59-CE5538DBE058}"/>
            </a:ext>
          </a:extLst>
        </xdr:cNvPr>
        <xdr:cNvCxnSpPr/>
      </xdr:nvCxnSpPr>
      <xdr:spPr>
        <a:xfrm>
          <a:off x="20434300" y="144913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32" name="楕円 731">
          <a:extLst>
            <a:ext uri="{FF2B5EF4-FFF2-40B4-BE49-F238E27FC236}">
              <a16:creationId xmlns:a16="http://schemas.microsoft.com/office/drawing/2014/main" id="{D26E479A-D995-416F-9C90-1571412147A0}"/>
            </a:ext>
          </a:extLst>
        </xdr:cNvPr>
        <xdr:cNvSpPr/>
      </xdr:nvSpPr>
      <xdr:spPr>
        <a:xfrm>
          <a:off x="19494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95250</xdr:rowOff>
    </xdr:to>
    <xdr:cxnSp macro="">
      <xdr:nvCxnSpPr>
        <xdr:cNvPr id="733" name="直線コネクタ 732">
          <a:extLst>
            <a:ext uri="{FF2B5EF4-FFF2-40B4-BE49-F238E27FC236}">
              <a16:creationId xmlns:a16="http://schemas.microsoft.com/office/drawing/2014/main" id="{C5498969-31BB-4E24-BA13-BAE83B34F5B4}"/>
            </a:ext>
          </a:extLst>
        </xdr:cNvPr>
        <xdr:cNvCxnSpPr/>
      </xdr:nvCxnSpPr>
      <xdr:spPr>
        <a:xfrm flipV="1">
          <a:off x="19545300" y="14491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34" name="楕円 733">
          <a:extLst>
            <a:ext uri="{FF2B5EF4-FFF2-40B4-BE49-F238E27FC236}">
              <a16:creationId xmlns:a16="http://schemas.microsoft.com/office/drawing/2014/main" id="{F916CB04-7083-4007-BBDA-1477413FCB1C}"/>
            </a:ext>
          </a:extLst>
        </xdr:cNvPr>
        <xdr:cNvSpPr/>
      </xdr:nvSpPr>
      <xdr:spPr>
        <a:xfrm>
          <a:off x="18605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735" name="直線コネクタ 734">
          <a:extLst>
            <a:ext uri="{FF2B5EF4-FFF2-40B4-BE49-F238E27FC236}">
              <a16:creationId xmlns:a16="http://schemas.microsoft.com/office/drawing/2014/main" id="{54652B28-C82A-4193-AD05-8763B9853887}"/>
            </a:ext>
          </a:extLst>
        </xdr:cNvPr>
        <xdr:cNvCxnSpPr/>
      </xdr:nvCxnSpPr>
      <xdr:spPr>
        <a:xfrm>
          <a:off x="18656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736" name="n_1aveValue【児童館】&#10;一人当たり面積">
          <a:extLst>
            <a:ext uri="{FF2B5EF4-FFF2-40B4-BE49-F238E27FC236}">
              <a16:creationId xmlns:a16="http://schemas.microsoft.com/office/drawing/2014/main" id="{878688DE-05A9-4F9B-BFE3-B35317F8D74D}"/>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37" name="n_2aveValue【児童館】&#10;一人当たり面積">
          <a:extLst>
            <a:ext uri="{FF2B5EF4-FFF2-40B4-BE49-F238E27FC236}">
              <a16:creationId xmlns:a16="http://schemas.microsoft.com/office/drawing/2014/main" id="{5F79B3D1-73F9-4EC0-B4D3-D847F6DC2BCF}"/>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738" name="n_3aveValue【児童館】&#10;一人当たり面積">
          <a:extLst>
            <a:ext uri="{FF2B5EF4-FFF2-40B4-BE49-F238E27FC236}">
              <a16:creationId xmlns:a16="http://schemas.microsoft.com/office/drawing/2014/main" id="{B439BD6A-09F2-4ADF-A432-20439EECC216}"/>
            </a:ext>
          </a:extLst>
        </xdr:cNvPr>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739" name="n_4aveValue【児童館】&#10;一人当たり面積">
          <a:extLst>
            <a:ext uri="{FF2B5EF4-FFF2-40B4-BE49-F238E27FC236}">
              <a16:creationId xmlns:a16="http://schemas.microsoft.com/office/drawing/2014/main" id="{B11777E4-4895-4311-A729-5D5EDC79444E}"/>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40" name="n_1mainValue【児童館】&#10;一人当たり面積">
          <a:extLst>
            <a:ext uri="{FF2B5EF4-FFF2-40B4-BE49-F238E27FC236}">
              <a16:creationId xmlns:a16="http://schemas.microsoft.com/office/drawing/2014/main" id="{6CA397B9-BCA1-439A-B5CA-FD6F8C73F018}"/>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741" name="n_2mainValue【児童館】&#10;一人当たり面積">
          <a:extLst>
            <a:ext uri="{FF2B5EF4-FFF2-40B4-BE49-F238E27FC236}">
              <a16:creationId xmlns:a16="http://schemas.microsoft.com/office/drawing/2014/main" id="{AB16486A-34C2-4391-92FF-EEC205309B81}"/>
            </a:ext>
          </a:extLst>
        </xdr:cNvPr>
        <xdr:cNvSpPr txBox="1"/>
      </xdr:nvSpPr>
      <xdr:spPr>
        <a:xfrm>
          <a:off x="20199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42" name="n_3mainValue【児童館】&#10;一人当たり面積">
          <a:extLst>
            <a:ext uri="{FF2B5EF4-FFF2-40B4-BE49-F238E27FC236}">
              <a16:creationId xmlns:a16="http://schemas.microsoft.com/office/drawing/2014/main" id="{3D2A1EE7-518B-41EA-8E55-3509F64CBFAC}"/>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43" name="n_4mainValue【児童館】&#10;一人当たり面積">
          <a:extLst>
            <a:ext uri="{FF2B5EF4-FFF2-40B4-BE49-F238E27FC236}">
              <a16:creationId xmlns:a16="http://schemas.microsoft.com/office/drawing/2014/main" id="{911A8D0E-A231-4955-9449-B56105A8BB75}"/>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3D4C565B-A9BF-4D4B-BE21-9EC149764F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143FE4B7-7E2B-420D-B527-06012788AE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6C0D7D5F-D027-420F-A6AD-B433506C54E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C13E82D8-FC4E-49CC-9B2D-77F41CA2D9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ADD41D7-1C28-4974-8CA3-574FEC6087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7CAEB81C-24EB-423E-80B6-78FA207C2C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5CCA6E8-BD4A-40A1-828B-3A67F3850FA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986C505-60A6-46DD-874C-88C5B5CEDA1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E46D13C9-2EBA-4171-B7D3-93FA15B44AA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D741BEA9-F054-4104-9FBC-61BCF49D80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3FEF3D20-5718-4918-9CEA-C5027E226D4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CF9ACF8C-3481-4D9B-90E5-E1094E07CB0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CA063990-869C-499C-89E6-4A89941163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4E76C016-9A91-4304-8144-18F13C0EB36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4A302263-35EF-421B-A313-D7E6B1BB21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7E432364-A251-4B4A-8412-DBD511E2D9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689E3A3D-3C47-4421-86CE-8718CB10F47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5C0D1C3E-D4C1-4F1F-8722-94DF98423C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350CF1DA-1276-4B08-BE84-CC99CADAA8D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281A883A-4E60-4C6E-8069-1CD6581EB0F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9CA2168F-99D2-4790-BA67-7374947AA9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E5F25586-9B5D-42DB-B8BB-0A1AC0A979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F7094AF4-60AF-4348-A9B8-5BC2B0F64BB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922DBA4B-2474-469C-901C-0DC8C4C392D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AF3DD46C-8330-4F46-82C9-0EBE3B928D8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1CF1D4C8-628C-492F-8C67-951B7F4CD81E}"/>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D07CAFA8-BE06-4827-B3EB-F4F43ECB3E3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30BFF675-ED94-4628-B2AC-22FC737AA61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72" name="【公民館】&#10;有形固定資産減価償却率最大値テキスト">
          <a:extLst>
            <a:ext uri="{FF2B5EF4-FFF2-40B4-BE49-F238E27FC236}">
              <a16:creationId xmlns:a16="http://schemas.microsoft.com/office/drawing/2014/main" id="{B3A4EA87-D059-4BAA-B973-3F928F83456E}"/>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73" name="直線コネクタ 772">
          <a:extLst>
            <a:ext uri="{FF2B5EF4-FFF2-40B4-BE49-F238E27FC236}">
              <a16:creationId xmlns:a16="http://schemas.microsoft.com/office/drawing/2014/main" id="{D624D381-402C-4CD6-B6C5-E5BC58987ED6}"/>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774" name="【公民館】&#10;有形固定資産減価償却率平均値テキスト">
          <a:extLst>
            <a:ext uri="{FF2B5EF4-FFF2-40B4-BE49-F238E27FC236}">
              <a16:creationId xmlns:a16="http://schemas.microsoft.com/office/drawing/2014/main" id="{2318C4A1-F945-4733-B5A5-CFC6077B7772}"/>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75" name="フローチャート: 判断 774">
          <a:extLst>
            <a:ext uri="{FF2B5EF4-FFF2-40B4-BE49-F238E27FC236}">
              <a16:creationId xmlns:a16="http://schemas.microsoft.com/office/drawing/2014/main" id="{9E208017-72BA-41FF-ABE9-FBCFA1F2FFD9}"/>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76" name="フローチャート: 判断 775">
          <a:extLst>
            <a:ext uri="{FF2B5EF4-FFF2-40B4-BE49-F238E27FC236}">
              <a16:creationId xmlns:a16="http://schemas.microsoft.com/office/drawing/2014/main" id="{554DF98D-4064-40C3-9D35-2D08502726AF}"/>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7" name="フローチャート: 判断 776">
          <a:extLst>
            <a:ext uri="{FF2B5EF4-FFF2-40B4-BE49-F238E27FC236}">
              <a16:creationId xmlns:a16="http://schemas.microsoft.com/office/drawing/2014/main" id="{21F063E9-AD56-4945-ACE8-615E8EBDCE3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8" name="フローチャート: 判断 777">
          <a:extLst>
            <a:ext uri="{FF2B5EF4-FFF2-40B4-BE49-F238E27FC236}">
              <a16:creationId xmlns:a16="http://schemas.microsoft.com/office/drawing/2014/main" id="{653D4A94-D243-4C2A-B176-6481CE05542C}"/>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79" name="フローチャート: 判断 778">
          <a:extLst>
            <a:ext uri="{FF2B5EF4-FFF2-40B4-BE49-F238E27FC236}">
              <a16:creationId xmlns:a16="http://schemas.microsoft.com/office/drawing/2014/main" id="{C45F86C5-8FA2-4431-BE8E-84C1D6BBFAB9}"/>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A94D758-FA7E-4AA1-ACAB-64D0C84854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A3E43F9-C10D-4B49-8DE8-A2D337DFA1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B4157E4-9028-44E5-8422-33D6F2E74E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605528F-C812-4154-8C13-C2B26B15811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9A6B0B60-FB7E-448B-B814-D3320C306E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785" name="楕円 784">
          <a:extLst>
            <a:ext uri="{FF2B5EF4-FFF2-40B4-BE49-F238E27FC236}">
              <a16:creationId xmlns:a16="http://schemas.microsoft.com/office/drawing/2014/main" id="{6FBA0EF5-27CF-4C2B-94AC-6E42BBFAE918}"/>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786" name="【公民館】&#10;有形固定資産減価償却率該当値テキスト">
          <a:extLst>
            <a:ext uri="{FF2B5EF4-FFF2-40B4-BE49-F238E27FC236}">
              <a16:creationId xmlns:a16="http://schemas.microsoft.com/office/drawing/2014/main" id="{C9DC3C7F-CC8C-4003-87D8-EC06D3DEBDF4}"/>
            </a:ext>
          </a:extLst>
        </xdr:cNvPr>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7" name="楕円 786">
          <a:extLst>
            <a:ext uri="{FF2B5EF4-FFF2-40B4-BE49-F238E27FC236}">
              <a16:creationId xmlns:a16="http://schemas.microsoft.com/office/drawing/2014/main" id="{BE2FDF7C-660C-4A99-9317-ABFAB343C67B}"/>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53339</xdr:rowOff>
    </xdr:to>
    <xdr:cxnSp macro="">
      <xdr:nvCxnSpPr>
        <xdr:cNvPr id="788" name="直線コネクタ 787">
          <a:extLst>
            <a:ext uri="{FF2B5EF4-FFF2-40B4-BE49-F238E27FC236}">
              <a16:creationId xmlns:a16="http://schemas.microsoft.com/office/drawing/2014/main" id="{918F09DD-DD56-429E-A82F-CF36BC6E14E5}"/>
            </a:ext>
          </a:extLst>
        </xdr:cNvPr>
        <xdr:cNvCxnSpPr/>
      </xdr:nvCxnSpPr>
      <xdr:spPr>
        <a:xfrm>
          <a:off x="15481300" y="18387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789" name="楕円 788">
          <a:extLst>
            <a:ext uri="{FF2B5EF4-FFF2-40B4-BE49-F238E27FC236}">
              <a16:creationId xmlns:a16="http://schemas.microsoft.com/office/drawing/2014/main" id="{83C339D3-5B7A-4C69-9FBA-01584C7309CC}"/>
            </a:ext>
          </a:extLst>
        </xdr:cNvPr>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41911</xdr:rowOff>
    </xdr:to>
    <xdr:cxnSp macro="">
      <xdr:nvCxnSpPr>
        <xdr:cNvPr id="790" name="直線コネクタ 789">
          <a:extLst>
            <a:ext uri="{FF2B5EF4-FFF2-40B4-BE49-F238E27FC236}">
              <a16:creationId xmlns:a16="http://schemas.microsoft.com/office/drawing/2014/main" id="{FDED052F-5E3D-4DED-9EAF-203181A1028D}"/>
            </a:ext>
          </a:extLst>
        </xdr:cNvPr>
        <xdr:cNvCxnSpPr/>
      </xdr:nvCxnSpPr>
      <xdr:spPr>
        <a:xfrm>
          <a:off x="14592300" y="1835603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791" name="楕円 790">
          <a:extLst>
            <a:ext uri="{FF2B5EF4-FFF2-40B4-BE49-F238E27FC236}">
              <a16:creationId xmlns:a16="http://schemas.microsoft.com/office/drawing/2014/main" id="{A83DB65C-2B16-4B11-AB34-5C2FC47FE718}"/>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10886</xdr:rowOff>
    </xdr:to>
    <xdr:cxnSp macro="">
      <xdr:nvCxnSpPr>
        <xdr:cNvPr id="792" name="直線コネクタ 791">
          <a:extLst>
            <a:ext uri="{FF2B5EF4-FFF2-40B4-BE49-F238E27FC236}">
              <a16:creationId xmlns:a16="http://schemas.microsoft.com/office/drawing/2014/main" id="{9C01A8E3-84CB-493E-B1E9-CAC8655EBAEA}"/>
            </a:ext>
          </a:extLst>
        </xdr:cNvPr>
        <xdr:cNvCxnSpPr/>
      </xdr:nvCxnSpPr>
      <xdr:spPr>
        <a:xfrm>
          <a:off x="13703300" y="1832664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74386</xdr:rowOff>
    </xdr:from>
    <xdr:to>
      <xdr:col>67</xdr:col>
      <xdr:colOff>101600</xdr:colOff>
      <xdr:row>107</xdr:row>
      <xdr:rowOff>4536</xdr:rowOff>
    </xdr:to>
    <xdr:sp macro="" textlink="">
      <xdr:nvSpPr>
        <xdr:cNvPr id="793" name="楕円 792">
          <a:extLst>
            <a:ext uri="{FF2B5EF4-FFF2-40B4-BE49-F238E27FC236}">
              <a16:creationId xmlns:a16="http://schemas.microsoft.com/office/drawing/2014/main" id="{A926941F-55BF-4002-AC5F-CE9AE06D5717}"/>
            </a:ext>
          </a:extLst>
        </xdr:cNvPr>
        <xdr:cNvSpPr/>
      </xdr:nvSpPr>
      <xdr:spPr>
        <a:xfrm>
          <a:off x="1276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152944</xdr:rowOff>
    </xdr:to>
    <xdr:cxnSp macro="">
      <xdr:nvCxnSpPr>
        <xdr:cNvPr id="794" name="直線コネクタ 793">
          <a:extLst>
            <a:ext uri="{FF2B5EF4-FFF2-40B4-BE49-F238E27FC236}">
              <a16:creationId xmlns:a16="http://schemas.microsoft.com/office/drawing/2014/main" id="{DD8221C7-9000-422C-9195-19FCC0A9FABD}"/>
            </a:ext>
          </a:extLst>
        </xdr:cNvPr>
        <xdr:cNvCxnSpPr/>
      </xdr:nvCxnSpPr>
      <xdr:spPr>
        <a:xfrm>
          <a:off x="12814300" y="182988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95" name="n_1aveValue【公民館】&#10;有形固定資産減価償却率">
          <a:extLst>
            <a:ext uri="{FF2B5EF4-FFF2-40B4-BE49-F238E27FC236}">
              <a16:creationId xmlns:a16="http://schemas.microsoft.com/office/drawing/2014/main" id="{97934BE8-7FFD-4CA8-9171-E1E055A901A5}"/>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6" name="n_2aveValue【公民館】&#10;有形固定資産減価償却率">
          <a:extLst>
            <a:ext uri="{FF2B5EF4-FFF2-40B4-BE49-F238E27FC236}">
              <a16:creationId xmlns:a16="http://schemas.microsoft.com/office/drawing/2014/main" id="{B9C3F049-2BC1-4171-B907-5461967AD483}"/>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7" name="n_3aveValue【公民館】&#10;有形固定資産減価償却率">
          <a:extLst>
            <a:ext uri="{FF2B5EF4-FFF2-40B4-BE49-F238E27FC236}">
              <a16:creationId xmlns:a16="http://schemas.microsoft.com/office/drawing/2014/main" id="{DFA6EAD7-D304-4B19-9DDE-EDDE45573DE5}"/>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8" name="n_4aveValue【公民館】&#10;有形固定資産減価償却率">
          <a:extLst>
            <a:ext uri="{FF2B5EF4-FFF2-40B4-BE49-F238E27FC236}">
              <a16:creationId xmlns:a16="http://schemas.microsoft.com/office/drawing/2014/main" id="{1CB5C0E4-ECDB-4D6B-AEE3-D9A1525714C5}"/>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99" name="n_1mainValue【公民館】&#10;有形固定資産減価償却率">
          <a:extLst>
            <a:ext uri="{FF2B5EF4-FFF2-40B4-BE49-F238E27FC236}">
              <a16:creationId xmlns:a16="http://schemas.microsoft.com/office/drawing/2014/main" id="{FB3AEEB8-FAB2-466C-B5AD-6A68FE05DA0E}"/>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800" name="n_2mainValue【公民館】&#10;有形固定資産減価償却率">
          <a:extLst>
            <a:ext uri="{FF2B5EF4-FFF2-40B4-BE49-F238E27FC236}">
              <a16:creationId xmlns:a16="http://schemas.microsoft.com/office/drawing/2014/main" id="{EF2E36C2-17B7-49DE-9C88-37EDDEC559BC}"/>
            </a:ext>
          </a:extLst>
        </xdr:cNvPr>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01" name="n_3mainValue【公民館】&#10;有形固定資産減価償却率">
          <a:extLst>
            <a:ext uri="{FF2B5EF4-FFF2-40B4-BE49-F238E27FC236}">
              <a16:creationId xmlns:a16="http://schemas.microsoft.com/office/drawing/2014/main" id="{3A99D0DB-0F26-4697-9731-436CF2EA87C1}"/>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167113</xdr:rowOff>
    </xdr:from>
    <xdr:ext cx="405111" cy="259045"/>
    <xdr:sp macro="" textlink="">
      <xdr:nvSpPr>
        <xdr:cNvPr id="802" name="n_4mainValue【公民館】&#10;有形固定資産減価償却率">
          <a:extLst>
            <a:ext uri="{FF2B5EF4-FFF2-40B4-BE49-F238E27FC236}">
              <a16:creationId xmlns:a16="http://schemas.microsoft.com/office/drawing/2014/main" id="{8F35ABC6-F97F-4EE2-BE24-1D77966C4B45}"/>
            </a:ext>
          </a:extLst>
        </xdr:cNvPr>
        <xdr:cNvSpPr txBox="1"/>
      </xdr:nvSpPr>
      <xdr:spPr>
        <a:xfrm>
          <a:off x="12611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B0B4518C-2CB3-470E-B344-44B56BEC1CC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52D5296E-3FC2-439B-9B6C-8A57AF183D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34CC1830-C42E-43F7-82F5-520AB9FFEB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7EFA2117-E85B-4C1E-9F3C-80648657A17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1A95E67D-BEA5-4AB4-B2EC-0A06862EF1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B8BA6976-DED6-40D8-BC96-6A3C2FF1E4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59C4727A-373C-46A8-AE6F-D0B20BAC3F1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5DD80233-87C8-4AC1-9FD6-67A58B5F52B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4B76575F-58C2-4837-8379-69804921E3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B2599C3B-4738-495E-A732-E30D35EE4C0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9EFB5740-B72E-4133-A933-5C2B2E6875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12EDCF91-1A9D-4A21-8C01-792EBA24099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2C009536-9D14-4B58-B0C4-CF3DE0CEDB1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B5C0F8D4-FA5B-4AAB-99E3-C85CB840F4C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87901632-8811-4390-96D8-D0D08E596B5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D08146C7-918D-4560-8554-DCCE56CFD31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E276FD3B-FEE7-4016-94FA-107471C6F54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71D0BF9F-8219-4A68-BE8A-7389D1A7102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4A3DB8B6-333E-43CD-BFE0-20E3ECEDA13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C1E8B2EB-D79B-4919-A3CA-267771B3C9B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5F07843D-0178-437E-960D-ABDE7581FE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64468743-A36A-40A3-A402-80EE8BFD952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CC4FA0D1-E8EA-41EF-A355-86B50B706AE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54D9F6CC-1650-4F33-B7E5-FC24FB3E8A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DACA5582-DF42-46FF-9795-E791146D81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28" name="直線コネクタ 827">
          <a:extLst>
            <a:ext uri="{FF2B5EF4-FFF2-40B4-BE49-F238E27FC236}">
              <a16:creationId xmlns:a16="http://schemas.microsoft.com/office/drawing/2014/main" id="{CBC6CFF2-7C8C-473E-89FA-1E4CF155A24F}"/>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29" name="【公民館】&#10;一人当たり面積最小値テキスト">
          <a:extLst>
            <a:ext uri="{FF2B5EF4-FFF2-40B4-BE49-F238E27FC236}">
              <a16:creationId xmlns:a16="http://schemas.microsoft.com/office/drawing/2014/main" id="{AECA33DD-21EA-4B48-ABD1-6D7D36C75F01}"/>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30" name="直線コネクタ 829">
          <a:extLst>
            <a:ext uri="{FF2B5EF4-FFF2-40B4-BE49-F238E27FC236}">
              <a16:creationId xmlns:a16="http://schemas.microsoft.com/office/drawing/2014/main" id="{53A8E274-7148-4AB7-9AF2-B122912F63C3}"/>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31" name="【公民館】&#10;一人当たり面積最大値テキスト">
          <a:extLst>
            <a:ext uri="{FF2B5EF4-FFF2-40B4-BE49-F238E27FC236}">
              <a16:creationId xmlns:a16="http://schemas.microsoft.com/office/drawing/2014/main" id="{F5FEF309-F75A-4FDC-A567-F2CF40F33599}"/>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32" name="直線コネクタ 831">
          <a:extLst>
            <a:ext uri="{FF2B5EF4-FFF2-40B4-BE49-F238E27FC236}">
              <a16:creationId xmlns:a16="http://schemas.microsoft.com/office/drawing/2014/main" id="{15C1890E-45BD-4A71-B5BD-586AC7D710AB}"/>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833" name="【公民館】&#10;一人当たり面積平均値テキスト">
          <a:extLst>
            <a:ext uri="{FF2B5EF4-FFF2-40B4-BE49-F238E27FC236}">
              <a16:creationId xmlns:a16="http://schemas.microsoft.com/office/drawing/2014/main" id="{53D80C38-8D5F-4AFC-BDE8-37268622595C}"/>
            </a:ext>
          </a:extLst>
        </xdr:cNvPr>
        <xdr:cNvSpPr txBox="1"/>
      </xdr:nvSpPr>
      <xdr:spPr>
        <a:xfrm>
          <a:off x="22199600" y="1847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34" name="フローチャート: 判断 833">
          <a:extLst>
            <a:ext uri="{FF2B5EF4-FFF2-40B4-BE49-F238E27FC236}">
              <a16:creationId xmlns:a16="http://schemas.microsoft.com/office/drawing/2014/main" id="{EA88CE2E-D26A-4313-BBB6-F9F59627017E}"/>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35" name="フローチャート: 判断 834">
          <a:extLst>
            <a:ext uri="{FF2B5EF4-FFF2-40B4-BE49-F238E27FC236}">
              <a16:creationId xmlns:a16="http://schemas.microsoft.com/office/drawing/2014/main" id="{6F62A24E-67D9-4D31-AFC4-6483336167D7}"/>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36" name="フローチャート: 判断 835">
          <a:extLst>
            <a:ext uri="{FF2B5EF4-FFF2-40B4-BE49-F238E27FC236}">
              <a16:creationId xmlns:a16="http://schemas.microsoft.com/office/drawing/2014/main" id="{B6F3ABD2-551C-403A-99C4-96BBB348535B}"/>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837" name="フローチャート: 判断 836">
          <a:extLst>
            <a:ext uri="{FF2B5EF4-FFF2-40B4-BE49-F238E27FC236}">
              <a16:creationId xmlns:a16="http://schemas.microsoft.com/office/drawing/2014/main" id="{3C8005A1-8428-4B67-B110-568D46F8506B}"/>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838" name="フローチャート: 判断 837">
          <a:extLst>
            <a:ext uri="{FF2B5EF4-FFF2-40B4-BE49-F238E27FC236}">
              <a16:creationId xmlns:a16="http://schemas.microsoft.com/office/drawing/2014/main" id="{79498951-09E4-4067-9310-8621376EFB5A}"/>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EC134ED-4A10-4854-ABAB-76D600A588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A7922161-1330-432E-9132-59D6F8EDF2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114CB6F1-CA5C-4587-9997-4537A734A07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F2169AE-C1D6-4583-9DAB-58C2CEF407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58A9B83-97CD-4BF6-B14E-DA23C53E9B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143619</xdr:rowOff>
    </xdr:from>
    <xdr:to>
      <xdr:col>116</xdr:col>
      <xdr:colOff>114300</xdr:colOff>
      <xdr:row>107</xdr:row>
      <xdr:rowOff>73769</xdr:rowOff>
    </xdr:to>
    <xdr:sp macro="" textlink="">
      <xdr:nvSpPr>
        <xdr:cNvPr id="844" name="楕円 843">
          <a:extLst>
            <a:ext uri="{FF2B5EF4-FFF2-40B4-BE49-F238E27FC236}">
              <a16:creationId xmlns:a16="http://schemas.microsoft.com/office/drawing/2014/main" id="{316AD0CD-CC1B-4C25-88F7-7B07EEFACDEE}"/>
            </a:ext>
          </a:extLst>
        </xdr:cNvPr>
        <xdr:cNvSpPr/>
      </xdr:nvSpPr>
      <xdr:spPr>
        <a:xfrm>
          <a:off x="22110700" y="183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166496</xdr:rowOff>
    </xdr:from>
    <xdr:ext cx="469744" cy="259045"/>
    <xdr:sp macro="" textlink="">
      <xdr:nvSpPr>
        <xdr:cNvPr id="845" name="【公民館】&#10;一人当たり面積該当値テキスト">
          <a:extLst>
            <a:ext uri="{FF2B5EF4-FFF2-40B4-BE49-F238E27FC236}">
              <a16:creationId xmlns:a16="http://schemas.microsoft.com/office/drawing/2014/main" id="{AF73180A-3023-4ED8-A0C6-19272F15C617}"/>
            </a:ext>
          </a:extLst>
        </xdr:cNvPr>
        <xdr:cNvSpPr txBox="1"/>
      </xdr:nvSpPr>
      <xdr:spPr>
        <a:xfrm>
          <a:off x="22199600" y="1816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151456</xdr:rowOff>
    </xdr:from>
    <xdr:to>
      <xdr:col>112</xdr:col>
      <xdr:colOff>38100</xdr:colOff>
      <xdr:row>107</xdr:row>
      <xdr:rowOff>81606</xdr:rowOff>
    </xdr:to>
    <xdr:sp macro="" textlink="">
      <xdr:nvSpPr>
        <xdr:cNvPr id="846" name="楕円 845">
          <a:extLst>
            <a:ext uri="{FF2B5EF4-FFF2-40B4-BE49-F238E27FC236}">
              <a16:creationId xmlns:a16="http://schemas.microsoft.com/office/drawing/2014/main" id="{C1636AF5-DA81-4EED-8103-DBED32964AE1}"/>
            </a:ext>
          </a:extLst>
        </xdr:cNvPr>
        <xdr:cNvSpPr/>
      </xdr:nvSpPr>
      <xdr:spPr>
        <a:xfrm>
          <a:off x="21272500" y="183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22969</xdr:rowOff>
    </xdr:from>
    <xdr:to>
      <xdr:col>116</xdr:col>
      <xdr:colOff>63500</xdr:colOff>
      <xdr:row>107</xdr:row>
      <xdr:rowOff>30806</xdr:rowOff>
    </xdr:to>
    <xdr:cxnSp macro="">
      <xdr:nvCxnSpPr>
        <xdr:cNvPr id="847" name="直線コネクタ 846">
          <a:extLst>
            <a:ext uri="{FF2B5EF4-FFF2-40B4-BE49-F238E27FC236}">
              <a16:creationId xmlns:a16="http://schemas.microsoft.com/office/drawing/2014/main" id="{CF25AB3E-E59B-4F0D-87D8-6658C25EE8A9}"/>
            </a:ext>
          </a:extLst>
        </xdr:cNvPr>
        <xdr:cNvCxnSpPr/>
      </xdr:nvCxnSpPr>
      <xdr:spPr>
        <a:xfrm flipV="1">
          <a:off x="21323300" y="18368119"/>
          <a:ext cx="8382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134801</xdr:rowOff>
    </xdr:from>
    <xdr:to>
      <xdr:col>107</xdr:col>
      <xdr:colOff>101600</xdr:colOff>
      <xdr:row>107</xdr:row>
      <xdr:rowOff>64951</xdr:rowOff>
    </xdr:to>
    <xdr:sp macro="" textlink="">
      <xdr:nvSpPr>
        <xdr:cNvPr id="848" name="楕円 847">
          <a:extLst>
            <a:ext uri="{FF2B5EF4-FFF2-40B4-BE49-F238E27FC236}">
              <a16:creationId xmlns:a16="http://schemas.microsoft.com/office/drawing/2014/main" id="{7882E69B-B1D8-42CF-93FD-8803AB5628D6}"/>
            </a:ext>
          </a:extLst>
        </xdr:cNvPr>
        <xdr:cNvSpPr/>
      </xdr:nvSpPr>
      <xdr:spPr>
        <a:xfrm>
          <a:off x="2038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14151</xdr:rowOff>
    </xdr:from>
    <xdr:to>
      <xdr:col>111</xdr:col>
      <xdr:colOff>177800</xdr:colOff>
      <xdr:row>107</xdr:row>
      <xdr:rowOff>30806</xdr:rowOff>
    </xdr:to>
    <xdr:cxnSp macro="">
      <xdr:nvCxnSpPr>
        <xdr:cNvPr id="849" name="直線コネクタ 848">
          <a:extLst>
            <a:ext uri="{FF2B5EF4-FFF2-40B4-BE49-F238E27FC236}">
              <a16:creationId xmlns:a16="http://schemas.microsoft.com/office/drawing/2014/main" id="{AD40A44B-E69D-49B8-8A95-79771570DF21}"/>
            </a:ext>
          </a:extLst>
        </xdr:cNvPr>
        <xdr:cNvCxnSpPr/>
      </xdr:nvCxnSpPr>
      <xdr:spPr>
        <a:xfrm>
          <a:off x="20434300" y="18359301"/>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144924</xdr:rowOff>
    </xdr:from>
    <xdr:to>
      <xdr:col>102</xdr:col>
      <xdr:colOff>165100</xdr:colOff>
      <xdr:row>107</xdr:row>
      <xdr:rowOff>75074</xdr:rowOff>
    </xdr:to>
    <xdr:sp macro="" textlink="">
      <xdr:nvSpPr>
        <xdr:cNvPr id="850" name="楕円 849">
          <a:extLst>
            <a:ext uri="{FF2B5EF4-FFF2-40B4-BE49-F238E27FC236}">
              <a16:creationId xmlns:a16="http://schemas.microsoft.com/office/drawing/2014/main" id="{2190B81E-898D-4592-976B-73C38B4BAE3E}"/>
            </a:ext>
          </a:extLst>
        </xdr:cNvPr>
        <xdr:cNvSpPr/>
      </xdr:nvSpPr>
      <xdr:spPr>
        <a:xfrm>
          <a:off x="19494500" y="183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xdr:rowOff>
    </xdr:from>
    <xdr:to>
      <xdr:col>107</xdr:col>
      <xdr:colOff>50800</xdr:colOff>
      <xdr:row>107</xdr:row>
      <xdr:rowOff>24274</xdr:rowOff>
    </xdr:to>
    <xdr:cxnSp macro="">
      <xdr:nvCxnSpPr>
        <xdr:cNvPr id="851" name="直線コネクタ 850">
          <a:extLst>
            <a:ext uri="{FF2B5EF4-FFF2-40B4-BE49-F238E27FC236}">
              <a16:creationId xmlns:a16="http://schemas.microsoft.com/office/drawing/2014/main" id="{56EB1650-D4F1-4F61-B89D-36D72BBED226}"/>
            </a:ext>
          </a:extLst>
        </xdr:cNvPr>
        <xdr:cNvCxnSpPr/>
      </xdr:nvCxnSpPr>
      <xdr:spPr>
        <a:xfrm flipV="1">
          <a:off x="19545300" y="18359301"/>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152110</xdr:rowOff>
    </xdr:from>
    <xdr:to>
      <xdr:col>98</xdr:col>
      <xdr:colOff>38100</xdr:colOff>
      <xdr:row>107</xdr:row>
      <xdr:rowOff>82260</xdr:rowOff>
    </xdr:to>
    <xdr:sp macro="" textlink="">
      <xdr:nvSpPr>
        <xdr:cNvPr id="852" name="楕円 851">
          <a:extLst>
            <a:ext uri="{FF2B5EF4-FFF2-40B4-BE49-F238E27FC236}">
              <a16:creationId xmlns:a16="http://schemas.microsoft.com/office/drawing/2014/main" id="{C594B322-D6CC-4781-AB4F-A7B7D0EFFFE6}"/>
            </a:ext>
          </a:extLst>
        </xdr:cNvPr>
        <xdr:cNvSpPr/>
      </xdr:nvSpPr>
      <xdr:spPr>
        <a:xfrm>
          <a:off x="18605500" y="183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24274</xdr:rowOff>
    </xdr:from>
    <xdr:to>
      <xdr:col>102</xdr:col>
      <xdr:colOff>114300</xdr:colOff>
      <xdr:row>107</xdr:row>
      <xdr:rowOff>31460</xdr:rowOff>
    </xdr:to>
    <xdr:cxnSp macro="">
      <xdr:nvCxnSpPr>
        <xdr:cNvPr id="853" name="直線コネクタ 852">
          <a:extLst>
            <a:ext uri="{FF2B5EF4-FFF2-40B4-BE49-F238E27FC236}">
              <a16:creationId xmlns:a16="http://schemas.microsoft.com/office/drawing/2014/main" id="{23D6DBD6-95E8-4688-A4C5-0FE9B666EFB3}"/>
            </a:ext>
          </a:extLst>
        </xdr:cNvPr>
        <xdr:cNvCxnSpPr/>
      </xdr:nvCxnSpPr>
      <xdr:spPr>
        <a:xfrm flipV="1">
          <a:off x="18656300" y="18369424"/>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854" name="n_1aveValue【公民館】&#10;一人当たり面積">
          <a:extLst>
            <a:ext uri="{FF2B5EF4-FFF2-40B4-BE49-F238E27FC236}">
              <a16:creationId xmlns:a16="http://schemas.microsoft.com/office/drawing/2014/main" id="{E3828D3A-B94A-4B82-B9FE-DB1B9B55223F}"/>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855" name="n_2aveValue【公民館】&#10;一人当たり面積">
          <a:extLst>
            <a:ext uri="{FF2B5EF4-FFF2-40B4-BE49-F238E27FC236}">
              <a16:creationId xmlns:a16="http://schemas.microsoft.com/office/drawing/2014/main" id="{D31DE9F0-65C6-4FF5-9001-FC3C789B25D4}"/>
            </a:ext>
          </a:extLst>
        </xdr:cNvPr>
        <xdr:cNvSpPr txBox="1"/>
      </xdr:nvSpPr>
      <xdr:spPr>
        <a:xfrm>
          <a:off x="20199427" y="186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92981</xdr:rowOff>
    </xdr:from>
    <xdr:ext cx="469744" cy="259045"/>
    <xdr:sp macro="" textlink="">
      <xdr:nvSpPr>
        <xdr:cNvPr id="856" name="n_3aveValue【公民館】&#10;一人当たり面積">
          <a:extLst>
            <a:ext uri="{FF2B5EF4-FFF2-40B4-BE49-F238E27FC236}">
              <a16:creationId xmlns:a16="http://schemas.microsoft.com/office/drawing/2014/main" id="{AFB8CCFA-93C0-44DA-B83D-96272C5B8CC5}"/>
            </a:ext>
          </a:extLst>
        </xdr:cNvPr>
        <xdr:cNvSpPr txBox="1"/>
      </xdr:nvSpPr>
      <xdr:spPr>
        <a:xfrm>
          <a:off x="193104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857" name="n_4aveValue【公民館】&#10;一人当たり面積">
          <a:extLst>
            <a:ext uri="{FF2B5EF4-FFF2-40B4-BE49-F238E27FC236}">
              <a16:creationId xmlns:a16="http://schemas.microsoft.com/office/drawing/2014/main" id="{46DD611D-BFD4-453A-9183-8E68F6BA4DAC}"/>
            </a:ext>
          </a:extLst>
        </xdr:cNvPr>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98133</xdr:rowOff>
    </xdr:from>
    <xdr:ext cx="469744" cy="259045"/>
    <xdr:sp macro="" textlink="">
      <xdr:nvSpPr>
        <xdr:cNvPr id="858" name="n_1mainValue【公民館】&#10;一人当たり面積">
          <a:extLst>
            <a:ext uri="{FF2B5EF4-FFF2-40B4-BE49-F238E27FC236}">
              <a16:creationId xmlns:a16="http://schemas.microsoft.com/office/drawing/2014/main" id="{F887CEB5-52B7-45CE-B539-934A01CABB0F}"/>
            </a:ext>
          </a:extLst>
        </xdr:cNvPr>
        <xdr:cNvSpPr txBox="1"/>
      </xdr:nvSpPr>
      <xdr:spPr>
        <a:xfrm>
          <a:off x="21075727" y="1810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81478</xdr:rowOff>
    </xdr:from>
    <xdr:ext cx="469744" cy="259045"/>
    <xdr:sp macro="" textlink="">
      <xdr:nvSpPr>
        <xdr:cNvPr id="859" name="n_2mainValue【公民館】&#10;一人当たり面積">
          <a:extLst>
            <a:ext uri="{FF2B5EF4-FFF2-40B4-BE49-F238E27FC236}">
              <a16:creationId xmlns:a16="http://schemas.microsoft.com/office/drawing/2014/main" id="{75C5FE59-26A3-4DFD-BD89-F47377D4E4F2}"/>
            </a:ext>
          </a:extLst>
        </xdr:cNvPr>
        <xdr:cNvSpPr txBox="1"/>
      </xdr:nvSpPr>
      <xdr:spPr>
        <a:xfrm>
          <a:off x="20199427" y="180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91601</xdr:rowOff>
    </xdr:from>
    <xdr:ext cx="469744" cy="259045"/>
    <xdr:sp macro="" textlink="">
      <xdr:nvSpPr>
        <xdr:cNvPr id="860" name="n_3mainValue【公民館】&#10;一人当たり面積">
          <a:extLst>
            <a:ext uri="{FF2B5EF4-FFF2-40B4-BE49-F238E27FC236}">
              <a16:creationId xmlns:a16="http://schemas.microsoft.com/office/drawing/2014/main" id="{6D68A653-54B8-49CB-A314-E202B7F5F0AA}"/>
            </a:ext>
          </a:extLst>
        </xdr:cNvPr>
        <xdr:cNvSpPr txBox="1"/>
      </xdr:nvSpPr>
      <xdr:spPr>
        <a:xfrm>
          <a:off x="19310427" y="1809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98787</xdr:rowOff>
    </xdr:from>
    <xdr:ext cx="469744" cy="259045"/>
    <xdr:sp macro="" textlink="">
      <xdr:nvSpPr>
        <xdr:cNvPr id="861" name="n_4mainValue【公民館】&#10;一人当たり面積">
          <a:extLst>
            <a:ext uri="{FF2B5EF4-FFF2-40B4-BE49-F238E27FC236}">
              <a16:creationId xmlns:a16="http://schemas.microsoft.com/office/drawing/2014/main" id="{AAE7A8EB-2B09-48A9-B610-D9EB4CCBCA69}"/>
            </a:ext>
          </a:extLst>
        </xdr:cNvPr>
        <xdr:cNvSpPr txBox="1"/>
      </xdr:nvSpPr>
      <xdr:spPr>
        <a:xfrm>
          <a:off x="18421427" y="181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1EEC467C-4BC3-42FB-AEE9-D871251D92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9E5C9CA7-DBB1-4941-9165-C25357764B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234D1D58-6384-4860-9D7C-2CFEE52EFE5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分析表①に記載されている全ての施設において、有形固定資産減価償却率は類似団体内平均値を上回っており、その中でも特に道路、橋りょう、保育所、児童館は老朽化が進んでいる。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は、毎年計画的に改良工事等を実施しているが、管理している数が多く急激な改善は見込めないため減価償却率も現状維持となっている。保育所は、これまで園の統廃合を実施し現在２園を管理しているが、建物本体で緊急に改修が必要となる不具合は見受けられておらず大規模改修の計画はないが、設備の不具合は発生し始めており設備改修は実施している。建物の大規模改修は、今後の園の運営方針を決定した後に着手することとなる。児童館は、減価償却率が１００％となっており数値上は老朽化していることが明らかではあるが、使用頻度、利用者数、改修が必要な箇所の有無を考慮し着手には至っていない。学校施設は、令和元年度に小学校１校の大規模改修を実施しており、令和８年度には他２校の統合を計画しているため一時的に減価償却率は改善されると考えている。また中学校においても小学校統合による大規模改修後に実施を計画している。公営住宅は、令和３年度に減価償却率が大きく増加しているが、これは資産の棚卸により資産状況を見直したためであり令和３年度以降の数値が適切である。多くの世帯が居住する公営住宅は、大規模改修等が必要となった際、着手まで期間を要するため早い段階から方針を決定していく必要がある。公民館は、各自治会に１箇所あり数も多く減価償却率も高い。有事の際には避難所としての役割を持っているため近隣の公民館を統合することは難しく、現状の公民館の数を引き続き適切に管理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F366D9-80F0-4294-90DC-989A0C9468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34AA95-4ED3-43A7-A9B2-E979ECA776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BFBCA5-2A1C-42C6-872F-181BD58A7F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3201F6-EB54-4716-9965-2F94F5EFBA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A4F2DD-BE03-4343-BDC6-3912B24004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EB218C-6338-42A8-B26F-F700FF7BFC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1D992A-778F-42CF-8F23-66D3A6BACD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F66C678-1E95-4D74-8399-14E2A2CCC1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ECBE35-44CE-40CC-B87E-670581A57F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95148C-49F3-4DBF-9349-63E8B61387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7,079
7,022
200.87
6,352,456
5,549,978
544,223
3,862,917
3,395,888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1C6EA5-6053-41C0-9975-63C031CFE5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8157AD-6367-49BB-B817-7457CDC595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4753A0-1227-40A1-B6DA-0891C9E0E8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556024-15F6-45F2-B269-C97E0B939B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F7227F-B5D4-47DD-AEBA-BFF60C8FA63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C74A8E-7961-4C8E-B136-E23ED5A215A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31888F-1274-4AD4-97C3-0186A36A1C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E89C89-5DB2-48E8-8DD4-9308560368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A172EB-A65F-426C-92FC-E65EF40AD0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D48231-F3D4-4D7C-BE38-31A7460A56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72805F-F794-4DEA-890B-1461F42172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C49E69-96A2-46F5-B5FB-55AF15AB0F9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E187BC-468E-466F-BCD6-A52ADE57C5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9217D7-516B-4D0A-BE75-A3F0081E1A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698844-B7FA-43C8-B006-42C051EB6C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B1C86CF-7669-465B-8948-E67D62E5DE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D78A01-9688-4AED-A607-7603A10BDD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4451F4-AA3C-470B-916F-2378ACC22A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73FFE2-838E-408D-B805-90909AF316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A50FF5-008D-46DD-BEDD-5DCC9905966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3887D55-2F6F-4610-A6D2-8CE665C7E4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971B33-CF52-4F14-8710-93E928B7F5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943752-61B4-4199-899E-D52384141B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BBF0E4D-CB45-4381-921B-86FE32422B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47F538-BDA6-4737-8C28-8726EDC3D7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613BAF-ED6D-4634-A3F1-043F38C825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0769213-A0EA-4020-8B80-9C22098651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51C31F-618F-4ABF-A243-8DEA993C84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31637C-1615-4214-930B-930C00BF82E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183F2E-2CB2-4B02-97A7-D73FCB98F0E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4B14A6-FA36-4AED-8A41-73C0ED0DDA7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E4A86E-54E6-4F6D-BE6D-BB3180C105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E366601-0CB0-4DAE-8A7F-0E55E6F0D8B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54F8443-F209-49AC-8D63-4632DA2ECF1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5F3E4E-8BB3-4F08-B684-7F91DCCF3C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5F6AB2-94A1-455F-9FFF-36AB8B0E3B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7B9DFC7-A241-4595-8626-7504DB0642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B70675B-3E3F-4EAE-9B95-484CA9DCFE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BF70F3-C203-4796-A32E-D8A8C41210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B82372-018A-4588-ABFC-44F69A94DA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9A2CAD-C673-4445-B553-E80E5D88756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5B8EF8-83B9-4E0E-9F66-14760EEF36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AB0676-C664-4017-9908-101D8C053E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914CA2-4709-48B8-8FEB-D37F326D673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A9BE55-BE9F-4724-B1EE-D252808DCA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0CB9786-8B5F-4FE5-92BB-D06DB84516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B7DDD46-2DFF-4975-893B-8C570CB15386}"/>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51260C2-A99B-4AB2-9D55-E1002EC65082}"/>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F25F640-952C-4B51-968A-B3D12AECD7B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AAAC84E9-14B6-4CC4-843B-EFD7B42AB757}"/>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F026F004-2987-4ACB-90D9-9596C86484BE}"/>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D16B188F-F777-4E1C-9763-D1ACF5899968}"/>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CAF75774-17D5-4D4C-9BCC-61D207BA5ECA}"/>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5B0845DA-9E68-42BA-8EC7-DDFBD8C27FC9}"/>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61F74CA-6E08-4BC0-BA93-04AD7F6CD9E2}"/>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19AB06ED-BCC4-4C9E-B921-D49CD73B7399}"/>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89307808-AEB5-4237-9DED-4E09A2F197AC}"/>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D2326E-CA29-4FD5-A061-095A1BEA82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6F9C89E-C367-444C-AE8D-8F2C046F4F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B4824B-8831-48B2-8FEB-C0D020E074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322EC29-4823-458C-A7D4-C3B2DC7A8EC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542557-1F7B-469E-BEA0-B83A57650C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FC00624A-11F1-4082-8D95-267EC465A7F6}"/>
            </a:ext>
          </a:extLst>
        </xdr:cNvPr>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6F6FDAFA-4B40-4BB3-8B91-9E02ADBF01BF}"/>
            </a:ext>
          </a:extLst>
        </xdr:cNvPr>
        <xdr:cNvSpPr txBox="1"/>
      </xdr:nvSpPr>
      <xdr:spPr>
        <a:xfrm>
          <a:off x="4673600"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a:extLst>
            <a:ext uri="{FF2B5EF4-FFF2-40B4-BE49-F238E27FC236}">
              <a16:creationId xmlns:a16="http://schemas.microsoft.com/office/drawing/2014/main" id="{60135C26-2CC2-4184-B97B-3E6D743970FB}"/>
            </a:ext>
          </a:extLst>
        </xdr:cNvPr>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154577</xdr:rowOff>
    </xdr:to>
    <xdr:cxnSp macro="">
      <xdr:nvCxnSpPr>
        <xdr:cNvPr id="77" name="直線コネクタ 76">
          <a:extLst>
            <a:ext uri="{FF2B5EF4-FFF2-40B4-BE49-F238E27FC236}">
              <a16:creationId xmlns:a16="http://schemas.microsoft.com/office/drawing/2014/main" id="{A39F7D2F-3FBE-40A0-9969-66D55C790492}"/>
            </a:ext>
          </a:extLst>
        </xdr:cNvPr>
        <xdr:cNvCxnSpPr/>
      </xdr:nvCxnSpPr>
      <xdr:spPr>
        <a:xfrm flipV="1">
          <a:off x="3797300" y="647863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63417DAD-354A-42B4-B63D-8062B3E061CC}"/>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154577</xdr:rowOff>
    </xdr:to>
    <xdr:cxnSp macro="">
      <xdr:nvCxnSpPr>
        <xdr:cNvPr id="79" name="直線コネクタ 78">
          <a:extLst>
            <a:ext uri="{FF2B5EF4-FFF2-40B4-BE49-F238E27FC236}">
              <a16:creationId xmlns:a16="http://schemas.microsoft.com/office/drawing/2014/main" id="{DEAF9248-70F9-4BBA-B9C4-B22E75AC8F4E}"/>
            </a:ext>
          </a:extLst>
        </xdr:cNvPr>
        <xdr:cNvCxnSpPr/>
      </xdr:nvCxnSpPr>
      <xdr:spPr>
        <a:xfrm>
          <a:off x="2908300" y="64672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a:extLst>
            <a:ext uri="{FF2B5EF4-FFF2-40B4-BE49-F238E27FC236}">
              <a16:creationId xmlns:a16="http://schemas.microsoft.com/office/drawing/2014/main" id="{F1A43EFA-41D9-4C79-9855-E8B263D2E368}"/>
            </a:ext>
          </a:extLst>
        </xdr:cNvPr>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4CB6F1BE-4892-4515-806D-2955CD255DA0}"/>
            </a:ext>
          </a:extLst>
        </xdr:cNvPr>
        <xdr:cNvCxnSpPr/>
      </xdr:nvCxnSpPr>
      <xdr:spPr>
        <a:xfrm>
          <a:off x="2019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9072</xdr:rowOff>
    </xdr:from>
    <xdr:to>
      <xdr:col>6</xdr:col>
      <xdr:colOff>38100</xdr:colOff>
      <xdr:row>37</xdr:row>
      <xdr:rowOff>110672</xdr:rowOff>
    </xdr:to>
    <xdr:sp macro="" textlink="">
      <xdr:nvSpPr>
        <xdr:cNvPr id="82" name="楕円 81">
          <a:extLst>
            <a:ext uri="{FF2B5EF4-FFF2-40B4-BE49-F238E27FC236}">
              <a16:creationId xmlns:a16="http://schemas.microsoft.com/office/drawing/2014/main" id="{5566DEFD-72C1-4227-9C45-3E218E7FF93C}"/>
            </a:ext>
          </a:extLst>
        </xdr:cNvPr>
        <xdr:cNvSpPr/>
      </xdr:nvSpPr>
      <xdr:spPr>
        <a:xfrm>
          <a:off x="1079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59872</xdr:rowOff>
    </xdr:from>
    <xdr:to>
      <xdr:col>10</xdr:col>
      <xdr:colOff>114300</xdr:colOff>
      <xdr:row>37</xdr:row>
      <xdr:rowOff>92528</xdr:rowOff>
    </xdr:to>
    <xdr:cxnSp macro="">
      <xdr:nvCxnSpPr>
        <xdr:cNvPr id="83" name="直線コネクタ 82">
          <a:extLst>
            <a:ext uri="{FF2B5EF4-FFF2-40B4-BE49-F238E27FC236}">
              <a16:creationId xmlns:a16="http://schemas.microsoft.com/office/drawing/2014/main" id="{57622C6A-B89E-4FB1-B679-5F93040CC5BB}"/>
            </a:ext>
          </a:extLst>
        </xdr:cNvPr>
        <xdr:cNvCxnSpPr/>
      </xdr:nvCxnSpPr>
      <xdr:spPr>
        <a:xfrm>
          <a:off x="1130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C1587EDB-FD98-4CAE-9F17-4D78BE56474D}"/>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88C8974A-3C9B-442F-9AD2-4CE64859CD22}"/>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90B847CF-F75B-4429-BDF8-F0C9287F964A}"/>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D152809D-02BE-42E9-9B30-A72BB26EEFF9}"/>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a:extLst>
            <a:ext uri="{FF2B5EF4-FFF2-40B4-BE49-F238E27FC236}">
              <a16:creationId xmlns:a16="http://schemas.microsoft.com/office/drawing/2014/main" id="{C30A33C8-5901-46DD-A905-160B01D7C0A8}"/>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9" name="n_2mainValue【図書館】&#10;有形固定資産減価償却率">
          <a:extLst>
            <a:ext uri="{FF2B5EF4-FFF2-40B4-BE49-F238E27FC236}">
              <a16:creationId xmlns:a16="http://schemas.microsoft.com/office/drawing/2014/main" id="{9D9A27A3-55B6-4EBF-AAF9-9651402661FC}"/>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159855</xdr:rowOff>
    </xdr:from>
    <xdr:ext cx="405111" cy="259045"/>
    <xdr:sp macro="" textlink="">
      <xdr:nvSpPr>
        <xdr:cNvPr id="90" name="n_3mainValue【図書館】&#10;有形固定資産減価償却率">
          <a:extLst>
            <a:ext uri="{FF2B5EF4-FFF2-40B4-BE49-F238E27FC236}">
              <a16:creationId xmlns:a16="http://schemas.microsoft.com/office/drawing/2014/main" id="{C9EB88B8-FD73-4990-9FCD-EFC6323CF84C}"/>
            </a:ext>
          </a:extLst>
        </xdr:cNvPr>
        <xdr:cNvSpPr txBox="1"/>
      </xdr:nvSpPr>
      <xdr:spPr>
        <a:xfrm>
          <a:off x="1816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C6B6B832-89DD-4DD2-8D1A-7047F820D003}"/>
            </a:ext>
          </a:extLst>
        </xdr:cNvPr>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74B58A-F7A4-47F0-8312-62E1463808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2548FC-F475-4AA9-8B7C-9E039DA3D2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57FA059-8A4C-402C-AA8D-6134B5A3D0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CB0D17-D43D-4407-9850-0D60408990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DB4D12-7283-4E46-AF50-B0E6C9BCCB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A0F772-119B-4042-8B79-05D8AD47A6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DDB508C-8077-4DE9-B6E5-A90C70FA4BE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74C5505-6231-4357-A368-E59434FE937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900D9BE-B5FD-4A5D-8721-384BC65776D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F1AB0E-3221-47CF-BB5D-521949C443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AE60A50B-6863-4C91-A880-576CE6AF1DB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C39F2021-0460-4061-9D3C-6576534BAA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2A6A9C1-A4FA-4A18-A035-92880A4B377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BB438D1-CEDA-4329-9F6A-2D153A1AAC6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B4D69A2-99C6-49F9-9446-DC55D7B7DC79}"/>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248B113A-BF37-4383-8178-770674656AE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53E19F7-F0FD-454B-A142-695716BC1EB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39E7165B-BDE2-4BA7-96B5-48FC2A18B16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BF72481-2FAF-4F4E-9D6A-486BFE360E9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45CF643-CCEC-4300-8680-4F630045DE5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A8A2A6A3-5387-4323-BDFC-D10483C66AB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BFAC8D66-9157-40DD-8ABB-5581F288467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357584C-6D51-428C-9AA9-9620D36449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20AE50DF-1A20-4D0E-835B-E021DD3AF2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129DABD-E56B-4316-92A1-20EF4A07DDE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B3FE8FE2-CC0D-4836-9E9E-CF17BA009541}"/>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127B8502-975A-43AE-BF00-6EB67A050844}"/>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200D72B2-E692-4885-BF2B-68A78E292296}"/>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50828E84-3EC0-40EE-8566-B676C93D1EAB}"/>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6CEFC7C2-1C85-41A6-AB74-1250A90E1FDC}"/>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0D64B123-0E59-4938-B5CE-BB522FF0B6DA}"/>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68B2AAC8-2DC9-4451-98AD-ADD47A00A674}"/>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6A7314C5-EF30-4F3C-8BCA-C6C64FB77034}"/>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04BF01F8-7E17-45DF-8F79-2568B696CEAB}"/>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198551C2-DCFD-4E73-8558-43D9067F6744}"/>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395EF787-1B76-4FE1-96BB-A5ECD844C356}"/>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47B4856-FBDF-45CD-A1EA-F516374480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D8593F-839E-4466-897D-4A07DEC23D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5AE10A5-4C67-49E5-86E0-3E97395C03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22D7CC5-9DBA-447A-8F3F-AA495A7D99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8C50C8D7-5946-44AB-AAEA-7FEF470434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98878</xdr:rowOff>
    </xdr:from>
    <xdr:to>
      <xdr:col>55</xdr:col>
      <xdr:colOff>50800</xdr:colOff>
      <xdr:row>38</xdr:row>
      <xdr:rowOff>29028</xdr:rowOff>
    </xdr:to>
    <xdr:sp macro="" textlink="">
      <xdr:nvSpPr>
        <xdr:cNvPr id="133" name="楕円 132">
          <a:extLst>
            <a:ext uri="{FF2B5EF4-FFF2-40B4-BE49-F238E27FC236}">
              <a16:creationId xmlns:a16="http://schemas.microsoft.com/office/drawing/2014/main" id="{0BA1C746-9BEA-46DE-8376-FDF328D1EC86}"/>
            </a:ext>
          </a:extLst>
        </xdr:cNvPr>
        <xdr:cNvSpPr/>
      </xdr:nvSpPr>
      <xdr:spPr>
        <a:xfrm>
          <a:off x="10426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121755</xdr:rowOff>
    </xdr:from>
    <xdr:ext cx="469744" cy="259045"/>
    <xdr:sp macro="" textlink="">
      <xdr:nvSpPr>
        <xdr:cNvPr id="134" name="【図書館】&#10;一人当たり面積該当値テキスト">
          <a:extLst>
            <a:ext uri="{FF2B5EF4-FFF2-40B4-BE49-F238E27FC236}">
              <a16:creationId xmlns:a16="http://schemas.microsoft.com/office/drawing/2014/main" id="{D1152C74-5C1F-4738-BED5-8C13F69088BF}"/>
            </a:ext>
          </a:extLst>
        </xdr:cNvPr>
        <xdr:cNvSpPr txBox="1"/>
      </xdr:nvSpPr>
      <xdr:spPr>
        <a:xfrm>
          <a:off x="10515600" y="629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51526</xdr:rowOff>
    </xdr:from>
    <xdr:to>
      <xdr:col>50</xdr:col>
      <xdr:colOff>165100</xdr:colOff>
      <xdr:row>36</xdr:row>
      <xdr:rowOff>153126</xdr:rowOff>
    </xdr:to>
    <xdr:sp macro="" textlink="">
      <xdr:nvSpPr>
        <xdr:cNvPr id="135" name="楕円 134">
          <a:extLst>
            <a:ext uri="{FF2B5EF4-FFF2-40B4-BE49-F238E27FC236}">
              <a16:creationId xmlns:a16="http://schemas.microsoft.com/office/drawing/2014/main" id="{464E918D-272D-4DB6-80BB-5A3E60E2FBC4}"/>
            </a:ext>
          </a:extLst>
        </xdr:cNvPr>
        <xdr:cNvSpPr/>
      </xdr:nvSpPr>
      <xdr:spPr>
        <a:xfrm>
          <a:off x="9588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102326</xdr:rowOff>
    </xdr:from>
    <xdr:to>
      <xdr:col>55</xdr:col>
      <xdr:colOff>0</xdr:colOff>
      <xdr:row>37</xdr:row>
      <xdr:rowOff>149678</xdr:rowOff>
    </xdr:to>
    <xdr:cxnSp macro="">
      <xdr:nvCxnSpPr>
        <xdr:cNvPr id="136" name="直線コネクタ 135">
          <a:extLst>
            <a:ext uri="{FF2B5EF4-FFF2-40B4-BE49-F238E27FC236}">
              <a16:creationId xmlns:a16="http://schemas.microsoft.com/office/drawing/2014/main" id="{D9F4BC5A-95E2-47C5-81B9-EE7233002D6A}"/>
            </a:ext>
          </a:extLst>
        </xdr:cNvPr>
        <xdr:cNvCxnSpPr/>
      </xdr:nvCxnSpPr>
      <xdr:spPr>
        <a:xfrm>
          <a:off x="9639300" y="6274526"/>
          <a:ext cx="838200" cy="2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80917</xdr:rowOff>
    </xdr:from>
    <xdr:to>
      <xdr:col>46</xdr:col>
      <xdr:colOff>38100</xdr:colOff>
      <xdr:row>37</xdr:row>
      <xdr:rowOff>11067</xdr:rowOff>
    </xdr:to>
    <xdr:sp macro="" textlink="">
      <xdr:nvSpPr>
        <xdr:cNvPr id="137" name="楕円 136">
          <a:extLst>
            <a:ext uri="{FF2B5EF4-FFF2-40B4-BE49-F238E27FC236}">
              <a16:creationId xmlns:a16="http://schemas.microsoft.com/office/drawing/2014/main" id="{B4FB4AEF-A7B8-4851-8E64-46D70F8168DD}"/>
            </a:ext>
          </a:extLst>
        </xdr:cNvPr>
        <xdr:cNvSpPr/>
      </xdr:nvSpPr>
      <xdr:spPr>
        <a:xfrm>
          <a:off x="8699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102326</xdr:rowOff>
    </xdr:from>
    <xdr:to>
      <xdr:col>50</xdr:col>
      <xdr:colOff>114300</xdr:colOff>
      <xdr:row>36</xdr:row>
      <xdr:rowOff>131717</xdr:rowOff>
    </xdr:to>
    <xdr:cxnSp macro="">
      <xdr:nvCxnSpPr>
        <xdr:cNvPr id="138" name="直線コネクタ 137">
          <a:extLst>
            <a:ext uri="{FF2B5EF4-FFF2-40B4-BE49-F238E27FC236}">
              <a16:creationId xmlns:a16="http://schemas.microsoft.com/office/drawing/2014/main" id="{B731BCF0-7A29-4E66-AA01-04223CAE48CB}"/>
            </a:ext>
          </a:extLst>
        </xdr:cNvPr>
        <xdr:cNvCxnSpPr/>
      </xdr:nvCxnSpPr>
      <xdr:spPr>
        <a:xfrm flipV="1">
          <a:off x="8750300" y="627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107043</xdr:rowOff>
    </xdr:from>
    <xdr:to>
      <xdr:col>41</xdr:col>
      <xdr:colOff>101600</xdr:colOff>
      <xdr:row>37</xdr:row>
      <xdr:rowOff>37193</xdr:rowOff>
    </xdr:to>
    <xdr:sp macro="" textlink="">
      <xdr:nvSpPr>
        <xdr:cNvPr id="139" name="楕円 138">
          <a:extLst>
            <a:ext uri="{FF2B5EF4-FFF2-40B4-BE49-F238E27FC236}">
              <a16:creationId xmlns:a16="http://schemas.microsoft.com/office/drawing/2014/main" id="{1470A9BA-4FF5-4D52-8201-042B40D31034}"/>
            </a:ext>
          </a:extLst>
        </xdr:cNvPr>
        <xdr:cNvSpPr/>
      </xdr:nvSpPr>
      <xdr:spPr>
        <a:xfrm>
          <a:off x="7810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131717</xdr:rowOff>
    </xdr:from>
    <xdr:to>
      <xdr:col>45</xdr:col>
      <xdr:colOff>177800</xdr:colOff>
      <xdr:row>36</xdr:row>
      <xdr:rowOff>157843</xdr:rowOff>
    </xdr:to>
    <xdr:cxnSp macro="">
      <xdr:nvCxnSpPr>
        <xdr:cNvPr id="140" name="直線コネクタ 139">
          <a:extLst>
            <a:ext uri="{FF2B5EF4-FFF2-40B4-BE49-F238E27FC236}">
              <a16:creationId xmlns:a16="http://schemas.microsoft.com/office/drawing/2014/main" id="{E9286413-E70B-440E-8FE4-3F9A63604FB6}"/>
            </a:ext>
          </a:extLst>
        </xdr:cNvPr>
        <xdr:cNvCxnSpPr/>
      </xdr:nvCxnSpPr>
      <xdr:spPr>
        <a:xfrm flipV="1">
          <a:off x="7861300" y="63039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126637</xdr:rowOff>
    </xdr:from>
    <xdr:to>
      <xdr:col>36</xdr:col>
      <xdr:colOff>165100</xdr:colOff>
      <xdr:row>37</xdr:row>
      <xdr:rowOff>56787</xdr:rowOff>
    </xdr:to>
    <xdr:sp macro="" textlink="">
      <xdr:nvSpPr>
        <xdr:cNvPr id="141" name="楕円 140">
          <a:extLst>
            <a:ext uri="{FF2B5EF4-FFF2-40B4-BE49-F238E27FC236}">
              <a16:creationId xmlns:a16="http://schemas.microsoft.com/office/drawing/2014/main" id="{E8708E8D-5DEA-48CF-9858-BDAB5856D431}"/>
            </a:ext>
          </a:extLst>
        </xdr:cNvPr>
        <xdr:cNvSpPr/>
      </xdr:nvSpPr>
      <xdr:spPr>
        <a:xfrm>
          <a:off x="692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157843</xdr:rowOff>
    </xdr:from>
    <xdr:to>
      <xdr:col>41</xdr:col>
      <xdr:colOff>50800</xdr:colOff>
      <xdr:row>37</xdr:row>
      <xdr:rowOff>5987</xdr:rowOff>
    </xdr:to>
    <xdr:cxnSp macro="">
      <xdr:nvCxnSpPr>
        <xdr:cNvPr id="142" name="直線コネクタ 141">
          <a:extLst>
            <a:ext uri="{FF2B5EF4-FFF2-40B4-BE49-F238E27FC236}">
              <a16:creationId xmlns:a16="http://schemas.microsoft.com/office/drawing/2014/main" id="{48E33ABC-B9DA-4BA2-95CE-2373DBBCF940}"/>
            </a:ext>
          </a:extLst>
        </xdr:cNvPr>
        <xdr:cNvCxnSpPr/>
      </xdr:nvCxnSpPr>
      <xdr:spPr>
        <a:xfrm flipV="1">
          <a:off x="6972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43" name="n_1aveValue【図書館】&#10;一人当たり面積">
          <a:extLst>
            <a:ext uri="{FF2B5EF4-FFF2-40B4-BE49-F238E27FC236}">
              <a16:creationId xmlns:a16="http://schemas.microsoft.com/office/drawing/2014/main" id="{F2CEC562-D5EE-434E-88AA-21BEFD55F7A4}"/>
            </a:ext>
          </a:extLst>
        </xdr:cNvPr>
        <xdr:cNvSpPr txBox="1"/>
      </xdr:nvSpPr>
      <xdr:spPr>
        <a:xfrm>
          <a:off x="9391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4" name="n_2aveValue【図書館】&#10;一人当たり面積">
          <a:extLst>
            <a:ext uri="{FF2B5EF4-FFF2-40B4-BE49-F238E27FC236}">
              <a16:creationId xmlns:a16="http://schemas.microsoft.com/office/drawing/2014/main" id="{7B1545D9-4549-4869-8420-F43E10ECE55F}"/>
            </a:ext>
          </a:extLst>
        </xdr:cNvPr>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a:extLst>
            <a:ext uri="{FF2B5EF4-FFF2-40B4-BE49-F238E27FC236}">
              <a16:creationId xmlns:a16="http://schemas.microsoft.com/office/drawing/2014/main" id="{50DEA49D-76D2-4454-8639-CCC4690A090C}"/>
            </a:ext>
          </a:extLst>
        </xdr:cNvPr>
        <xdr:cNvSpPr txBox="1"/>
      </xdr:nvSpPr>
      <xdr:spPr>
        <a:xfrm>
          <a:off x="7626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a:extLst>
            <a:ext uri="{FF2B5EF4-FFF2-40B4-BE49-F238E27FC236}">
              <a16:creationId xmlns:a16="http://schemas.microsoft.com/office/drawing/2014/main" id="{35C9A481-E32D-4454-9C2A-4B7597F42049}"/>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169653</xdr:rowOff>
    </xdr:from>
    <xdr:ext cx="469744" cy="259045"/>
    <xdr:sp macro="" textlink="">
      <xdr:nvSpPr>
        <xdr:cNvPr id="147" name="n_1mainValue【図書館】&#10;一人当たり面積">
          <a:extLst>
            <a:ext uri="{FF2B5EF4-FFF2-40B4-BE49-F238E27FC236}">
              <a16:creationId xmlns:a16="http://schemas.microsoft.com/office/drawing/2014/main" id="{2C7C7917-3688-4C00-86AC-E8E97920CBC1}"/>
            </a:ext>
          </a:extLst>
        </xdr:cNvPr>
        <xdr:cNvSpPr txBox="1"/>
      </xdr:nvSpPr>
      <xdr:spPr>
        <a:xfrm>
          <a:off x="9391727" y="599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27594</xdr:rowOff>
    </xdr:from>
    <xdr:ext cx="469744" cy="259045"/>
    <xdr:sp macro="" textlink="">
      <xdr:nvSpPr>
        <xdr:cNvPr id="148" name="n_2mainValue【図書館】&#10;一人当たり面積">
          <a:extLst>
            <a:ext uri="{FF2B5EF4-FFF2-40B4-BE49-F238E27FC236}">
              <a16:creationId xmlns:a16="http://schemas.microsoft.com/office/drawing/2014/main" id="{2C509AE1-97CC-41F7-B550-D2494ECBDA44}"/>
            </a:ext>
          </a:extLst>
        </xdr:cNvPr>
        <xdr:cNvSpPr txBox="1"/>
      </xdr:nvSpPr>
      <xdr:spPr>
        <a:xfrm>
          <a:off x="8515427"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53720</xdr:rowOff>
    </xdr:from>
    <xdr:ext cx="469744" cy="259045"/>
    <xdr:sp macro="" textlink="">
      <xdr:nvSpPr>
        <xdr:cNvPr id="149" name="n_3mainValue【図書館】&#10;一人当たり面積">
          <a:extLst>
            <a:ext uri="{FF2B5EF4-FFF2-40B4-BE49-F238E27FC236}">
              <a16:creationId xmlns:a16="http://schemas.microsoft.com/office/drawing/2014/main" id="{7C5B51F6-5532-4215-B4A5-E5D82825E9C6}"/>
            </a:ext>
          </a:extLst>
        </xdr:cNvPr>
        <xdr:cNvSpPr txBox="1"/>
      </xdr:nvSpPr>
      <xdr:spPr>
        <a:xfrm>
          <a:off x="7626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73314</xdr:rowOff>
    </xdr:from>
    <xdr:ext cx="469744" cy="259045"/>
    <xdr:sp macro="" textlink="">
      <xdr:nvSpPr>
        <xdr:cNvPr id="150" name="n_4mainValue【図書館】&#10;一人当たり面積">
          <a:extLst>
            <a:ext uri="{FF2B5EF4-FFF2-40B4-BE49-F238E27FC236}">
              <a16:creationId xmlns:a16="http://schemas.microsoft.com/office/drawing/2014/main" id="{3FAE6BC5-91EF-4B2C-9B7C-B2A981A4ACC2}"/>
            </a:ext>
          </a:extLst>
        </xdr:cNvPr>
        <xdr:cNvSpPr txBox="1"/>
      </xdr:nvSpPr>
      <xdr:spPr>
        <a:xfrm>
          <a:off x="6737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4DCA485-0D26-4805-84A3-0350356E2DE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96319D9E-48E2-4AE5-AED1-ED48C4A8B4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65029AE-B5E3-4D4F-9A5E-663B5E76C2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C68B87C2-EFA6-43C7-A4BB-88865C7D247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2EC97B2-F0DB-402A-9293-F7C08E7F27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9B9ADEB-E651-4D06-B847-3A12AF659C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097082F-95E3-499E-94F2-04C63C5B08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B9E921F-1734-4722-A1AF-D044BDC188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3B0AF179-454E-4CB0-B9B0-671AD886EB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24929E83-CC77-4837-A45E-668712D342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C45584B3-BF2D-4014-AA3B-566B03FCE60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94795117-15C7-4B3D-B08C-3B77F10BAE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103FBBAD-02B9-4329-8D3E-292AB33BADA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346BC4B5-216F-4EC7-973B-D7023D55A7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24855343-D6CB-494D-BEE9-67D29A79FE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3529A0CD-FDFF-4119-8F7B-21F1BAD60AB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6E85687C-08ED-42D9-98C0-FF3907BBC8E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1FFCABBD-35C9-43E5-AB43-29FC46D0E63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1AB7803-31E7-4A38-8F92-1BC9498AAE6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119B9FCB-C541-42F9-920D-EFC11A4F9F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E681F252-328B-457E-BF4A-2D5A7BE9D5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26A45085-8458-48D5-B7CB-E7984E12734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77002736-CEEF-4233-A807-9C0E26D6B5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85AA634E-0BF2-4420-B6B7-E6EAEBAE2D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167E6D5-13A5-46C7-9B2C-569E075F25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605931D3-C4CA-40CD-A3FD-A1E425E2D3A9}"/>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A490C8C1-E010-4B83-B4E8-01EF984C685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7938C721-1A3D-4C05-B47C-07092E59733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895E9AD0-3907-4776-9D62-E7EEDFC781C0}"/>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1DB01CCD-0472-41BA-9A52-A7B6E59C058B}"/>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B3C2FDE5-F811-4021-B9DC-BB38B369D3C9}"/>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F576C40B-21C7-46FF-B244-450B0919FEA4}"/>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7BAB44F8-0878-4BF4-9136-98109153926D}"/>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4BA93FF0-E041-4944-9477-E5F565EFB509}"/>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21A74A78-B100-4FAF-B26E-480F45DCFAC5}"/>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B345BF9B-448D-4B86-9977-A73F1C28975C}"/>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9A3824-1803-4742-91AE-B2FDDDA6E5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EDCF4AC-AC12-4119-9F9C-AF4FDF6925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92EEE51-D2AB-4DD0-AA9B-F18FBBFC458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ED7BE60-D3C3-4069-A015-211D434955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050A190-5692-45FC-A11A-08E72E9D288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92" name="楕円 191">
          <a:extLst>
            <a:ext uri="{FF2B5EF4-FFF2-40B4-BE49-F238E27FC236}">
              <a16:creationId xmlns:a16="http://schemas.microsoft.com/office/drawing/2014/main" id="{B71307F0-D8D5-4444-B580-8D7293E9B856}"/>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9ACA27E2-920E-477F-A07A-2F315FE2E72E}"/>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94" name="楕円 193">
          <a:extLst>
            <a:ext uri="{FF2B5EF4-FFF2-40B4-BE49-F238E27FC236}">
              <a16:creationId xmlns:a16="http://schemas.microsoft.com/office/drawing/2014/main" id="{3A6FDF1D-78F5-4022-8741-582B8E91BC62}"/>
            </a:ext>
          </a:extLst>
        </xdr:cNvPr>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91440</xdr:rowOff>
    </xdr:to>
    <xdr:cxnSp macro="">
      <xdr:nvCxnSpPr>
        <xdr:cNvPr id="195" name="直線コネクタ 194">
          <a:extLst>
            <a:ext uri="{FF2B5EF4-FFF2-40B4-BE49-F238E27FC236}">
              <a16:creationId xmlns:a16="http://schemas.microsoft.com/office/drawing/2014/main" id="{66673C27-86B4-4F80-85C1-0B7E8F8B27E1}"/>
            </a:ext>
          </a:extLst>
        </xdr:cNvPr>
        <xdr:cNvCxnSpPr/>
      </xdr:nvCxnSpPr>
      <xdr:spPr>
        <a:xfrm>
          <a:off x="3797300" y="1070011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6" name="楕円 195">
          <a:extLst>
            <a:ext uri="{FF2B5EF4-FFF2-40B4-BE49-F238E27FC236}">
              <a16:creationId xmlns:a16="http://schemas.microsoft.com/office/drawing/2014/main" id="{2571A617-91B4-469A-B898-B43EE14B93F2}"/>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70213</xdr:rowOff>
    </xdr:to>
    <xdr:cxnSp macro="">
      <xdr:nvCxnSpPr>
        <xdr:cNvPr id="197" name="直線コネクタ 196">
          <a:extLst>
            <a:ext uri="{FF2B5EF4-FFF2-40B4-BE49-F238E27FC236}">
              <a16:creationId xmlns:a16="http://schemas.microsoft.com/office/drawing/2014/main" id="{B8B66AD9-5633-4CBA-A6B7-B80C80467C3A}"/>
            </a:ext>
          </a:extLst>
        </xdr:cNvPr>
        <xdr:cNvCxnSpPr/>
      </xdr:nvCxnSpPr>
      <xdr:spPr>
        <a:xfrm>
          <a:off x="2908300" y="106788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123916</xdr:rowOff>
    </xdr:from>
    <xdr:to>
      <xdr:col>10</xdr:col>
      <xdr:colOff>165100</xdr:colOff>
      <xdr:row>62</xdr:row>
      <xdr:rowOff>54066</xdr:rowOff>
    </xdr:to>
    <xdr:sp macro="" textlink="">
      <xdr:nvSpPr>
        <xdr:cNvPr id="198" name="楕円 197">
          <a:extLst>
            <a:ext uri="{FF2B5EF4-FFF2-40B4-BE49-F238E27FC236}">
              <a16:creationId xmlns:a16="http://schemas.microsoft.com/office/drawing/2014/main" id="{691C98FA-B597-43BE-A0EF-03160B893B38}"/>
            </a:ext>
          </a:extLst>
        </xdr:cNvPr>
        <xdr:cNvSpPr/>
      </xdr:nvSpPr>
      <xdr:spPr>
        <a:xfrm>
          <a:off x="1968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48985</xdr:rowOff>
    </xdr:to>
    <xdr:cxnSp macro="">
      <xdr:nvCxnSpPr>
        <xdr:cNvPr id="199" name="直線コネクタ 198">
          <a:extLst>
            <a:ext uri="{FF2B5EF4-FFF2-40B4-BE49-F238E27FC236}">
              <a16:creationId xmlns:a16="http://schemas.microsoft.com/office/drawing/2014/main" id="{4C8CA0DD-F42F-42BE-A828-FD14BFDE08D5}"/>
            </a:ext>
          </a:extLst>
        </xdr:cNvPr>
        <xdr:cNvCxnSpPr/>
      </xdr:nvCxnSpPr>
      <xdr:spPr>
        <a:xfrm>
          <a:off x="2019300" y="106331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76563</xdr:rowOff>
    </xdr:from>
    <xdr:to>
      <xdr:col>6</xdr:col>
      <xdr:colOff>38100</xdr:colOff>
      <xdr:row>62</xdr:row>
      <xdr:rowOff>6713</xdr:rowOff>
    </xdr:to>
    <xdr:sp macro="" textlink="">
      <xdr:nvSpPr>
        <xdr:cNvPr id="200" name="楕円 199">
          <a:extLst>
            <a:ext uri="{FF2B5EF4-FFF2-40B4-BE49-F238E27FC236}">
              <a16:creationId xmlns:a16="http://schemas.microsoft.com/office/drawing/2014/main" id="{718EABCA-22CD-4688-8202-9F601FD81615}"/>
            </a:ext>
          </a:extLst>
        </xdr:cNvPr>
        <xdr:cNvSpPr/>
      </xdr:nvSpPr>
      <xdr:spPr>
        <a:xfrm>
          <a:off x="1079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62</xdr:row>
      <xdr:rowOff>3266</xdr:rowOff>
    </xdr:to>
    <xdr:cxnSp macro="">
      <xdr:nvCxnSpPr>
        <xdr:cNvPr id="201" name="直線コネクタ 200">
          <a:extLst>
            <a:ext uri="{FF2B5EF4-FFF2-40B4-BE49-F238E27FC236}">
              <a16:creationId xmlns:a16="http://schemas.microsoft.com/office/drawing/2014/main" id="{7E6994AD-599D-4A5A-A741-FDEA434BC778}"/>
            </a:ext>
          </a:extLst>
        </xdr:cNvPr>
        <xdr:cNvCxnSpPr/>
      </xdr:nvCxnSpPr>
      <xdr:spPr>
        <a:xfrm>
          <a:off x="1130300" y="105858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FFB91725-644D-44E9-A152-67B8EE911C77}"/>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203" name="n_2aveValue【体育館・プール】&#10;有形固定資産減価償却率">
          <a:extLst>
            <a:ext uri="{FF2B5EF4-FFF2-40B4-BE49-F238E27FC236}">
              <a16:creationId xmlns:a16="http://schemas.microsoft.com/office/drawing/2014/main" id="{0D5EBD3C-C322-421C-AED1-04A031B56DC2}"/>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768D8E87-308A-4ACB-A387-FF47E98D5142}"/>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4CC775F1-FC4D-486D-8F98-2011085C9D50}"/>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6" name="n_1mainValue【体育館・プール】&#10;有形固定資産減価償却率">
          <a:extLst>
            <a:ext uri="{FF2B5EF4-FFF2-40B4-BE49-F238E27FC236}">
              <a16:creationId xmlns:a16="http://schemas.microsoft.com/office/drawing/2014/main" id="{F7DC247F-6017-4F83-B07B-A0CAFA2D5E76}"/>
            </a:ext>
          </a:extLst>
        </xdr:cNvPr>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7" name="n_2mainValue【体育館・プール】&#10;有形固定資産減価償却率">
          <a:extLst>
            <a:ext uri="{FF2B5EF4-FFF2-40B4-BE49-F238E27FC236}">
              <a16:creationId xmlns:a16="http://schemas.microsoft.com/office/drawing/2014/main" id="{1B1D1773-88A1-42FE-98E5-F0B9C537EFA5}"/>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45193</xdr:rowOff>
    </xdr:from>
    <xdr:ext cx="405111" cy="259045"/>
    <xdr:sp macro="" textlink="">
      <xdr:nvSpPr>
        <xdr:cNvPr id="208" name="n_3mainValue【体育館・プール】&#10;有形固定資産減価償却率">
          <a:extLst>
            <a:ext uri="{FF2B5EF4-FFF2-40B4-BE49-F238E27FC236}">
              <a16:creationId xmlns:a16="http://schemas.microsoft.com/office/drawing/2014/main" id="{653ABC3E-DEFC-4A18-88DC-417424542FB4}"/>
            </a:ext>
          </a:extLst>
        </xdr:cNvPr>
        <xdr:cNvSpPr txBox="1"/>
      </xdr:nvSpPr>
      <xdr:spPr>
        <a:xfrm>
          <a:off x="1816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169290</xdr:rowOff>
    </xdr:from>
    <xdr:ext cx="405111" cy="259045"/>
    <xdr:sp macro="" textlink="">
      <xdr:nvSpPr>
        <xdr:cNvPr id="209" name="n_4mainValue【体育館・プール】&#10;有形固定資産減価償却率">
          <a:extLst>
            <a:ext uri="{FF2B5EF4-FFF2-40B4-BE49-F238E27FC236}">
              <a16:creationId xmlns:a16="http://schemas.microsoft.com/office/drawing/2014/main" id="{9E98E044-F1CD-4204-9E36-984028A68007}"/>
            </a:ext>
          </a:extLst>
        </xdr:cNvPr>
        <xdr:cNvSpPr txBox="1"/>
      </xdr:nvSpPr>
      <xdr:spPr>
        <a:xfrm>
          <a:off x="927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41CC57AA-1E6C-4189-B992-F41901EB0F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1C9C8DB5-45D5-4CCD-9562-33C19504E1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0AEF98B-DA08-4B63-B8FF-F6A3369CED8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E9C2A52D-2C65-4978-A8E8-25324892E3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B35EB212-1443-42C3-8327-4631C8D95B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FFF1C8F-1F63-4354-87CB-8F8BD645BE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220EAE6-56B3-4C48-B46F-77F03AB771C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E97EF3F3-29F4-41DE-B4A5-BDBBF06172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449747B-89A4-456F-B968-E9CAA37ACE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222D1F8-C155-42AD-9DD1-24F527A8C9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8A8CE132-208D-48DB-A869-44676851EDA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98850A05-5841-457B-835A-0EB841C15A9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CB8F149-A62E-4064-BE89-DFDD49A70CD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CA8B9164-7EA1-4D14-AC0C-A8C1B047253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4881918C-0D8A-45A8-981B-1F5CF0CD07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9B4273A0-D6DB-4C9A-958F-825ED81034C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E2487E8D-646C-4780-A377-A707D822E2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866E7E60-EB61-431F-98E9-F63D7B5E0A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97F5D921-B318-43E9-BB09-EF66518C26B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70175C0F-900A-43BB-819B-F3CF1B1C616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FF41E9F5-6A6A-4A2B-9E46-94683A2BFB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7996FDD9-97C5-4774-9F38-C51689759AD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EDB33F4D-F14F-42C0-B9CE-AC59BE1CA0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F02D04E6-7E3D-42E2-B63C-7EABBF6F7AA0}"/>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8E01A0D1-BAFF-4034-9ABC-CCE6D7EF0CFF}"/>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015FBC69-2EEE-432D-A027-D57F20D2D745}"/>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CF4FF94D-664B-49A8-AA3B-59066503A067}"/>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D98599F3-E84D-42C7-A31F-D3D1433B851D}"/>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30497</xdr:rowOff>
    </xdr:from>
    <xdr:ext cx="469744" cy="259045"/>
    <xdr:sp macro="" textlink="">
      <xdr:nvSpPr>
        <xdr:cNvPr id="238" name="【体育館・プール】&#10;一人当たり面積平均値テキスト">
          <a:extLst>
            <a:ext uri="{FF2B5EF4-FFF2-40B4-BE49-F238E27FC236}">
              <a16:creationId xmlns:a16="http://schemas.microsoft.com/office/drawing/2014/main" id="{923980F2-9838-4A82-B954-2DA987431BE5}"/>
            </a:ext>
          </a:extLst>
        </xdr:cNvPr>
        <xdr:cNvSpPr txBox="1"/>
      </xdr:nvSpPr>
      <xdr:spPr>
        <a:xfrm>
          <a:off x="105156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D0296B63-AEE8-42A9-8376-203E97A4C823}"/>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5FE1FA85-CCDB-4B7E-97C6-E351D6416719}"/>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8FF37EC0-DAE5-4BF3-98A9-AC3A75E952BA}"/>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F2FB1D68-56BA-4710-A648-DB3C15F1BA6D}"/>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9719FB68-AC8C-41EE-9093-825948E85ABF}"/>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2860808-1F1B-4F6A-A237-213A24303E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8F57AB5-5997-4767-B251-AB65006B1E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41A0915-F3DD-46B8-9B8E-94DCB199C2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494644A-946E-4A73-A76E-B3E1AF492E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3A95870C-F031-4A98-A4BC-AC6FBBCBA4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49" name="楕円 248">
          <a:extLst>
            <a:ext uri="{FF2B5EF4-FFF2-40B4-BE49-F238E27FC236}">
              <a16:creationId xmlns:a16="http://schemas.microsoft.com/office/drawing/2014/main" id="{4DF14D7B-6BDA-467A-8819-205038831DB2}"/>
            </a:ext>
          </a:extLst>
        </xdr:cNvPr>
        <xdr:cNvSpPr/>
      </xdr:nvSpPr>
      <xdr:spPr>
        <a:xfrm>
          <a:off x="10426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135907</xdr:rowOff>
    </xdr:from>
    <xdr:ext cx="469744" cy="259045"/>
    <xdr:sp macro="" textlink="">
      <xdr:nvSpPr>
        <xdr:cNvPr id="250" name="【体育館・プール】&#10;一人当たり面積該当値テキスト">
          <a:extLst>
            <a:ext uri="{FF2B5EF4-FFF2-40B4-BE49-F238E27FC236}">
              <a16:creationId xmlns:a16="http://schemas.microsoft.com/office/drawing/2014/main" id="{66E6D88C-07B4-4098-A9FB-FFAF7D3A0C01}"/>
            </a:ext>
          </a:extLst>
        </xdr:cNvPr>
        <xdr:cNvSpPr txBox="1"/>
      </xdr:nvSpPr>
      <xdr:spPr>
        <a:xfrm>
          <a:off x="10515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129794</xdr:rowOff>
    </xdr:from>
    <xdr:to>
      <xdr:col>50</xdr:col>
      <xdr:colOff>165100</xdr:colOff>
      <xdr:row>60</xdr:row>
      <xdr:rowOff>59944</xdr:rowOff>
    </xdr:to>
    <xdr:sp macro="" textlink="">
      <xdr:nvSpPr>
        <xdr:cNvPr id="251" name="楕円 250">
          <a:extLst>
            <a:ext uri="{FF2B5EF4-FFF2-40B4-BE49-F238E27FC236}">
              <a16:creationId xmlns:a16="http://schemas.microsoft.com/office/drawing/2014/main" id="{344593A3-FC39-44E9-B311-2950846ACAB6}"/>
            </a:ext>
          </a:extLst>
        </xdr:cNvPr>
        <xdr:cNvSpPr/>
      </xdr:nvSpPr>
      <xdr:spPr>
        <a:xfrm>
          <a:off x="958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163830</xdr:rowOff>
    </xdr:from>
    <xdr:to>
      <xdr:col>55</xdr:col>
      <xdr:colOff>0</xdr:colOff>
      <xdr:row>60</xdr:row>
      <xdr:rowOff>9144</xdr:rowOff>
    </xdr:to>
    <xdr:cxnSp macro="">
      <xdr:nvCxnSpPr>
        <xdr:cNvPr id="252" name="直線コネクタ 251">
          <a:extLst>
            <a:ext uri="{FF2B5EF4-FFF2-40B4-BE49-F238E27FC236}">
              <a16:creationId xmlns:a16="http://schemas.microsoft.com/office/drawing/2014/main" id="{B17F3533-46B9-4AFA-ADE3-82ADF92DEAAD}"/>
            </a:ext>
          </a:extLst>
        </xdr:cNvPr>
        <xdr:cNvCxnSpPr/>
      </xdr:nvCxnSpPr>
      <xdr:spPr>
        <a:xfrm flipV="1">
          <a:off x="9639300" y="1027938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139700</xdr:rowOff>
    </xdr:from>
    <xdr:to>
      <xdr:col>46</xdr:col>
      <xdr:colOff>38100</xdr:colOff>
      <xdr:row>60</xdr:row>
      <xdr:rowOff>69850</xdr:rowOff>
    </xdr:to>
    <xdr:sp macro="" textlink="">
      <xdr:nvSpPr>
        <xdr:cNvPr id="253" name="楕円 252">
          <a:extLst>
            <a:ext uri="{FF2B5EF4-FFF2-40B4-BE49-F238E27FC236}">
              <a16:creationId xmlns:a16="http://schemas.microsoft.com/office/drawing/2014/main" id="{779ADBEF-C226-4345-9A97-2BB073CD32A6}"/>
            </a:ext>
          </a:extLst>
        </xdr:cNvPr>
        <xdr:cNvSpPr/>
      </xdr:nvSpPr>
      <xdr:spPr>
        <a:xfrm>
          <a:off x="8699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60</xdr:row>
      <xdr:rowOff>19050</xdr:rowOff>
    </xdr:to>
    <xdr:cxnSp macro="">
      <xdr:nvCxnSpPr>
        <xdr:cNvPr id="254" name="直線コネクタ 253">
          <a:extLst>
            <a:ext uri="{FF2B5EF4-FFF2-40B4-BE49-F238E27FC236}">
              <a16:creationId xmlns:a16="http://schemas.microsoft.com/office/drawing/2014/main" id="{CE91AE4D-48ED-420B-B8CE-3F34B112C6BF}"/>
            </a:ext>
          </a:extLst>
        </xdr:cNvPr>
        <xdr:cNvCxnSpPr/>
      </xdr:nvCxnSpPr>
      <xdr:spPr>
        <a:xfrm flipV="1">
          <a:off x="8750300" y="102961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160274</xdr:rowOff>
    </xdr:from>
    <xdr:to>
      <xdr:col>41</xdr:col>
      <xdr:colOff>101600</xdr:colOff>
      <xdr:row>60</xdr:row>
      <xdr:rowOff>90424</xdr:rowOff>
    </xdr:to>
    <xdr:sp macro="" textlink="">
      <xdr:nvSpPr>
        <xdr:cNvPr id="255" name="楕円 254">
          <a:extLst>
            <a:ext uri="{FF2B5EF4-FFF2-40B4-BE49-F238E27FC236}">
              <a16:creationId xmlns:a16="http://schemas.microsoft.com/office/drawing/2014/main" id="{6B53B691-D145-411C-9D52-756DCA9DCF0F}"/>
            </a:ext>
          </a:extLst>
        </xdr:cNvPr>
        <xdr:cNvSpPr/>
      </xdr:nvSpPr>
      <xdr:spPr>
        <a:xfrm>
          <a:off x="7810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19050</xdr:rowOff>
    </xdr:from>
    <xdr:to>
      <xdr:col>45</xdr:col>
      <xdr:colOff>177800</xdr:colOff>
      <xdr:row>60</xdr:row>
      <xdr:rowOff>39624</xdr:rowOff>
    </xdr:to>
    <xdr:cxnSp macro="">
      <xdr:nvCxnSpPr>
        <xdr:cNvPr id="256" name="直線コネクタ 255">
          <a:extLst>
            <a:ext uri="{FF2B5EF4-FFF2-40B4-BE49-F238E27FC236}">
              <a16:creationId xmlns:a16="http://schemas.microsoft.com/office/drawing/2014/main" id="{C649A0C4-FB41-4765-BA84-AFC1E4B6C555}"/>
            </a:ext>
          </a:extLst>
        </xdr:cNvPr>
        <xdr:cNvCxnSpPr/>
      </xdr:nvCxnSpPr>
      <xdr:spPr>
        <a:xfrm flipV="1">
          <a:off x="7861300" y="1030605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3302</xdr:rowOff>
    </xdr:from>
    <xdr:to>
      <xdr:col>36</xdr:col>
      <xdr:colOff>165100</xdr:colOff>
      <xdr:row>60</xdr:row>
      <xdr:rowOff>104902</xdr:rowOff>
    </xdr:to>
    <xdr:sp macro="" textlink="">
      <xdr:nvSpPr>
        <xdr:cNvPr id="257" name="楕円 256">
          <a:extLst>
            <a:ext uri="{FF2B5EF4-FFF2-40B4-BE49-F238E27FC236}">
              <a16:creationId xmlns:a16="http://schemas.microsoft.com/office/drawing/2014/main" id="{CAE6B2EC-FF1F-479F-B8DF-9461D71CFAB4}"/>
            </a:ext>
          </a:extLst>
        </xdr:cNvPr>
        <xdr:cNvSpPr/>
      </xdr:nvSpPr>
      <xdr:spPr>
        <a:xfrm>
          <a:off x="69215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39624</xdr:rowOff>
    </xdr:from>
    <xdr:to>
      <xdr:col>41</xdr:col>
      <xdr:colOff>50800</xdr:colOff>
      <xdr:row>60</xdr:row>
      <xdr:rowOff>54102</xdr:rowOff>
    </xdr:to>
    <xdr:cxnSp macro="">
      <xdr:nvCxnSpPr>
        <xdr:cNvPr id="258" name="直線コネクタ 257">
          <a:extLst>
            <a:ext uri="{FF2B5EF4-FFF2-40B4-BE49-F238E27FC236}">
              <a16:creationId xmlns:a16="http://schemas.microsoft.com/office/drawing/2014/main" id="{1BFDA4DD-26A0-4673-9A99-D6315598C328}"/>
            </a:ext>
          </a:extLst>
        </xdr:cNvPr>
        <xdr:cNvCxnSpPr/>
      </xdr:nvCxnSpPr>
      <xdr:spPr>
        <a:xfrm flipV="1">
          <a:off x="6972300" y="103266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9161</xdr:rowOff>
    </xdr:from>
    <xdr:ext cx="469744" cy="259045"/>
    <xdr:sp macro="" textlink="">
      <xdr:nvSpPr>
        <xdr:cNvPr id="259" name="n_1aveValue【体育館・プール】&#10;一人当たり面積">
          <a:extLst>
            <a:ext uri="{FF2B5EF4-FFF2-40B4-BE49-F238E27FC236}">
              <a16:creationId xmlns:a16="http://schemas.microsoft.com/office/drawing/2014/main" id="{45917C1A-204B-4334-8D57-2936B96BDD14}"/>
            </a:ext>
          </a:extLst>
        </xdr:cNvPr>
        <xdr:cNvSpPr txBox="1"/>
      </xdr:nvSpPr>
      <xdr:spPr>
        <a:xfrm>
          <a:off x="9391727"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153179</xdr:rowOff>
    </xdr:from>
    <xdr:ext cx="469744" cy="259045"/>
    <xdr:sp macro="" textlink="">
      <xdr:nvSpPr>
        <xdr:cNvPr id="260" name="n_2aveValue【体育館・プール】&#10;一人当たり面積">
          <a:extLst>
            <a:ext uri="{FF2B5EF4-FFF2-40B4-BE49-F238E27FC236}">
              <a16:creationId xmlns:a16="http://schemas.microsoft.com/office/drawing/2014/main" id="{E6435028-B755-49B8-A065-9F83C176906E}"/>
            </a:ext>
          </a:extLst>
        </xdr:cNvPr>
        <xdr:cNvSpPr txBox="1"/>
      </xdr:nvSpPr>
      <xdr:spPr>
        <a:xfrm>
          <a:off x="8515427" y="106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21353</xdr:rowOff>
    </xdr:from>
    <xdr:ext cx="469744" cy="259045"/>
    <xdr:sp macro="" textlink="">
      <xdr:nvSpPr>
        <xdr:cNvPr id="261" name="n_3aveValue【体育館・プール】&#10;一人当たり面積">
          <a:extLst>
            <a:ext uri="{FF2B5EF4-FFF2-40B4-BE49-F238E27FC236}">
              <a16:creationId xmlns:a16="http://schemas.microsoft.com/office/drawing/2014/main" id="{ED2CDA81-F7AE-4307-A784-4ECED3FAE058}"/>
            </a:ext>
          </a:extLst>
        </xdr:cNvPr>
        <xdr:cNvSpPr txBox="1"/>
      </xdr:nvSpPr>
      <xdr:spPr>
        <a:xfrm>
          <a:off x="7626427" y="106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47261</xdr:rowOff>
    </xdr:from>
    <xdr:ext cx="469744" cy="259045"/>
    <xdr:sp macro="" textlink="">
      <xdr:nvSpPr>
        <xdr:cNvPr id="262" name="n_4aveValue【体育館・プール】&#10;一人当たり面積">
          <a:extLst>
            <a:ext uri="{FF2B5EF4-FFF2-40B4-BE49-F238E27FC236}">
              <a16:creationId xmlns:a16="http://schemas.microsoft.com/office/drawing/2014/main" id="{C6DF5B33-0801-49F9-A91B-15450980408B}"/>
            </a:ext>
          </a:extLst>
        </xdr:cNvPr>
        <xdr:cNvSpPr txBox="1"/>
      </xdr:nvSpPr>
      <xdr:spPr>
        <a:xfrm>
          <a:off x="6737427"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76471</xdr:rowOff>
    </xdr:from>
    <xdr:ext cx="469744" cy="259045"/>
    <xdr:sp macro="" textlink="">
      <xdr:nvSpPr>
        <xdr:cNvPr id="263" name="n_1mainValue【体育館・プール】&#10;一人当たり面積">
          <a:extLst>
            <a:ext uri="{FF2B5EF4-FFF2-40B4-BE49-F238E27FC236}">
              <a16:creationId xmlns:a16="http://schemas.microsoft.com/office/drawing/2014/main" id="{D8516D96-1816-44E9-995C-D4FE50AC0FF8}"/>
            </a:ext>
          </a:extLst>
        </xdr:cNvPr>
        <xdr:cNvSpPr txBox="1"/>
      </xdr:nvSpPr>
      <xdr:spPr>
        <a:xfrm>
          <a:off x="9391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86377</xdr:rowOff>
    </xdr:from>
    <xdr:ext cx="469744" cy="259045"/>
    <xdr:sp macro="" textlink="">
      <xdr:nvSpPr>
        <xdr:cNvPr id="264" name="n_2mainValue【体育館・プール】&#10;一人当たり面積">
          <a:extLst>
            <a:ext uri="{FF2B5EF4-FFF2-40B4-BE49-F238E27FC236}">
              <a16:creationId xmlns:a16="http://schemas.microsoft.com/office/drawing/2014/main" id="{3DBA77C9-C332-4934-9A09-4705F9CB074F}"/>
            </a:ext>
          </a:extLst>
        </xdr:cNvPr>
        <xdr:cNvSpPr txBox="1"/>
      </xdr:nvSpPr>
      <xdr:spPr>
        <a:xfrm>
          <a:off x="8515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106951</xdr:rowOff>
    </xdr:from>
    <xdr:ext cx="469744" cy="259045"/>
    <xdr:sp macro="" textlink="">
      <xdr:nvSpPr>
        <xdr:cNvPr id="265" name="n_3mainValue【体育館・プール】&#10;一人当たり面積">
          <a:extLst>
            <a:ext uri="{FF2B5EF4-FFF2-40B4-BE49-F238E27FC236}">
              <a16:creationId xmlns:a16="http://schemas.microsoft.com/office/drawing/2014/main" id="{122F8F6F-0E92-485C-8DBF-8AD0FA4EB41A}"/>
            </a:ext>
          </a:extLst>
        </xdr:cNvPr>
        <xdr:cNvSpPr txBox="1"/>
      </xdr:nvSpPr>
      <xdr:spPr>
        <a:xfrm>
          <a:off x="7626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121429</xdr:rowOff>
    </xdr:from>
    <xdr:ext cx="469744" cy="259045"/>
    <xdr:sp macro="" textlink="">
      <xdr:nvSpPr>
        <xdr:cNvPr id="266" name="n_4mainValue【体育館・プール】&#10;一人当たり面積">
          <a:extLst>
            <a:ext uri="{FF2B5EF4-FFF2-40B4-BE49-F238E27FC236}">
              <a16:creationId xmlns:a16="http://schemas.microsoft.com/office/drawing/2014/main" id="{2CF4CB59-EE38-4C46-A66F-8A60BD2177FA}"/>
            </a:ext>
          </a:extLst>
        </xdr:cNvPr>
        <xdr:cNvSpPr txBox="1"/>
      </xdr:nvSpPr>
      <xdr:spPr>
        <a:xfrm>
          <a:off x="673742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7741547B-DE2B-4C42-AA96-08C8966144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D7A850A0-29C0-4952-BFBA-71B48284B6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69440155-9BFD-4EAD-AB32-A4A5C97571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B20367A9-E160-46E9-8F69-6115A0DF6C2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F2358AA2-388E-419B-91E0-0295D558EC4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9E1BF6A4-8CA0-419F-8CF8-4FBC321406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1614AE7B-A4D1-43CB-A5BD-B9A5125234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14C31569-B81E-4E8E-A420-9F4136302B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76DDAD92-1831-4E38-9C83-6248112076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CE3AD979-24E0-45D3-97D4-B828B095CD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A0B37DEF-CBE5-4C7F-B072-4745C68E894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428AB97F-9995-4FAE-A763-601AE9DC46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E9893E2-A404-488F-9551-AE6C572DD87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8EC474AC-C6B4-43EA-ADD9-958A7FBD11C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EFC32362-CC20-4B6F-94C5-682B553BDA2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F5301C72-D972-4764-BEB2-E371BBAFBB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A27E087B-1FBC-4A58-9A18-08DFE6EA77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F14C05CB-8714-4612-9D07-0548E091C2A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7DF1D5CE-5D21-4007-9BC5-C37D36B6B31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C28F5025-BC58-4DA8-9D20-5C60EDA9CB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80FA0FC9-EB61-4873-9BEE-21B03F09D0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7C3820F-287F-4FC0-A96D-3E6DCC9ABC3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2220E71-8420-4E17-9A8B-9856AB8A6F9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ED1BA98-DCCF-4971-8DC0-026F7E140C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3FEFD53-4BA5-425D-99C1-00022C3B8149}"/>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4C62FBBC-B301-472C-8623-A4B7D2E6C64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E28633A2-32CD-4768-9959-57B0245675C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300427E-BCCC-4A1C-A81F-9331DEBB1C07}"/>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1546D9EC-710E-49D3-A163-461290EC8A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302AD720-8B95-4104-AAFE-4E1DB0A595E8}"/>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DFB87783-D328-4505-AAC8-869755A309F3}"/>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B4AC9181-D0F5-4862-B8F0-EEB43258BF61}"/>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D4FF8649-332A-4BF2-B775-F637B0326071}"/>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09E8F0A7-A70C-47C4-970A-90198E8642E7}"/>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802639C7-E424-49B6-B154-3619C39FED3E}"/>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99F5E15-ED3E-4594-949B-58DF367BAA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E39A970-21C4-4D4C-8F25-198920F2CD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27E5D92-8E70-442C-ADFB-4D5FFE96D9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401956-CFDE-45AA-8F24-89FEC63DDB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FA3A851-64AB-4374-B3D3-B7D714829D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7" name="楕円 306">
          <a:extLst>
            <a:ext uri="{FF2B5EF4-FFF2-40B4-BE49-F238E27FC236}">
              <a16:creationId xmlns:a16="http://schemas.microsoft.com/office/drawing/2014/main" id="{C506EB82-1777-4B4D-AB02-1EA1495D5A55}"/>
            </a:ext>
          </a:extLst>
        </xdr:cNvPr>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BF605DFE-3D8E-40E7-9EDD-804BC1941C6D}"/>
            </a:ext>
          </a:extLst>
        </xdr:cNvPr>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9" name="楕円 308">
          <a:extLst>
            <a:ext uri="{FF2B5EF4-FFF2-40B4-BE49-F238E27FC236}">
              <a16:creationId xmlns:a16="http://schemas.microsoft.com/office/drawing/2014/main" id="{F4E52608-20C4-4EC8-9861-B71A2DF24659}"/>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154305</xdr:rowOff>
    </xdr:to>
    <xdr:cxnSp macro="">
      <xdr:nvCxnSpPr>
        <xdr:cNvPr id="310" name="直線コネクタ 309">
          <a:extLst>
            <a:ext uri="{FF2B5EF4-FFF2-40B4-BE49-F238E27FC236}">
              <a16:creationId xmlns:a16="http://schemas.microsoft.com/office/drawing/2014/main" id="{2BD7598A-33DD-491D-8DE0-35B99FF74EFD}"/>
            </a:ext>
          </a:extLst>
        </xdr:cNvPr>
        <xdr:cNvCxnSpPr/>
      </xdr:nvCxnSpPr>
      <xdr:spPr>
        <a:xfrm>
          <a:off x="3797300" y="141693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xdr:rowOff>
    </xdr:from>
    <xdr:to>
      <xdr:col>15</xdr:col>
      <xdr:colOff>101600</xdr:colOff>
      <xdr:row>82</xdr:row>
      <xdr:rowOff>115570</xdr:rowOff>
    </xdr:to>
    <xdr:sp macro="" textlink="">
      <xdr:nvSpPr>
        <xdr:cNvPr id="311" name="楕円 310">
          <a:extLst>
            <a:ext uri="{FF2B5EF4-FFF2-40B4-BE49-F238E27FC236}">
              <a16:creationId xmlns:a16="http://schemas.microsoft.com/office/drawing/2014/main" id="{CF894A52-5FA6-43C2-A8A5-945BC1A6C7F1}"/>
            </a:ext>
          </a:extLst>
        </xdr:cNvPr>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64770</xdr:rowOff>
    </xdr:from>
    <xdr:to>
      <xdr:col>19</xdr:col>
      <xdr:colOff>177800</xdr:colOff>
      <xdr:row>82</xdr:row>
      <xdr:rowOff>110489</xdr:rowOff>
    </xdr:to>
    <xdr:cxnSp macro="">
      <xdr:nvCxnSpPr>
        <xdr:cNvPr id="312" name="直線コネクタ 311">
          <a:extLst>
            <a:ext uri="{FF2B5EF4-FFF2-40B4-BE49-F238E27FC236}">
              <a16:creationId xmlns:a16="http://schemas.microsoft.com/office/drawing/2014/main" id="{EDD7A090-3D98-47F2-A779-B230C31CF6CF}"/>
            </a:ext>
          </a:extLst>
        </xdr:cNvPr>
        <xdr:cNvCxnSpPr/>
      </xdr:nvCxnSpPr>
      <xdr:spPr>
        <a:xfrm>
          <a:off x="2908300" y="14123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141605</xdr:rowOff>
    </xdr:from>
    <xdr:to>
      <xdr:col>10</xdr:col>
      <xdr:colOff>165100</xdr:colOff>
      <xdr:row>82</xdr:row>
      <xdr:rowOff>71755</xdr:rowOff>
    </xdr:to>
    <xdr:sp macro="" textlink="">
      <xdr:nvSpPr>
        <xdr:cNvPr id="313" name="楕円 312">
          <a:extLst>
            <a:ext uri="{FF2B5EF4-FFF2-40B4-BE49-F238E27FC236}">
              <a16:creationId xmlns:a16="http://schemas.microsoft.com/office/drawing/2014/main" id="{730DBD56-757D-4548-8584-D0A733F7AD52}"/>
            </a:ext>
          </a:extLst>
        </xdr:cNvPr>
        <xdr:cNvSpPr/>
      </xdr:nvSpPr>
      <xdr:spPr>
        <a:xfrm>
          <a:off x="1968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20955</xdr:rowOff>
    </xdr:from>
    <xdr:to>
      <xdr:col>15</xdr:col>
      <xdr:colOff>50800</xdr:colOff>
      <xdr:row>82</xdr:row>
      <xdr:rowOff>64770</xdr:rowOff>
    </xdr:to>
    <xdr:cxnSp macro="">
      <xdr:nvCxnSpPr>
        <xdr:cNvPr id="314" name="直線コネクタ 313">
          <a:extLst>
            <a:ext uri="{FF2B5EF4-FFF2-40B4-BE49-F238E27FC236}">
              <a16:creationId xmlns:a16="http://schemas.microsoft.com/office/drawing/2014/main" id="{B1CC30F0-B82C-4D3D-8495-2C61E14B31FC}"/>
            </a:ext>
          </a:extLst>
        </xdr:cNvPr>
        <xdr:cNvCxnSpPr/>
      </xdr:nvCxnSpPr>
      <xdr:spPr>
        <a:xfrm>
          <a:off x="2019300" y="140798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80645</xdr:rowOff>
    </xdr:from>
    <xdr:to>
      <xdr:col>6</xdr:col>
      <xdr:colOff>38100</xdr:colOff>
      <xdr:row>82</xdr:row>
      <xdr:rowOff>10795</xdr:rowOff>
    </xdr:to>
    <xdr:sp macro="" textlink="">
      <xdr:nvSpPr>
        <xdr:cNvPr id="315" name="楕円 314">
          <a:extLst>
            <a:ext uri="{FF2B5EF4-FFF2-40B4-BE49-F238E27FC236}">
              <a16:creationId xmlns:a16="http://schemas.microsoft.com/office/drawing/2014/main" id="{2946E543-67F7-406E-8056-D489BF70FB61}"/>
            </a:ext>
          </a:extLst>
        </xdr:cNvPr>
        <xdr:cNvSpPr/>
      </xdr:nvSpPr>
      <xdr:spPr>
        <a:xfrm>
          <a:off x="1079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20955</xdr:rowOff>
    </xdr:to>
    <xdr:cxnSp macro="">
      <xdr:nvCxnSpPr>
        <xdr:cNvPr id="316" name="直線コネクタ 315">
          <a:extLst>
            <a:ext uri="{FF2B5EF4-FFF2-40B4-BE49-F238E27FC236}">
              <a16:creationId xmlns:a16="http://schemas.microsoft.com/office/drawing/2014/main" id="{1067ABEF-847E-49AB-B7C0-2C2584A58AB5}"/>
            </a:ext>
          </a:extLst>
        </xdr:cNvPr>
        <xdr:cNvCxnSpPr/>
      </xdr:nvCxnSpPr>
      <xdr:spPr>
        <a:xfrm>
          <a:off x="1130300" y="140188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7" name="n_1aveValue【福祉施設】&#10;有形固定資産減価償却率">
          <a:extLst>
            <a:ext uri="{FF2B5EF4-FFF2-40B4-BE49-F238E27FC236}">
              <a16:creationId xmlns:a16="http://schemas.microsoft.com/office/drawing/2014/main" id="{2683D78E-DCC4-485E-BD0C-4D161544DF73}"/>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18" name="n_2aveValue【福祉施設】&#10;有形固定資産減価償却率">
          <a:extLst>
            <a:ext uri="{FF2B5EF4-FFF2-40B4-BE49-F238E27FC236}">
              <a16:creationId xmlns:a16="http://schemas.microsoft.com/office/drawing/2014/main" id="{CCDA64CB-1383-45EC-8BE8-07AA58A9DCC4}"/>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19" name="n_3aveValue【福祉施設】&#10;有形固定資産減価償却率">
          <a:extLst>
            <a:ext uri="{FF2B5EF4-FFF2-40B4-BE49-F238E27FC236}">
              <a16:creationId xmlns:a16="http://schemas.microsoft.com/office/drawing/2014/main" id="{D72470D8-EC79-49A9-A210-AB69300457B3}"/>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20" name="n_4aveValue【福祉施設】&#10;有形固定資産減価償却率">
          <a:extLst>
            <a:ext uri="{FF2B5EF4-FFF2-40B4-BE49-F238E27FC236}">
              <a16:creationId xmlns:a16="http://schemas.microsoft.com/office/drawing/2014/main" id="{0FE0BCF8-0B8D-42CF-9CD5-75FC1F037CD2}"/>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321" name="n_1mainValue【福祉施設】&#10;有形固定資産減価償却率">
          <a:extLst>
            <a:ext uri="{FF2B5EF4-FFF2-40B4-BE49-F238E27FC236}">
              <a16:creationId xmlns:a16="http://schemas.microsoft.com/office/drawing/2014/main" id="{AAE0CFDB-29E3-403A-A9B2-A68FDEBA2446}"/>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106697</xdr:rowOff>
    </xdr:from>
    <xdr:ext cx="405111" cy="259045"/>
    <xdr:sp macro="" textlink="">
      <xdr:nvSpPr>
        <xdr:cNvPr id="322" name="n_2mainValue【福祉施設】&#10;有形固定資産減価償却率">
          <a:extLst>
            <a:ext uri="{FF2B5EF4-FFF2-40B4-BE49-F238E27FC236}">
              <a16:creationId xmlns:a16="http://schemas.microsoft.com/office/drawing/2014/main" id="{DB31B107-5ED1-43F9-BCEF-235A8557B1DE}"/>
            </a:ext>
          </a:extLst>
        </xdr:cNvPr>
        <xdr:cNvSpPr txBox="1"/>
      </xdr:nvSpPr>
      <xdr:spPr>
        <a:xfrm>
          <a:off x="2705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62882</xdr:rowOff>
    </xdr:from>
    <xdr:ext cx="405111" cy="259045"/>
    <xdr:sp macro="" textlink="">
      <xdr:nvSpPr>
        <xdr:cNvPr id="323" name="n_3mainValue【福祉施設】&#10;有形固定資産減価償却率">
          <a:extLst>
            <a:ext uri="{FF2B5EF4-FFF2-40B4-BE49-F238E27FC236}">
              <a16:creationId xmlns:a16="http://schemas.microsoft.com/office/drawing/2014/main" id="{884B293B-796D-4D4D-9CFC-9433A86F5DBF}"/>
            </a:ext>
          </a:extLst>
        </xdr:cNvPr>
        <xdr:cNvSpPr txBox="1"/>
      </xdr:nvSpPr>
      <xdr:spPr>
        <a:xfrm>
          <a:off x="1816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24" name="n_4mainValue【福祉施設】&#10;有形固定資産減価償却率">
          <a:extLst>
            <a:ext uri="{FF2B5EF4-FFF2-40B4-BE49-F238E27FC236}">
              <a16:creationId xmlns:a16="http://schemas.microsoft.com/office/drawing/2014/main" id="{634F4544-7253-45FD-9163-CB89FA8A6388}"/>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B465BA5F-5135-4566-A477-801BB2C35E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8A36F367-6C82-453E-B955-96CFCD9D23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90AD03A3-5154-4A72-8728-100E7041A5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28F84C1B-EC32-49FD-8000-06B7BD650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AFAEBE4-4083-436F-9DB8-B96F754569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84FA7B9C-70AF-4910-9CD1-758DBC8706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AF9ADD7-ADD7-4929-B419-54DD4F80D0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A6F72D5E-E1CD-4D1C-8AD9-203E24C2BD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BF719E2-4631-4CD6-B3EA-04AEECEDAE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BB1ACF5-C0FF-4B74-A163-C09DF17E355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820984F6-12DB-47E9-9615-8DB9800F6C57}"/>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CA2F1949-3523-4104-912B-368785834A3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A3C37E84-753D-4DC7-B101-B0CD2B95E1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869815E-1052-448C-A244-3C13E809BF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C70DABC6-43F9-41E9-A6D8-B8F27B24E4DA}"/>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F103571F-2236-4AA0-971C-4C82E6FCF5A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CB3D0A5-A2F5-4DD8-B438-AB31DDEE57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5270035-6FDC-4FCB-ABB8-187388BAFB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D2742EB-A618-430F-8E79-55D9751D0BE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97D14EA2-3046-410F-8F18-D388720A9B51}"/>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EFC1604E-68CC-4086-8CF2-6AC7B85694BC}"/>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2506912B-7026-4622-89E8-467AD05F50DF}"/>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ED5C164D-F7EF-4B1B-86F6-3AA64057AA20}"/>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2A00A41D-74A5-49AE-BF8C-CC5A623CDC54}"/>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9" name="【福祉施設】&#10;一人当たり面積平均値テキスト">
          <a:extLst>
            <a:ext uri="{FF2B5EF4-FFF2-40B4-BE49-F238E27FC236}">
              <a16:creationId xmlns:a16="http://schemas.microsoft.com/office/drawing/2014/main" id="{86C9FF65-D482-4CD0-B6FB-9F98D6C9965C}"/>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DC4C8561-EB5C-4F96-BE8F-181F30862066}"/>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A12AA6E8-5209-4CC1-B267-3504B7CB5F06}"/>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F5B8F6DF-CA31-480E-B4E5-50D7943583F2}"/>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791A2583-794F-4DF8-AB3E-E324BF3CBA64}"/>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1FF3095B-E91E-41B2-A444-46962FC76B72}"/>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73E6459-5D4A-4375-9973-B6424EA634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3AB4E4A-6813-4E49-8CD3-9624534C125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3B39B2-71E0-4BF0-B517-55900BAFEE5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DDDEC6-216D-412F-A1D9-1C802F453E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83C4A24-9F0E-46BE-BCB7-980EC1DCEC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125603</xdr:rowOff>
    </xdr:from>
    <xdr:to>
      <xdr:col>55</xdr:col>
      <xdr:colOff>50800</xdr:colOff>
      <xdr:row>84</xdr:row>
      <xdr:rowOff>55753</xdr:rowOff>
    </xdr:to>
    <xdr:sp macro="" textlink="">
      <xdr:nvSpPr>
        <xdr:cNvPr id="360" name="楕円 359">
          <a:extLst>
            <a:ext uri="{FF2B5EF4-FFF2-40B4-BE49-F238E27FC236}">
              <a16:creationId xmlns:a16="http://schemas.microsoft.com/office/drawing/2014/main" id="{A014DCD9-199A-4752-9186-F80188621CC0}"/>
            </a:ext>
          </a:extLst>
        </xdr:cNvPr>
        <xdr:cNvSpPr/>
      </xdr:nvSpPr>
      <xdr:spPr>
        <a:xfrm>
          <a:off x="10426700" y="143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148480</xdr:rowOff>
    </xdr:from>
    <xdr:ext cx="469744" cy="259045"/>
    <xdr:sp macro="" textlink="">
      <xdr:nvSpPr>
        <xdr:cNvPr id="361" name="【福祉施設】&#10;一人当たり面積該当値テキスト">
          <a:extLst>
            <a:ext uri="{FF2B5EF4-FFF2-40B4-BE49-F238E27FC236}">
              <a16:creationId xmlns:a16="http://schemas.microsoft.com/office/drawing/2014/main" id="{A5B1BB6D-C23D-47B4-9282-614D90EB7301}"/>
            </a:ext>
          </a:extLst>
        </xdr:cNvPr>
        <xdr:cNvSpPr txBox="1"/>
      </xdr:nvSpPr>
      <xdr:spPr>
        <a:xfrm>
          <a:off x="10515600" y="1420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131318</xdr:rowOff>
    </xdr:from>
    <xdr:to>
      <xdr:col>50</xdr:col>
      <xdr:colOff>165100</xdr:colOff>
      <xdr:row>84</xdr:row>
      <xdr:rowOff>61468</xdr:rowOff>
    </xdr:to>
    <xdr:sp macro="" textlink="">
      <xdr:nvSpPr>
        <xdr:cNvPr id="362" name="楕円 361">
          <a:extLst>
            <a:ext uri="{FF2B5EF4-FFF2-40B4-BE49-F238E27FC236}">
              <a16:creationId xmlns:a16="http://schemas.microsoft.com/office/drawing/2014/main" id="{247BE9BB-F0D4-4D64-AD88-896DAB4C7232}"/>
            </a:ext>
          </a:extLst>
        </xdr:cNvPr>
        <xdr:cNvSpPr/>
      </xdr:nvSpPr>
      <xdr:spPr>
        <a:xfrm>
          <a:off x="9588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xdr:rowOff>
    </xdr:from>
    <xdr:to>
      <xdr:col>55</xdr:col>
      <xdr:colOff>0</xdr:colOff>
      <xdr:row>84</xdr:row>
      <xdr:rowOff>10668</xdr:rowOff>
    </xdr:to>
    <xdr:cxnSp macro="">
      <xdr:nvCxnSpPr>
        <xdr:cNvPr id="363" name="直線コネクタ 362">
          <a:extLst>
            <a:ext uri="{FF2B5EF4-FFF2-40B4-BE49-F238E27FC236}">
              <a16:creationId xmlns:a16="http://schemas.microsoft.com/office/drawing/2014/main" id="{BCF13795-EA0A-4B4E-BB0B-6E5FCEDF96AC}"/>
            </a:ext>
          </a:extLst>
        </xdr:cNvPr>
        <xdr:cNvCxnSpPr/>
      </xdr:nvCxnSpPr>
      <xdr:spPr>
        <a:xfrm flipV="1">
          <a:off x="9639300" y="1440675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64" name="楕円 363">
          <a:extLst>
            <a:ext uri="{FF2B5EF4-FFF2-40B4-BE49-F238E27FC236}">
              <a16:creationId xmlns:a16="http://schemas.microsoft.com/office/drawing/2014/main" id="{3C5D5D73-35EF-46A4-94E8-71E97857B18F}"/>
            </a:ext>
          </a:extLst>
        </xdr:cNvPr>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10668</xdr:rowOff>
    </xdr:from>
    <xdr:to>
      <xdr:col>50</xdr:col>
      <xdr:colOff>114300</xdr:colOff>
      <xdr:row>84</xdr:row>
      <xdr:rowOff>17526</xdr:rowOff>
    </xdr:to>
    <xdr:cxnSp macro="">
      <xdr:nvCxnSpPr>
        <xdr:cNvPr id="365" name="直線コネクタ 364">
          <a:extLst>
            <a:ext uri="{FF2B5EF4-FFF2-40B4-BE49-F238E27FC236}">
              <a16:creationId xmlns:a16="http://schemas.microsoft.com/office/drawing/2014/main" id="{1B6724ED-7FB2-4C38-9F28-5BC6E895C92D}"/>
            </a:ext>
          </a:extLst>
        </xdr:cNvPr>
        <xdr:cNvCxnSpPr/>
      </xdr:nvCxnSpPr>
      <xdr:spPr>
        <a:xfrm flipV="1">
          <a:off x="8750300" y="144124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144463</xdr:rowOff>
    </xdr:from>
    <xdr:to>
      <xdr:col>41</xdr:col>
      <xdr:colOff>101600</xdr:colOff>
      <xdr:row>84</xdr:row>
      <xdr:rowOff>74613</xdr:rowOff>
    </xdr:to>
    <xdr:sp macro="" textlink="">
      <xdr:nvSpPr>
        <xdr:cNvPr id="366" name="楕円 365">
          <a:extLst>
            <a:ext uri="{FF2B5EF4-FFF2-40B4-BE49-F238E27FC236}">
              <a16:creationId xmlns:a16="http://schemas.microsoft.com/office/drawing/2014/main" id="{A142EAF6-29E8-42BC-AD82-C4F24146A588}"/>
            </a:ext>
          </a:extLst>
        </xdr:cNvPr>
        <xdr:cNvSpPr/>
      </xdr:nvSpPr>
      <xdr:spPr>
        <a:xfrm>
          <a:off x="78105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17526</xdr:rowOff>
    </xdr:from>
    <xdr:to>
      <xdr:col>45</xdr:col>
      <xdr:colOff>177800</xdr:colOff>
      <xdr:row>84</xdr:row>
      <xdr:rowOff>23813</xdr:rowOff>
    </xdr:to>
    <xdr:cxnSp macro="">
      <xdr:nvCxnSpPr>
        <xdr:cNvPr id="367" name="直線コネクタ 366">
          <a:extLst>
            <a:ext uri="{FF2B5EF4-FFF2-40B4-BE49-F238E27FC236}">
              <a16:creationId xmlns:a16="http://schemas.microsoft.com/office/drawing/2014/main" id="{5FFE0348-7B33-40AB-8CD7-3550B1B7D98C}"/>
            </a:ext>
          </a:extLst>
        </xdr:cNvPr>
        <xdr:cNvCxnSpPr/>
      </xdr:nvCxnSpPr>
      <xdr:spPr>
        <a:xfrm flipV="1">
          <a:off x="7861300" y="1441932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68" name="楕円 367">
          <a:extLst>
            <a:ext uri="{FF2B5EF4-FFF2-40B4-BE49-F238E27FC236}">
              <a16:creationId xmlns:a16="http://schemas.microsoft.com/office/drawing/2014/main" id="{78F7965B-1B38-4721-A222-2CF973C63A6C}"/>
            </a:ext>
          </a:extLst>
        </xdr:cNvPr>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23813</xdr:rowOff>
    </xdr:from>
    <xdr:to>
      <xdr:col>41</xdr:col>
      <xdr:colOff>50800</xdr:colOff>
      <xdr:row>84</xdr:row>
      <xdr:rowOff>60961</xdr:rowOff>
    </xdr:to>
    <xdr:cxnSp macro="">
      <xdr:nvCxnSpPr>
        <xdr:cNvPr id="369" name="直線コネクタ 368">
          <a:extLst>
            <a:ext uri="{FF2B5EF4-FFF2-40B4-BE49-F238E27FC236}">
              <a16:creationId xmlns:a16="http://schemas.microsoft.com/office/drawing/2014/main" id="{24ECE5A5-2D44-4476-BC79-D48D58ABD2CA}"/>
            </a:ext>
          </a:extLst>
        </xdr:cNvPr>
        <xdr:cNvCxnSpPr/>
      </xdr:nvCxnSpPr>
      <xdr:spPr>
        <a:xfrm flipV="1">
          <a:off x="6972300" y="1442561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63A83427-2E9B-4F2B-8A57-FFE579D3A14E}"/>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aveValue【福祉施設】&#10;一人当たり面積">
          <a:extLst>
            <a:ext uri="{FF2B5EF4-FFF2-40B4-BE49-F238E27FC236}">
              <a16:creationId xmlns:a16="http://schemas.microsoft.com/office/drawing/2014/main" id="{89FAE191-9041-4A07-B990-FEF1A2FD0BAE}"/>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372" name="n_3aveValue【福祉施設】&#10;一人当たり面積">
          <a:extLst>
            <a:ext uri="{FF2B5EF4-FFF2-40B4-BE49-F238E27FC236}">
              <a16:creationId xmlns:a16="http://schemas.microsoft.com/office/drawing/2014/main" id="{4FF34CC4-E23B-4A3F-9F9B-077FEACADB07}"/>
            </a:ext>
          </a:extLst>
        </xdr:cNvPr>
        <xdr:cNvSpPr txBox="1"/>
      </xdr:nvSpPr>
      <xdr:spPr>
        <a:xfrm>
          <a:off x="7626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373" name="n_4aveValue【福祉施設】&#10;一人当たり面積">
          <a:extLst>
            <a:ext uri="{FF2B5EF4-FFF2-40B4-BE49-F238E27FC236}">
              <a16:creationId xmlns:a16="http://schemas.microsoft.com/office/drawing/2014/main" id="{E2156C9F-31C6-4BDE-848A-CF706E443A2F}"/>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77995</xdr:rowOff>
    </xdr:from>
    <xdr:ext cx="469744" cy="259045"/>
    <xdr:sp macro="" textlink="">
      <xdr:nvSpPr>
        <xdr:cNvPr id="374" name="n_1mainValue【福祉施設】&#10;一人当たり面積">
          <a:extLst>
            <a:ext uri="{FF2B5EF4-FFF2-40B4-BE49-F238E27FC236}">
              <a16:creationId xmlns:a16="http://schemas.microsoft.com/office/drawing/2014/main" id="{A652F9E6-0E01-423C-8DF4-AE200B8538F9}"/>
            </a:ext>
          </a:extLst>
        </xdr:cNvPr>
        <xdr:cNvSpPr txBox="1"/>
      </xdr:nvSpPr>
      <xdr:spPr>
        <a:xfrm>
          <a:off x="9391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75" name="n_2mainValue【福祉施設】&#10;一人当たり面積">
          <a:extLst>
            <a:ext uri="{FF2B5EF4-FFF2-40B4-BE49-F238E27FC236}">
              <a16:creationId xmlns:a16="http://schemas.microsoft.com/office/drawing/2014/main" id="{43CA0223-6CAE-4492-955E-6D663E126F9A}"/>
            </a:ext>
          </a:extLst>
        </xdr:cNvPr>
        <xdr:cNvSpPr txBox="1"/>
      </xdr:nvSpPr>
      <xdr:spPr>
        <a:xfrm>
          <a:off x="8515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91140</xdr:rowOff>
    </xdr:from>
    <xdr:ext cx="469744" cy="259045"/>
    <xdr:sp macro="" textlink="">
      <xdr:nvSpPr>
        <xdr:cNvPr id="376" name="n_3mainValue【福祉施設】&#10;一人当たり面積">
          <a:extLst>
            <a:ext uri="{FF2B5EF4-FFF2-40B4-BE49-F238E27FC236}">
              <a16:creationId xmlns:a16="http://schemas.microsoft.com/office/drawing/2014/main" id="{F5B5D9BF-87A0-4B8C-9AC1-9A85361C4137}"/>
            </a:ext>
          </a:extLst>
        </xdr:cNvPr>
        <xdr:cNvSpPr txBox="1"/>
      </xdr:nvSpPr>
      <xdr:spPr>
        <a:xfrm>
          <a:off x="7626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102888</xdr:rowOff>
    </xdr:from>
    <xdr:ext cx="469744" cy="259045"/>
    <xdr:sp macro="" textlink="">
      <xdr:nvSpPr>
        <xdr:cNvPr id="377" name="n_4mainValue【福祉施設】&#10;一人当たり面積">
          <a:extLst>
            <a:ext uri="{FF2B5EF4-FFF2-40B4-BE49-F238E27FC236}">
              <a16:creationId xmlns:a16="http://schemas.microsoft.com/office/drawing/2014/main" id="{B2D738F5-CD01-4391-830D-E85C58BB543B}"/>
            </a:ext>
          </a:extLst>
        </xdr:cNvPr>
        <xdr:cNvSpPr txBox="1"/>
      </xdr:nvSpPr>
      <xdr:spPr>
        <a:xfrm>
          <a:off x="6737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D71E6BC-D5A2-419B-9624-B191702166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669CDF9-84D0-4B54-A5E7-7A4CEB07DB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8AB1FDB-71A6-475F-8F66-40FB27D59C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FFC29C0-9E45-40F5-BB3B-B8ECDE4850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E84BCF2-9B5B-4A47-BED2-D14C7D31722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A94B7BB5-B221-4DFC-9CF0-404D9BA72EA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E497C56-05C8-448F-B370-1DC59DC409C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46A0024-B38E-4006-9532-1D7872B45B2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BB32DBF-EED7-4892-ACA9-D7E34A72AE2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13F3DF67-C9F9-40BE-8CDD-56C916D5DC7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9E1F427-8AD6-4F10-94B2-3152136FF3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B53FB379-90B0-4CB8-9666-97A0B73C34D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5BFB6484-067F-4BC6-A821-8349AEC586D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8D72E33C-5146-465D-941B-B3E55C84B7C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BAF8550-0861-415C-84F8-A57C4F0CD6F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E92E5037-6F63-41D4-AFB3-9681230E4C8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15F943B-73AE-40A0-878A-CDD02ADAE93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5974F3CB-8F73-45D1-BA7E-CD6383EDC4B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376B0A84-5036-4BC3-A3FE-E2E9494D554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316FFAAD-7578-4F13-9F39-1A4363A0BA3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16962AA7-E168-497F-BC5F-EA12858EED8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D54DBE38-F99B-4E42-A13F-9A786B96A07B}"/>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BCD6627B-7B2D-4751-B245-C8349484E3E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B59D1AE-6DDE-4F37-9CED-9A785D009C8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BD7A66B7-F40F-46C7-81EF-BAA3A75513D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CAA443DA-B989-40FF-8DF7-CF18F10C5CC7}"/>
            </a:ext>
          </a:extLst>
        </xdr:cNvPr>
        <xdr:cNvCxnSpPr/>
      </xdr:nvCxnSpPr>
      <xdr:spPr>
        <a:xfrm flipV="1">
          <a:off x="4634865"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235A06C7-B529-4395-98FB-95A701612E43}"/>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DA2BE236-6A10-4DCC-B233-9A7DF3B53D6F}"/>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68C4002B-CBD2-4A5E-AE23-C5B5CD8267BF}"/>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7" name="直線コネクタ 406">
          <a:extLst>
            <a:ext uri="{FF2B5EF4-FFF2-40B4-BE49-F238E27FC236}">
              <a16:creationId xmlns:a16="http://schemas.microsoft.com/office/drawing/2014/main" id="{88ECC32F-105C-4788-9597-FFADAE901E8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6A95B0C8-D545-41E6-95EC-51AEA0F9937B}"/>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9" name="フローチャート: 判断 408">
          <a:extLst>
            <a:ext uri="{FF2B5EF4-FFF2-40B4-BE49-F238E27FC236}">
              <a16:creationId xmlns:a16="http://schemas.microsoft.com/office/drawing/2014/main" id="{570547B4-5599-454F-B070-8F0EC646A831}"/>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156029</xdr:rowOff>
    </xdr:from>
    <xdr:to>
      <xdr:col>20</xdr:col>
      <xdr:colOff>38100</xdr:colOff>
      <xdr:row>105</xdr:row>
      <xdr:rowOff>86179</xdr:rowOff>
    </xdr:to>
    <xdr:sp macro="" textlink="">
      <xdr:nvSpPr>
        <xdr:cNvPr id="410" name="フローチャート: 判断 409">
          <a:extLst>
            <a:ext uri="{FF2B5EF4-FFF2-40B4-BE49-F238E27FC236}">
              <a16:creationId xmlns:a16="http://schemas.microsoft.com/office/drawing/2014/main" id="{E5DE45B3-B2B7-4D53-A056-552061C1F13A}"/>
            </a:ext>
          </a:extLst>
        </xdr:cNvPr>
        <xdr:cNvSpPr/>
      </xdr:nvSpPr>
      <xdr:spPr>
        <a:xfrm>
          <a:off x="3746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110308</xdr:rowOff>
    </xdr:from>
    <xdr:to>
      <xdr:col>15</xdr:col>
      <xdr:colOff>101600</xdr:colOff>
      <xdr:row>105</xdr:row>
      <xdr:rowOff>40458</xdr:rowOff>
    </xdr:to>
    <xdr:sp macro="" textlink="">
      <xdr:nvSpPr>
        <xdr:cNvPr id="411" name="フローチャート: 判断 410">
          <a:extLst>
            <a:ext uri="{FF2B5EF4-FFF2-40B4-BE49-F238E27FC236}">
              <a16:creationId xmlns:a16="http://schemas.microsoft.com/office/drawing/2014/main" id="{859A0C35-4A27-43B2-87C1-4B60A2448131}"/>
            </a:ext>
          </a:extLst>
        </xdr:cNvPr>
        <xdr:cNvSpPr/>
      </xdr:nvSpPr>
      <xdr:spPr>
        <a:xfrm>
          <a:off x="2857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12" name="フローチャート: 判断 411">
          <a:extLst>
            <a:ext uri="{FF2B5EF4-FFF2-40B4-BE49-F238E27FC236}">
              <a16:creationId xmlns:a16="http://schemas.microsoft.com/office/drawing/2014/main" id="{F405B1FE-B9B2-49ED-9E96-108FB50151CE}"/>
            </a:ext>
          </a:extLst>
        </xdr:cNvPr>
        <xdr:cNvSpPr/>
      </xdr:nvSpPr>
      <xdr:spPr>
        <a:xfrm>
          <a:off x="196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3" name="フローチャート: 判断 412">
          <a:extLst>
            <a:ext uri="{FF2B5EF4-FFF2-40B4-BE49-F238E27FC236}">
              <a16:creationId xmlns:a16="http://schemas.microsoft.com/office/drawing/2014/main" id="{3E3EFD66-9C2C-4AED-842D-AFD7C42FB430}"/>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05656C4-817A-41E6-8FEB-EA2FEFAFF05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7555774-B92E-4158-A25E-28A1B58E39A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746840-40F8-4319-BCD3-97E7DC30A92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678CC67-0985-4E29-9430-3CDCBF9419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820A340-23DB-44FF-B67B-16C48116F5C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66221</xdr:rowOff>
    </xdr:from>
    <xdr:to>
      <xdr:col>24</xdr:col>
      <xdr:colOff>114300</xdr:colOff>
      <xdr:row>103</xdr:row>
      <xdr:rowOff>167821</xdr:rowOff>
    </xdr:to>
    <xdr:sp macro="" textlink="">
      <xdr:nvSpPr>
        <xdr:cNvPr id="419" name="楕円 418">
          <a:extLst>
            <a:ext uri="{FF2B5EF4-FFF2-40B4-BE49-F238E27FC236}">
              <a16:creationId xmlns:a16="http://schemas.microsoft.com/office/drawing/2014/main" id="{59CD4C56-18E5-4D60-B1F1-DCA1C388838D}"/>
            </a:ext>
          </a:extLst>
        </xdr:cNvPr>
        <xdr:cNvSpPr/>
      </xdr:nvSpPr>
      <xdr:spPr>
        <a:xfrm>
          <a:off x="4584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89098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269C5AAF-5B23-4D80-9F7A-A3E7D6EA625E}"/>
            </a:ext>
          </a:extLst>
        </xdr:cNvPr>
        <xdr:cNvSpPr txBox="1"/>
      </xdr:nvSpPr>
      <xdr:spPr>
        <a:xfrm>
          <a:off x="4673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421" name="楕円 420">
          <a:extLst>
            <a:ext uri="{FF2B5EF4-FFF2-40B4-BE49-F238E27FC236}">
              <a16:creationId xmlns:a16="http://schemas.microsoft.com/office/drawing/2014/main" id="{D5DECD1D-0B54-4BDA-920B-029CFC26552A}"/>
            </a:ext>
          </a:extLst>
        </xdr:cNvPr>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103</xdr:row>
      <xdr:rowOff>117021</xdr:rowOff>
    </xdr:to>
    <xdr:cxnSp macro="">
      <xdr:nvCxnSpPr>
        <xdr:cNvPr id="422" name="直線コネクタ 421">
          <a:extLst>
            <a:ext uri="{FF2B5EF4-FFF2-40B4-BE49-F238E27FC236}">
              <a16:creationId xmlns:a16="http://schemas.microsoft.com/office/drawing/2014/main" id="{46E4027A-B0BE-4050-BF5D-F16B787D1223}"/>
            </a:ext>
          </a:extLst>
        </xdr:cNvPr>
        <xdr:cNvCxnSpPr/>
      </xdr:nvCxnSpPr>
      <xdr:spPr>
        <a:xfrm>
          <a:off x="3797300" y="177437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423" name="楕円 422">
          <a:extLst>
            <a:ext uri="{FF2B5EF4-FFF2-40B4-BE49-F238E27FC236}">
              <a16:creationId xmlns:a16="http://schemas.microsoft.com/office/drawing/2014/main" id="{ACD3FDD8-0934-41DD-84DC-BDA569AC4F08}"/>
            </a:ext>
          </a:extLst>
        </xdr:cNvPr>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103</xdr:row>
      <xdr:rowOff>84364</xdr:rowOff>
    </xdr:to>
    <xdr:cxnSp macro="">
      <xdr:nvCxnSpPr>
        <xdr:cNvPr id="424" name="直線コネクタ 423">
          <a:extLst>
            <a:ext uri="{FF2B5EF4-FFF2-40B4-BE49-F238E27FC236}">
              <a16:creationId xmlns:a16="http://schemas.microsoft.com/office/drawing/2014/main" id="{2ED9AF12-8345-4A3C-AF7D-E8467C092EC1}"/>
            </a:ext>
          </a:extLst>
        </xdr:cNvPr>
        <xdr:cNvCxnSpPr/>
      </xdr:nvCxnSpPr>
      <xdr:spPr>
        <a:xfrm>
          <a:off x="2908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5" name="楕円 424">
          <a:extLst>
            <a:ext uri="{FF2B5EF4-FFF2-40B4-BE49-F238E27FC236}">
              <a16:creationId xmlns:a16="http://schemas.microsoft.com/office/drawing/2014/main" id="{59DC3200-AC7B-4E80-BCBB-B226C5DD9A00}"/>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51707</xdr:rowOff>
    </xdr:to>
    <xdr:cxnSp macro="">
      <xdr:nvCxnSpPr>
        <xdr:cNvPr id="426" name="直線コネクタ 425">
          <a:extLst>
            <a:ext uri="{FF2B5EF4-FFF2-40B4-BE49-F238E27FC236}">
              <a16:creationId xmlns:a16="http://schemas.microsoft.com/office/drawing/2014/main" id="{4EC1B01F-929B-4E61-AB9B-EC7F4FEB31D7}"/>
            </a:ext>
          </a:extLst>
        </xdr:cNvPr>
        <xdr:cNvCxnSpPr/>
      </xdr:nvCxnSpPr>
      <xdr:spPr>
        <a:xfrm>
          <a:off x="2019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27" name="楕円 426">
          <a:extLst>
            <a:ext uri="{FF2B5EF4-FFF2-40B4-BE49-F238E27FC236}">
              <a16:creationId xmlns:a16="http://schemas.microsoft.com/office/drawing/2014/main" id="{38FE9DB1-BF65-4851-9FC4-ED47AC40E861}"/>
            </a:ext>
          </a:extLst>
        </xdr:cNvPr>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103</xdr:row>
      <xdr:rowOff>19050</xdr:rowOff>
    </xdr:to>
    <xdr:cxnSp macro="">
      <xdr:nvCxnSpPr>
        <xdr:cNvPr id="428" name="直線コネクタ 427">
          <a:extLst>
            <a:ext uri="{FF2B5EF4-FFF2-40B4-BE49-F238E27FC236}">
              <a16:creationId xmlns:a16="http://schemas.microsoft.com/office/drawing/2014/main" id="{15A515BC-6001-4E70-9E34-4B73CDA21899}"/>
            </a:ext>
          </a:extLst>
        </xdr:cNvPr>
        <xdr:cNvCxnSpPr/>
      </xdr:nvCxnSpPr>
      <xdr:spPr>
        <a:xfrm>
          <a:off x="1130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77306</xdr:rowOff>
    </xdr:from>
    <xdr:ext cx="405111" cy="259045"/>
    <xdr:sp macro="" textlink="">
      <xdr:nvSpPr>
        <xdr:cNvPr id="429" name="n_1aveValue【市民会館】&#10;有形固定資産減価償却率">
          <a:extLst>
            <a:ext uri="{FF2B5EF4-FFF2-40B4-BE49-F238E27FC236}">
              <a16:creationId xmlns:a16="http://schemas.microsoft.com/office/drawing/2014/main" id="{12E2B7A2-F484-4DBD-AF1C-3BAA4EB81B9C}"/>
            </a:ext>
          </a:extLst>
        </xdr:cNvPr>
        <xdr:cNvSpPr txBox="1"/>
      </xdr:nvSpPr>
      <xdr:spPr>
        <a:xfrm>
          <a:off x="3582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31585</xdr:rowOff>
    </xdr:from>
    <xdr:ext cx="405111" cy="259045"/>
    <xdr:sp macro="" textlink="">
      <xdr:nvSpPr>
        <xdr:cNvPr id="430" name="n_2aveValue【市民会館】&#10;有形固定資産減価償却率">
          <a:extLst>
            <a:ext uri="{FF2B5EF4-FFF2-40B4-BE49-F238E27FC236}">
              <a16:creationId xmlns:a16="http://schemas.microsoft.com/office/drawing/2014/main" id="{73F164B7-0625-4DDE-8C30-7D27EF6DAF10}"/>
            </a:ext>
          </a:extLst>
        </xdr:cNvPr>
        <xdr:cNvSpPr txBox="1"/>
      </xdr:nvSpPr>
      <xdr:spPr>
        <a:xfrm>
          <a:off x="2705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8726</xdr:rowOff>
    </xdr:from>
    <xdr:ext cx="405111" cy="259045"/>
    <xdr:sp macro="" textlink="">
      <xdr:nvSpPr>
        <xdr:cNvPr id="431" name="n_3aveValue【市民会館】&#10;有形固定資産減価償却率">
          <a:extLst>
            <a:ext uri="{FF2B5EF4-FFF2-40B4-BE49-F238E27FC236}">
              <a16:creationId xmlns:a16="http://schemas.microsoft.com/office/drawing/2014/main" id="{011DBC06-B718-4398-A76C-2A04BDA48557}"/>
            </a:ext>
          </a:extLst>
        </xdr:cNvPr>
        <xdr:cNvSpPr txBox="1"/>
      </xdr:nvSpPr>
      <xdr:spPr>
        <a:xfrm>
          <a:off x="1816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2" name="n_4aveValue【市民会館】&#10;有形固定資産減価償却率">
          <a:extLst>
            <a:ext uri="{FF2B5EF4-FFF2-40B4-BE49-F238E27FC236}">
              <a16:creationId xmlns:a16="http://schemas.microsoft.com/office/drawing/2014/main" id="{7B5FEC74-C75F-4BAA-9436-6F995AF7573A}"/>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433" name="n_1mainValue【市民会館】&#10;有形固定資産減価償却率">
          <a:extLst>
            <a:ext uri="{FF2B5EF4-FFF2-40B4-BE49-F238E27FC236}">
              <a16:creationId xmlns:a16="http://schemas.microsoft.com/office/drawing/2014/main" id="{F06A71CE-8B6F-4ADF-88A4-74A9D5E4F918}"/>
            </a:ext>
          </a:extLst>
        </xdr:cNvPr>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434" name="n_2mainValue【市民会館】&#10;有形固定資産減価償却率">
          <a:extLst>
            <a:ext uri="{FF2B5EF4-FFF2-40B4-BE49-F238E27FC236}">
              <a16:creationId xmlns:a16="http://schemas.microsoft.com/office/drawing/2014/main" id="{098A507F-B2CE-4C59-9CB6-CF300941C47D}"/>
            </a:ext>
          </a:extLst>
        </xdr:cNvPr>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5" name="n_3mainValue【市民会館】&#10;有形固定資産減価償却率">
          <a:extLst>
            <a:ext uri="{FF2B5EF4-FFF2-40B4-BE49-F238E27FC236}">
              <a16:creationId xmlns:a16="http://schemas.microsoft.com/office/drawing/2014/main" id="{336A1992-2847-42F5-A51B-23FB888E4BA9}"/>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36" name="n_4mainValue【市民会館】&#10;有形固定資産減価償却率">
          <a:extLst>
            <a:ext uri="{FF2B5EF4-FFF2-40B4-BE49-F238E27FC236}">
              <a16:creationId xmlns:a16="http://schemas.microsoft.com/office/drawing/2014/main" id="{A5177E63-FDCC-4684-BE49-5D971E15C3A0}"/>
            </a:ext>
          </a:extLst>
        </xdr:cNvPr>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457DAA42-06BB-4BE5-9119-0B39131D15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18475065-F610-43F2-93FE-2E2860F10D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BB88A4DF-108C-4921-8E20-3C2236FED4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96220434-447D-47C3-B8AB-7C0C3303437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7E597C65-E9E5-4AFD-98BC-FECCEECA1D6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58FBD21-B02C-432B-BA2F-5783F6719D6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89C44AB-AA81-433F-BF6E-C2549CE5D9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A55CF44-5144-4714-A091-26C3F61E28D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D764DFE-32DC-4286-875D-DD383DE22C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6DCD7CCB-CF67-4E11-ACDD-5A808317BB2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B0E03B31-52F1-401B-90D7-BC38558F913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254EFF99-1F9F-4D8D-9BDC-582F951B14C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DE1E75F1-B536-423C-BCDC-9E3EE2CB79A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6E8DC7EF-A056-49F3-9239-83B3EECF67B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71303C4C-A920-427D-9E9B-F97A76B73F6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4A6A2EB3-28E2-4DFB-8924-97D900288CE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8C3E17D5-4FC2-4DCE-9349-B6F683E96DB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3BF27C7-6D87-49E1-B05A-89CE214018F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ED0E43DD-CEF0-4CBF-8415-C9CCBE01882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F451F835-A332-48F5-8CDA-5FC3BC93012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A8ACE75-C2FB-4445-9415-940995E3D6D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F6DC0EA9-2A0A-4653-9483-06EC0764985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C397D63-1332-4220-AA71-61B0CD1C56C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26670</xdr:rowOff>
    </xdr:from>
    <xdr:to>
      <xdr:col>54</xdr:col>
      <xdr:colOff>189865</xdr:colOff>
      <xdr:row>108</xdr:row>
      <xdr:rowOff>141732</xdr:rowOff>
    </xdr:to>
    <xdr:cxnSp macro="">
      <xdr:nvCxnSpPr>
        <xdr:cNvPr id="460" name="直線コネクタ 459">
          <a:extLst>
            <a:ext uri="{FF2B5EF4-FFF2-40B4-BE49-F238E27FC236}">
              <a16:creationId xmlns:a16="http://schemas.microsoft.com/office/drawing/2014/main" id="{DB5D1E8A-1313-4EA3-A62C-9D80BAA0B6CB}"/>
            </a:ext>
          </a:extLst>
        </xdr:cNvPr>
        <xdr:cNvCxnSpPr/>
      </xdr:nvCxnSpPr>
      <xdr:spPr>
        <a:xfrm flipV="1">
          <a:off x="10476865" y="17343120"/>
          <a:ext cx="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461" name="【市民会館】&#10;一人当たり面積最小値テキスト">
          <a:extLst>
            <a:ext uri="{FF2B5EF4-FFF2-40B4-BE49-F238E27FC236}">
              <a16:creationId xmlns:a16="http://schemas.microsoft.com/office/drawing/2014/main" id="{170AD72D-2669-4A18-AF0F-259C238D94FD}"/>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462" name="直線コネクタ 461">
          <a:extLst>
            <a:ext uri="{FF2B5EF4-FFF2-40B4-BE49-F238E27FC236}">
              <a16:creationId xmlns:a16="http://schemas.microsoft.com/office/drawing/2014/main" id="{1F060240-683A-493B-9308-F81E308ACE09}"/>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144797</xdr:rowOff>
    </xdr:from>
    <xdr:ext cx="469744" cy="259045"/>
    <xdr:sp macro="" textlink="">
      <xdr:nvSpPr>
        <xdr:cNvPr id="463" name="【市民会館】&#10;一人当たり面積最大値テキスト">
          <a:extLst>
            <a:ext uri="{FF2B5EF4-FFF2-40B4-BE49-F238E27FC236}">
              <a16:creationId xmlns:a16="http://schemas.microsoft.com/office/drawing/2014/main" id="{A7171ADB-E6F3-4868-864B-54E888C39D8E}"/>
            </a:ext>
          </a:extLst>
        </xdr:cNvPr>
        <xdr:cNvSpPr txBox="1"/>
      </xdr:nvSpPr>
      <xdr:spPr>
        <a:xfrm>
          <a:off x="10515600" y="1711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26670</xdr:rowOff>
    </xdr:from>
    <xdr:to>
      <xdr:col>55</xdr:col>
      <xdr:colOff>88900</xdr:colOff>
      <xdr:row>101</xdr:row>
      <xdr:rowOff>26670</xdr:rowOff>
    </xdr:to>
    <xdr:cxnSp macro="">
      <xdr:nvCxnSpPr>
        <xdr:cNvPr id="464" name="直線コネクタ 463">
          <a:extLst>
            <a:ext uri="{FF2B5EF4-FFF2-40B4-BE49-F238E27FC236}">
              <a16:creationId xmlns:a16="http://schemas.microsoft.com/office/drawing/2014/main" id="{38428A95-7D74-4524-8391-CFAD0D98766B}"/>
            </a:ext>
          </a:extLst>
        </xdr:cNvPr>
        <xdr:cNvCxnSpPr/>
      </xdr:nvCxnSpPr>
      <xdr:spPr>
        <a:xfrm>
          <a:off x="10388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158005</xdr:rowOff>
    </xdr:from>
    <xdr:ext cx="469744" cy="259045"/>
    <xdr:sp macro="" textlink="">
      <xdr:nvSpPr>
        <xdr:cNvPr id="465" name="【市民会館】&#10;一人当たり面積平均値テキスト">
          <a:extLst>
            <a:ext uri="{FF2B5EF4-FFF2-40B4-BE49-F238E27FC236}">
              <a16:creationId xmlns:a16="http://schemas.microsoft.com/office/drawing/2014/main" id="{3E283014-A6BE-462A-8589-BCA09153CC8A}"/>
            </a:ext>
          </a:extLst>
        </xdr:cNvPr>
        <xdr:cNvSpPr txBox="1"/>
      </xdr:nvSpPr>
      <xdr:spPr>
        <a:xfrm>
          <a:off x="10515600" y="1816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66" name="フローチャート: 判断 465">
          <a:extLst>
            <a:ext uri="{FF2B5EF4-FFF2-40B4-BE49-F238E27FC236}">
              <a16:creationId xmlns:a16="http://schemas.microsoft.com/office/drawing/2014/main" id="{C88F64F6-F0DE-40AC-8DDB-9538C8690FE7}"/>
            </a:ext>
          </a:extLst>
        </xdr:cNvPr>
        <xdr:cNvSpPr/>
      </xdr:nvSpPr>
      <xdr:spPr>
        <a:xfrm>
          <a:off x="104267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142748</xdr:rowOff>
    </xdr:from>
    <xdr:to>
      <xdr:col>50</xdr:col>
      <xdr:colOff>165100</xdr:colOff>
      <xdr:row>107</xdr:row>
      <xdr:rowOff>72898</xdr:rowOff>
    </xdr:to>
    <xdr:sp macro="" textlink="">
      <xdr:nvSpPr>
        <xdr:cNvPr id="467" name="フローチャート: 判断 466">
          <a:extLst>
            <a:ext uri="{FF2B5EF4-FFF2-40B4-BE49-F238E27FC236}">
              <a16:creationId xmlns:a16="http://schemas.microsoft.com/office/drawing/2014/main" id="{EF9004CE-DA09-4F6E-A808-31CB52A8F115}"/>
            </a:ext>
          </a:extLst>
        </xdr:cNvPr>
        <xdr:cNvSpPr/>
      </xdr:nvSpPr>
      <xdr:spPr>
        <a:xfrm>
          <a:off x="9588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D03B77BF-23EB-4F2B-82CB-284D73EEF39D}"/>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8AE77204-79C5-4185-BC55-83A714AE2337}"/>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DA6A87CE-D693-4A65-8263-00750E70E998}"/>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E43C8FE-FB5E-4375-9EDD-6F0FA2312BC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C71AA89-BADD-458B-8FDE-E206F7B58F0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0939D06-7512-4124-B3AD-308D8B7CBDA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0F6C8D5-415B-4337-AE3D-0F1638E4200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52EC574-B515-40FF-94BC-CABCB5A4626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106172</xdr:rowOff>
    </xdr:from>
    <xdr:to>
      <xdr:col>55</xdr:col>
      <xdr:colOff>50800</xdr:colOff>
      <xdr:row>108</xdr:row>
      <xdr:rowOff>36322</xdr:rowOff>
    </xdr:to>
    <xdr:sp macro="" textlink="">
      <xdr:nvSpPr>
        <xdr:cNvPr id="476" name="楕円 475">
          <a:extLst>
            <a:ext uri="{FF2B5EF4-FFF2-40B4-BE49-F238E27FC236}">
              <a16:creationId xmlns:a16="http://schemas.microsoft.com/office/drawing/2014/main" id="{2FB98AFB-D5C0-4BE7-9FF0-CBEE829487E3}"/>
            </a:ext>
          </a:extLst>
        </xdr:cNvPr>
        <xdr:cNvSpPr/>
      </xdr:nvSpPr>
      <xdr:spPr>
        <a:xfrm>
          <a:off x="104267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84599</xdr:rowOff>
    </xdr:from>
    <xdr:ext cx="469744" cy="259045"/>
    <xdr:sp macro="" textlink="">
      <xdr:nvSpPr>
        <xdr:cNvPr id="477" name="【市民会館】&#10;一人当たり面積該当値テキスト">
          <a:extLst>
            <a:ext uri="{FF2B5EF4-FFF2-40B4-BE49-F238E27FC236}">
              <a16:creationId xmlns:a16="http://schemas.microsoft.com/office/drawing/2014/main" id="{35361C88-23C4-4685-8938-9864BC6016FD}"/>
            </a:ext>
          </a:extLst>
        </xdr:cNvPr>
        <xdr:cNvSpPr txBox="1"/>
      </xdr:nvSpPr>
      <xdr:spPr>
        <a:xfrm>
          <a:off x="10515600" y="184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109982</xdr:rowOff>
    </xdr:from>
    <xdr:to>
      <xdr:col>50</xdr:col>
      <xdr:colOff>165100</xdr:colOff>
      <xdr:row>108</xdr:row>
      <xdr:rowOff>40132</xdr:rowOff>
    </xdr:to>
    <xdr:sp macro="" textlink="">
      <xdr:nvSpPr>
        <xdr:cNvPr id="478" name="楕円 477">
          <a:extLst>
            <a:ext uri="{FF2B5EF4-FFF2-40B4-BE49-F238E27FC236}">
              <a16:creationId xmlns:a16="http://schemas.microsoft.com/office/drawing/2014/main" id="{2D08E546-6569-4D6D-88C1-F4599D490E62}"/>
            </a:ext>
          </a:extLst>
        </xdr:cNvPr>
        <xdr:cNvSpPr/>
      </xdr:nvSpPr>
      <xdr:spPr>
        <a:xfrm>
          <a:off x="9588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156972</xdr:rowOff>
    </xdr:from>
    <xdr:to>
      <xdr:col>55</xdr:col>
      <xdr:colOff>0</xdr:colOff>
      <xdr:row>107</xdr:row>
      <xdr:rowOff>160782</xdr:rowOff>
    </xdr:to>
    <xdr:cxnSp macro="">
      <xdr:nvCxnSpPr>
        <xdr:cNvPr id="479" name="直線コネクタ 478">
          <a:extLst>
            <a:ext uri="{FF2B5EF4-FFF2-40B4-BE49-F238E27FC236}">
              <a16:creationId xmlns:a16="http://schemas.microsoft.com/office/drawing/2014/main" id="{1707E6E4-C6CD-4551-8AB1-FE72094809D7}"/>
            </a:ext>
          </a:extLst>
        </xdr:cNvPr>
        <xdr:cNvCxnSpPr/>
      </xdr:nvCxnSpPr>
      <xdr:spPr>
        <a:xfrm flipV="1">
          <a:off x="9639300" y="1850212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113792</xdr:rowOff>
    </xdr:from>
    <xdr:to>
      <xdr:col>46</xdr:col>
      <xdr:colOff>38100</xdr:colOff>
      <xdr:row>108</xdr:row>
      <xdr:rowOff>43942</xdr:rowOff>
    </xdr:to>
    <xdr:sp macro="" textlink="">
      <xdr:nvSpPr>
        <xdr:cNvPr id="480" name="楕円 479">
          <a:extLst>
            <a:ext uri="{FF2B5EF4-FFF2-40B4-BE49-F238E27FC236}">
              <a16:creationId xmlns:a16="http://schemas.microsoft.com/office/drawing/2014/main" id="{D0E85847-49FE-4FBB-8EA0-11C0C896D261}"/>
            </a:ext>
          </a:extLst>
        </xdr:cNvPr>
        <xdr:cNvSpPr/>
      </xdr:nvSpPr>
      <xdr:spPr>
        <a:xfrm>
          <a:off x="8699500" y="184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160782</xdr:rowOff>
    </xdr:from>
    <xdr:to>
      <xdr:col>50</xdr:col>
      <xdr:colOff>114300</xdr:colOff>
      <xdr:row>107</xdr:row>
      <xdr:rowOff>164592</xdr:rowOff>
    </xdr:to>
    <xdr:cxnSp macro="">
      <xdr:nvCxnSpPr>
        <xdr:cNvPr id="481" name="直線コネクタ 480">
          <a:extLst>
            <a:ext uri="{FF2B5EF4-FFF2-40B4-BE49-F238E27FC236}">
              <a16:creationId xmlns:a16="http://schemas.microsoft.com/office/drawing/2014/main" id="{33B28CB7-9A45-44DB-B54E-E70D11E58EB3}"/>
            </a:ext>
          </a:extLst>
        </xdr:cNvPr>
        <xdr:cNvCxnSpPr/>
      </xdr:nvCxnSpPr>
      <xdr:spPr>
        <a:xfrm flipV="1">
          <a:off x="8750300" y="185059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118363</xdr:rowOff>
    </xdr:from>
    <xdr:to>
      <xdr:col>41</xdr:col>
      <xdr:colOff>101600</xdr:colOff>
      <xdr:row>108</xdr:row>
      <xdr:rowOff>48513</xdr:rowOff>
    </xdr:to>
    <xdr:sp macro="" textlink="">
      <xdr:nvSpPr>
        <xdr:cNvPr id="482" name="楕円 481">
          <a:extLst>
            <a:ext uri="{FF2B5EF4-FFF2-40B4-BE49-F238E27FC236}">
              <a16:creationId xmlns:a16="http://schemas.microsoft.com/office/drawing/2014/main" id="{E6383C76-40AB-41C6-9807-9AB9BB38F82D}"/>
            </a:ext>
          </a:extLst>
        </xdr:cNvPr>
        <xdr:cNvSpPr/>
      </xdr:nvSpPr>
      <xdr:spPr>
        <a:xfrm>
          <a:off x="7810500" y="18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164592</xdr:rowOff>
    </xdr:from>
    <xdr:to>
      <xdr:col>45</xdr:col>
      <xdr:colOff>177800</xdr:colOff>
      <xdr:row>107</xdr:row>
      <xdr:rowOff>169163</xdr:rowOff>
    </xdr:to>
    <xdr:cxnSp macro="">
      <xdr:nvCxnSpPr>
        <xdr:cNvPr id="483" name="直線コネクタ 482">
          <a:extLst>
            <a:ext uri="{FF2B5EF4-FFF2-40B4-BE49-F238E27FC236}">
              <a16:creationId xmlns:a16="http://schemas.microsoft.com/office/drawing/2014/main" id="{9F6CACF6-58A1-492B-810A-6AC6E53D3713}"/>
            </a:ext>
          </a:extLst>
        </xdr:cNvPr>
        <xdr:cNvCxnSpPr/>
      </xdr:nvCxnSpPr>
      <xdr:spPr>
        <a:xfrm flipV="1">
          <a:off x="7861300" y="185097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121413</xdr:rowOff>
    </xdr:from>
    <xdr:to>
      <xdr:col>36</xdr:col>
      <xdr:colOff>165100</xdr:colOff>
      <xdr:row>108</xdr:row>
      <xdr:rowOff>51563</xdr:rowOff>
    </xdr:to>
    <xdr:sp macro="" textlink="">
      <xdr:nvSpPr>
        <xdr:cNvPr id="484" name="楕円 483">
          <a:extLst>
            <a:ext uri="{FF2B5EF4-FFF2-40B4-BE49-F238E27FC236}">
              <a16:creationId xmlns:a16="http://schemas.microsoft.com/office/drawing/2014/main" id="{CCA96024-5BD4-4616-8882-09226316406B}"/>
            </a:ext>
          </a:extLst>
        </xdr:cNvPr>
        <xdr:cNvSpPr/>
      </xdr:nvSpPr>
      <xdr:spPr>
        <a:xfrm>
          <a:off x="6921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169163</xdr:rowOff>
    </xdr:from>
    <xdr:to>
      <xdr:col>41</xdr:col>
      <xdr:colOff>50800</xdr:colOff>
      <xdr:row>108</xdr:row>
      <xdr:rowOff>763</xdr:rowOff>
    </xdr:to>
    <xdr:cxnSp macro="">
      <xdr:nvCxnSpPr>
        <xdr:cNvPr id="485" name="直線コネクタ 484">
          <a:extLst>
            <a:ext uri="{FF2B5EF4-FFF2-40B4-BE49-F238E27FC236}">
              <a16:creationId xmlns:a16="http://schemas.microsoft.com/office/drawing/2014/main" id="{DF72428E-C963-4242-AC99-38A63DB205E0}"/>
            </a:ext>
          </a:extLst>
        </xdr:cNvPr>
        <xdr:cNvCxnSpPr/>
      </xdr:nvCxnSpPr>
      <xdr:spPr>
        <a:xfrm flipV="1">
          <a:off x="6972300" y="18514313"/>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89425</xdr:rowOff>
    </xdr:from>
    <xdr:ext cx="469744" cy="259045"/>
    <xdr:sp macro="" textlink="">
      <xdr:nvSpPr>
        <xdr:cNvPr id="486" name="n_1aveValue【市民会館】&#10;一人当たり面積">
          <a:extLst>
            <a:ext uri="{FF2B5EF4-FFF2-40B4-BE49-F238E27FC236}">
              <a16:creationId xmlns:a16="http://schemas.microsoft.com/office/drawing/2014/main" id="{698B0E5D-D815-4B2C-A002-5834BF51C3F9}"/>
            </a:ext>
          </a:extLst>
        </xdr:cNvPr>
        <xdr:cNvSpPr txBox="1"/>
      </xdr:nvSpPr>
      <xdr:spPr>
        <a:xfrm>
          <a:off x="93917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487" name="n_2aveValue【市民会館】&#10;一人当たり面積">
          <a:extLst>
            <a:ext uri="{FF2B5EF4-FFF2-40B4-BE49-F238E27FC236}">
              <a16:creationId xmlns:a16="http://schemas.microsoft.com/office/drawing/2014/main" id="{30C01ACB-62B9-47CB-9322-CF5E946962D8}"/>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488" name="n_3aveValue【市民会館】&#10;一人当たり面積">
          <a:extLst>
            <a:ext uri="{FF2B5EF4-FFF2-40B4-BE49-F238E27FC236}">
              <a16:creationId xmlns:a16="http://schemas.microsoft.com/office/drawing/2014/main" id="{A110254A-C6B6-49A4-AD26-6C29437139F2}"/>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B42635D9-290F-48B6-91AD-ED0A6508DF36}"/>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31259</xdr:rowOff>
    </xdr:from>
    <xdr:ext cx="469744" cy="259045"/>
    <xdr:sp macro="" textlink="">
      <xdr:nvSpPr>
        <xdr:cNvPr id="490" name="n_1mainValue【市民会館】&#10;一人当たり面積">
          <a:extLst>
            <a:ext uri="{FF2B5EF4-FFF2-40B4-BE49-F238E27FC236}">
              <a16:creationId xmlns:a16="http://schemas.microsoft.com/office/drawing/2014/main" id="{BEA1501C-6D0A-49AC-9735-E4EF8F797F02}"/>
            </a:ext>
          </a:extLst>
        </xdr:cNvPr>
        <xdr:cNvSpPr txBox="1"/>
      </xdr:nvSpPr>
      <xdr:spPr>
        <a:xfrm>
          <a:off x="93917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35069</xdr:rowOff>
    </xdr:from>
    <xdr:ext cx="469744" cy="259045"/>
    <xdr:sp macro="" textlink="">
      <xdr:nvSpPr>
        <xdr:cNvPr id="491" name="n_2mainValue【市民会館】&#10;一人当たり面積">
          <a:extLst>
            <a:ext uri="{FF2B5EF4-FFF2-40B4-BE49-F238E27FC236}">
              <a16:creationId xmlns:a16="http://schemas.microsoft.com/office/drawing/2014/main" id="{A1A7B204-DCFA-4634-92E1-C9953FEBA3B8}"/>
            </a:ext>
          </a:extLst>
        </xdr:cNvPr>
        <xdr:cNvSpPr txBox="1"/>
      </xdr:nvSpPr>
      <xdr:spPr>
        <a:xfrm>
          <a:off x="8515427"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39640</xdr:rowOff>
    </xdr:from>
    <xdr:ext cx="469744" cy="259045"/>
    <xdr:sp macro="" textlink="">
      <xdr:nvSpPr>
        <xdr:cNvPr id="492" name="n_3mainValue【市民会館】&#10;一人当たり面積">
          <a:extLst>
            <a:ext uri="{FF2B5EF4-FFF2-40B4-BE49-F238E27FC236}">
              <a16:creationId xmlns:a16="http://schemas.microsoft.com/office/drawing/2014/main" id="{086D0C0A-5DB3-435F-8D5B-CED161CC0264}"/>
            </a:ext>
          </a:extLst>
        </xdr:cNvPr>
        <xdr:cNvSpPr txBox="1"/>
      </xdr:nvSpPr>
      <xdr:spPr>
        <a:xfrm>
          <a:off x="7626427" y="185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42690</xdr:rowOff>
    </xdr:from>
    <xdr:ext cx="469744" cy="259045"/>
    <xdr:sp macro="" textlink="">
      <xdr:nvSpPr>
        <xdr:cNvPr id="493" name="n_4mainValue【市民会館】&#10;一人当たり面積">
          <a:extLst>
            <a:ext uri="{FF2B5EF4-FFF2-40B4-BE49-F238E27FC236}">
              <a16:creationId xmlns:a16="http://schemas.microsoft.com/office/drawing/2014/main" id="{E7BFDE16-7CA9-4374-86E8-FB81B81E69E5}"/>
            </a:ext>
          </a:extLst>
        </xdr:cNvPr>
        <xdr:cNvSpPr txBox="1"/>
      </xdr:nvSpPr>
      <xdr:spPr>
        <a:xfrm>
          <a:off x="6737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61A69BA-F92C-4E55-8374-DE59D2A170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7E5D81BB-4F4A-481D-A032-232E5C7B07E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8975170-2FD1-491B-A968-FB64391B3D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3A6234C-E7BF-4891-BE44-2DD37B0199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7BCB512-6318-4EAB-9299-70EE320C68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26483A41-08CA-40C2-BC52-724B5A51BA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D63EE5C4-0B86-4897-9C5A-AFB4B154FB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72FBC92-B321-4C22-9EAD-3F02041DD4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2A8D9DD8-387D-440C-8F66-F6C4B59882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F5697A5-18A0-4765-9ABC-89A2DEBC13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2A9068E-8615-46FE-9C36-BB8BF2EDD6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FC0F8970-EA83-43FF-A7B1-26CE716FEE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C8AFD9C3-57A4-4905-8F59-81A69986CF0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DD52C145-D5DD-4837-ABF5-45F182B992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188BD64F-635E-4EBD-B4AC-07BEC5F2DBB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A7F29CD9-C0DE-45C7-9CDA-12FFBD06FC1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EC265414-0EE9-4F1C-A6E6-BB6403FB6C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569CFE9C-F605-421E-9D3A-4D7B6D123E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65C331F5-2E48-4EB4-BA1B-806C2C03B5C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80E61C48-EB80-4EEA-9002-8F71D2B9DE4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718CBB44-3CC0-499D-B255-20A891E5E38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803CA26-ACD1-43B8-B7EF-38FDDADFD9D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EB0E1A4-5644-4932-8630-C376C6DB425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BFC6D4C6-71CA-47CA-BA68-3A77CCE631E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20C6BBCD-BDAF-4A23-8A71-6826C2BB513A}"/>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65CEBACC-F283-4B4D-B0D1-92EB462114A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34C24273-4A2E-4EE9-81A8-2EE6FD5323B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3ABC20BC-49B0-4335-9A8D-ED0FF9A1B5CA}"/>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522" name="直線コネクタ 521">
          <a:extLst>
            <a:ext uri="{FF2B5EF4-FFF2-40B4-BE49-F238E27FC236}">
              <a16:creationId xmlns:a16="http://schemas.microsoft.com/office/drawing/2014/main" id="{130D4C30-9A6D-445C-81C7-B3D876D2834A}"/>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DE3D455E-BC3E-49CB-BCDD-B2A820C8ECAF}"/>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524" name="フローチャート: 判断 523">
          <a:extLst>
            <a:ext uri="{FF2B5EF4-FFF2-40B4-BE49-F238E27FC236}">
              <a16:creationId xmlns:a16="http://schemas.microsoft.com/office/drawing/2014/main" id="{EA5F8E73-09E6-43DA-892D-21330A6F90BD}"/>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525" name="フローチャート: 判断 524">
          <a:extLst>
            <a:ext uri="{FF2B5EF4-FFF2-40B4-BE49-F238E27FC236}">
              <a16:creationId xmlns:a16="http://schemas.microsoft.com/office/drawing/2014/main" id="{7FB979FB-244E-4033-BD8F-49BBA84C925F}"/>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2DEFC59E-5C13-4AD1-8550-7A274E14A8AA}"/>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7" name="フローチャート: 判断 526">
          <a:extLst>
            <a:ext uri="{FF2B5EF4-FFF2-40B4-BE49-F238E27FC236}">
              <a16:creationId xmlns:a16="http://schemas.microsoft.com/office/drawing/2014/main" id="{5967B0C8-52EE-4A38-9A92-80B718917A08}"/>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528" name="フローチャート: 判断 527">
          <a:extLst>
            <a:ext uri="{FF2B5EF4-FFF2-40B4-BE49-F238E27FC236}">
              <a16:creationId xmlns:a16="http://schemas.microsoft.com/office/drawing/2014/main" id="{5BDCC091-6548-421D-8400-4011C486CA83}"/>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BBD6D20-345B-47F0-8C95-EC55878C8D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8439CDE-2337-4295-B867-C60B7152AA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5DAB5AC-C0AF-4E76-B981-26D918FBE74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3F940D6-952B-4E0C-B05C-510047F67C1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FE170D6-2E82-4E8F-9987-E3A4068539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34" name="楕円 533">
          <a:extLst>
            <a:ext uri="{FF2B5EF4-FFF2-40B4-BE49-F238E27FC236}">
              <a16:creationId xmlns:a16="http://schemas.microsoft.com/office/drawing/2014/main" id="{36DC6542-0EFE-46E4-9534-7D8E90DE2214}"/>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19702</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39D50C3F-FA0D-4545-A3A6-E9A8D9D8816F}"/>
            </a:ext>
          </a:extLst>
        </xdr:cNvPr>
        <xdr:cNvSpPr txBox="1"/>
      </xdr:nvSpPr>
      <xdr:spPr>
        <a:xfrm>
          <a:off x="16357600"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536" name="楕円 535">
          <a:extLst>
            <a:ext uri="{FF2B5EF4-FFF2-40B4-BE49-F238E27FC236}">
              <a16:creationId xmlns:a16="http://schemas.microsoft.com/office/drawing/2014/main" id="{CB77D02B-4524-4A28-B40C-C25BAF7CDA5F}"/>
            </a:ext>
          </a:extLst>
        </xdr:cNvPr>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47625</xdr:rowOff>
    </xdr:to>
    <xdr:cxnSp macro="">
      <xdr:nvCxnSpPr>
        <xdr:cNvPr id="537" name="直線コネクタ 536">
          <a:extLst>
            <a:ext uri="{FF2B5EF4-FFF2-40B4-BE49-F238E27FC236}">
              <a16:creationId xmlns:a16="http://schemas.microsoft.com/office/drawing/2014/main" id="{E0550894-C0C5-4BA6-8FE9-A09910B75DEA}"/>
            </a:ext>
          </a:extLst>
        </xdr:cNvPr>
        <xdr:cNvCxnSpPr/>
      </xdr:nvCxnSpPr>
      <xdr:spPr>
        <a:xfrm>
          <a:off x="15481300" y="65074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538" name="楕円 537">
          <a:extLst>
            <a:ext uri="{FF2B5EF4-FFF2-40B4-BE49-F238E27FC236}">
              <a16:creationId xmlns:a16="http://schemas.microsoft.com/office/drawing/2014/main" id="{20608DFF-91A0-45FD-A369-41D3ED5DAF8C}"/>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163830</xdr:rowOff>
    </xdr:to>
    <xdr:cxnSp macro="">
      <xdr:nvCxnSpPr>
        <xdr:cNvPr id="539" name="直線コネクタ 538">
          <a:extLst>
            <a:ext uri="{FF2B5EF4-FFF2-40B4-BE49-F238E27FC236}">
              <a16:creationId xmlns:a16="http://schemas.microsoft.com/office/drawing/2014/main" id="{FAC0C2AE-10FB-428E-812A-A743BA4487B3}"/>
            </a:ext>
          </a:extLst>
        </xdr:cNvPr>
        <xdr:cNvCxnSpPr/>
      </xdr:nvCxnSpPr>
      <xdr:spPr>
        <a:xfrm>
          <a:off x="14592300" y="64579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40" name="楕円 539">
          <a:extLst>
            <a:ext uri="{FF2B5EF4-FFF2-40B4-BE49-F238E27FC236}">
              <a16:creationId xmlns:a16="http://schemas.microsoft.com/office/drawing/2014/main" id="{FF33E6A9-0F09-4481-8DC5-3C78EEBD7DD8}"/>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114300</xdr:rowOff>
    </xdr:to>
    <xdr:cxnSp macro="">
      <xdr:nvCxnSpPr>
        <xdr:cNvPr id="541" name="直線コネクタ 540">
          <a:extLst>
            <a:ext uri="{FF2B5EF4-FFF2-40B4-BE49-F238E27FC236}">
              <a16:creationId xmlns:a16="http://schemas.microsoft.com/office/drawing/2014/main" id="{63205909-9E52-4F5B-B127-BF25A7116C67}"/>
            </a:ext>
          </a:extLst>
        </xdr:cNvPr>
        <xdr:cNvCxnSpPr/>
      </xdr:nvCxnSpPr>
      <xdr:spPr>
        <a:xfrm>
          <a:off x="13703300" y="64103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6350</xdr:rowOff>
    </xdr:from>
    <xdr:to>
      <xdr:col>67</xdr:col>
      <xdr:colOff>101600</xdr:colOff>
      <xdr:row>41</xdr:row>
      <xdr:rowOff>107950</xdr:rowOff>
    </xdr:to>
    <xdr:sp macro="" textlink="">
      <xdr:nvSpPr>
        <xdr:cNvPr id="542" name="楕円 541">
          <a:extLst>
            <a:ext uri="{FF2B5EF4-FFF2-40B4-BE49-F238E27FC236}">
              <a16:creationId xmlns:a16="http://schemas.microsoft.com/office/drawing/2014/main" id="{6844A3DC-416D-4F8D-BC21-614D61C01142}"/>
            </a:ext>
          </a:extLst>
        </xdr:cNvPr>
        <xdr:cNvSpPr/>
      </xdr:nvSpPr>
      <xdr:spPr>
        <a:xfrm>
          <a:off x="1276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41</xdr:row>
      <xdr:rowOff>57150</xdr:rowOff>
    </xdr:to>
    <xdr:cxnSp macro="">
      <xdr:nvCxnSpPr>
        <xdr:cNvPr id="543" name="直線コネクタ 542">
          <a:extLst>
            <a:ext uri="{FF2B5EF4-FFF2-40B4-BE49-F238E27FC236}">
              <a16:creationId xmlns:a16="http://schemas.microsoft.com/office/drawing/2014/main" id="{7682BD12-07DA-485A-AB7E-0BB629ABA8FB}"/>
            </a:ext>
          </a:extLst>
        </xdr:cNvPr>
        <xdr:cNvCxnSpPr/>
      </xdr:nvCxnSpPr>
      <xdr:spPr>
        <a:xfrm flipV="1">
          <a:off x="12814300" y="6410325"/>
          <a:ext cx="889000" cy="67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8457A34C-0825-4FA8-AF72-3FC1083A14D8}"/>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AC99639A-E8CB-40C7-89CC-FEB36EEE9B69}"/>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48C04FE2-DC5D-4C78-8F02-523E3BF326E2}"/>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5188D805-DAB9-4D0E-ABF8-66B03181C4CE}"/>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59707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4996D751-EEC8-4619-AD4A-71142A6C2B5B}"/>
            </a:ext>
          </a:extLst>
        </xdr:cNvPr>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E3B9C4A-D7BC-484F-BE7E-F4F90CB69679}"/>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7AAFDDAA-AFA6-46EE-9D56-63D45F6C6756}"/>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99077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897D0FB6-1BBC-4D91-8D2A-6399F3A9A8FC}"/>
            </a:ext>
          </a:extLst>
        </xdr:cNvPr>
        <xdr:cNvSpPr txBox="1"/>
      </xdr:nvSpPr>
      <xdr:spPr>
        <a:xfrm>
          <a:off x="12611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2695C2E5-6FA0-4958-A831-CF3D13B92E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235BBF28-9AF9-4B3D-8522-2FE7B8AAA2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BC8C4C2-F04B-4C47-B7E1-6D494528C0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AB23A94E-B7EF-4678-9AB9-CE23A1B624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F189F832-9D3C-4A9C-98D8-A1C91E528DE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226F2CFD-B8DD-46CC-951D-A279E1990E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DB395E3-DC3A-4FA1-9621-7B817D4F48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9ADF9D57-E988-4BD9-9F95-8DC5062463D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8831D3F-828B-4EA3-9049-E45C5B3FE7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E091267-55C8-41EB-99ED-061EEB178EE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C3238141-A79D-48F4-A9E9-4420711C802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66E489EA-E2B9-4C7E-91DB-5FA86F41B43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D1A43C81-423B-4330-8555-68748D94DED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A6183164-8326-4DB0-943E-58EC6176CD97}"/>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9B37EAFF-6841-4005-8DD6-6DA1AA59CC8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4164741C-FFB5-4134-B386-F553C8DE8D3E}"/>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A4190EB2-4673-4C7B-A3C7-98A5A50E549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F7810C8D-13BF-4CAE-9767-68F2324DB59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D7EF23FD-B539-4BB3-B0AE-EC54B57F016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EAE494D0-32F4-45A4-AEA2-CB99C92DD6B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43DAB78-E32D-4F6D-A03B-B5B863979E7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B10EF059-C246-44A2-A0DD-219D2AB50DA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37A68CF-E02B-48F5-9900-C536669A1B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6FD5AFC1-2EFF-483A-B446-24B89AB6E3A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74B0EF3-1051-47A0-87DB-B9D7164C23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577" name="直線コネクタ 576">
          <a:extLst>
            <a:ext uri="{FF2B5EF4-FFF2-40B4-BE49-F238E27FC236}">
              <a16:creationId xmlns:a16="http://schemas.microsoft.com/office/drawing/2014/main" id="{696D8C3C-E2E7-4D23-B4C1-24AE2F2C5E1F}"/>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41D91206-A46A-4B3A-8279-F53FEC52F1E3}"/>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579" name="直線コネクタ 578">
          <a:extLst>
            <a:ext uri="{FF2B5EF4-FFF2-40B4-BE49-F238E27FC236}">
              <a16:creationId xmlns:a16="http://schemas.microsoft.com/office/drawing/2014/main" id="{7FA72CAF-1B2A-4D30-8C6B-F9CC253B928E}"/>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A4BBA12D-21A0-4324-BE20-46F0383CF558}"/>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581" name="直線コネクタ 580">
          <a:extLst>
            <a:ext uri="{FF2B5EF4-FFF2-40B4-BE49-F238E27FC236}">
              <a16:creationId xmlns:a16="http://schemas.microsoft.com/office/drawing/2014/main" id="{44F0A951-63E1-492D-8D88-36A4510F2311}"/>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31096</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896CD144-E524-44B5-8F2D-550670A7F4DF}"/>
            </a:ext>
          </a:extLst>
        </xdr:cNvPr>
        <xdr:cNvSpPr txBox="1"/>
      </xdr:nvSpPr>
      <xdr:spPr>
        <a:xfrm>
          <a:off x="22199600" y="6717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583" name="フローチャート: 判断 582">
          <a:extLst>
            <a:ext uri="{FF2B5EF4-FFF2-40B4-BE49-F238E27FC236}">
              <a16:creationId xmlns:a16="http://schemas.microsoft.com/office/drawing/2014/main" id="{F74097CA-20D0-4F1C-8336-8D58C7EB1A54}"/>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584" name="フローチャート: 判断 583">
          <a:extLst>
            <a:ext uri="{FF2B5EF4-FFF2-40B4-BE49-F238E27FC236}">
              <a16:creationId xmlns:a16="http://schemas.microsoft.com/office/drawing/2014/main" id="{DDEBA195-54F5-4975-BD5A-3E4EA87DC8DA}"/>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585" name="フローチャート: 判断 584">
          <a:extLst>
            <a:ext uri="{FF2B5EF4-FFF2-40B4-BE49-F238E27FC236}">
              <a16:creationId xmlns:a16="http://schemas.microsoft.com/office/drawing/2014/main" id="{B1A7208F-993D-40F8-8A60-80B72AF98962}"/>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586" name="フローチャート: 判断 585">
          <a:extLst>
            <a:ext uri="{FF2B5EF4-FFF2-40B4-BE49-F238E27FC236}">
              <a16:creationId xmlns:a16="http://schemas.microsoft.com/office/drawing/2014/main" id="{25B7A539-E9AE-409C-A6BA-151505B8870D}"/>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587" name="フローチャート: 判断 586">
          <a:extLst>
            <a:ext uri="{FF2B5EF4-FFF2-40B4-BE49-F238E27FC236}">
              <a16:creationId xmlns:a16="http://schemas.microsoft.com/office/drawing/2014/main" id="{0C677A10-7472-41AF-B59F-3B7E214C3FA3}"/>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7C1BF63-B812-4220-9251-C803849656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412C5EC-FFC9-4BE1-8217-089E3FF439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3210720-72D5-4500-AB4E-408AB2333E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E2AB27E2-B549-40EE-93AF-1E32D7442F5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959B17C-D1A1-49E1-B566-6ED63636BE7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35892</xdr:rowOff>
    </xdr:from>
    <xdr:to>
      <xdr:col>116</xdr:col>
      <xdr:colOff>114300</xdr:colOff>
      <xdr:row>38</xdr:row>
      <xdr:rowOff>137492</xdr:rowOff>
    </xdr:to>
    <xdr:sp macro="" textlink="">
      <xdr:nvSpPr>
        <xdr:cNvPr id="593" name="楕円 592">
          <a:extLst>
            <a:ext uri="{FF2B5EF4-FFF2-40B4-BE49-F238E27FC236}">
              <a16:creationId xmlns:a16="http://schemas.microsoft.com/office/drawing/2014/main" id="{2351EDFD-70ED-4C36-8403-4CA6E55DB8B7}"/>
            </a:ext>
          </a:extLst>
        </xdr:cNvPr>
        <xdr:cNvSpPr/>
      </xdr:nvSpPr>
      <xdr:spPr>
        <a:xfrm>
          <a:off x="22110700" y="655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58770</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575B2AD7-AFB4-4C8D-9432-5887A3BBB949}"/>
            </a:ext>
          </a:extLst>
        </xdr:cNvPr>
        <xdr:cNvSpPr txBox="1"/>
      </xdr:nvSpPr>
      <xdr:spPr>
        <a:xfrm>
          <a:off x="22199600" y="640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113715</xdr:rowOff>
    </xdr:from>
    <xdr:to>
      <xdr:col>112</xdr:col>
      <xdr:colOff>38100</xdr:colOff>
      <xdr:row>39</xdr:row>
      <xdr:rowOff>43865</xdr:rowOff>
    </xdr:to>
    <xdr:sp macro="" textlink="">
      <xdr:nvSpPr>
        <xdr:cNvPr id="595" name="楕円 594">
          <a:extLst>
            <a:ext uri="{FF2B5EF4-FFF2-40B4-BE49-F238E27FC236}">
              <a16:creationId xmlns:a16="http://schemas.microsoft.com/office/drawing/2014/main" id="{5D8D98F8-E05A-45D0-92A4-DDA8FAB0CEE4}"/>
            </a:ext>
          </a:extLst>
        </xdr:cNvPr>
        <xdr:cNvSpPr/>
      </xdr:nvSpPr>
      <xdr:spPr>
        <a:xfrm>
          <a:off x="21272500" y="66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86692</xdr:rowOff>
    </xdr:from>
    <xdr:to>
      <xdr:col>116</xdr:col>
      <xdr:colOff>63500</xdr:colOff>
      <xdr:row>38</xdr:row>
      <xdr:rowOff>164515</xdr:rowOff>
    </xdr:to>
    <xdr:cxnSp macro="">
      <xdr:nvCxnSpPr>
        <xdr:cNvPr id="596" name="直線コネクタ 595">
          <a:extLst>
            <a:ext uri="{FF2B5EF4-FFF2-40B4-BE49-F238E27FC236}">
              <a16:creationId xmlns:a16="http://schemas.microsoft.com/office/drawing/2014/main" id="{8EE3C3AE-AD77-490A-A28E-3FE71D5B5001}"/>
            </a:ext>
          </a:extLst>
        </xdr:cNvPr>
        <xdr:cNvCxnSpPr/>
      </xdr:nvCxnSpPr>
      <xdr:spPr>
        <a:xfrm flipV="1">
          <a:off x="21323300" y="6601792"/>
          <a:ext cx="838200" cy="7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4770</xdr:rowOff>
    </xdr:from>
    <xdr:to>
      <xdr:col>107</xdr:col>
      <xdr:colOff>101600</xdr:colOff>
      <xdr:row>39</xdr:row>
      <xdr:rowOff>106370</xdr:rowOff>
    </xdr:to>
    <xdr:sp macro="" textlink="">
      <xdr:nvSpPr>
        <xdr:cNvPr id="597" name="楕円 596">
          <a:extLst>
            <a:ext uri="{FF2B5EF4-FFF2-40B4-BE49-F238E27FC236}">
              <a16:creationId xmlns:a16="http://schemas.microsoft.com/office/drawing/2014/main" id="{70B99E5B-91F9-4D04-9C7D-F45099DA00EE}"/>
            </a:ext>
          </a:extLst>
        </xdr:cNvPr>
        <xdr:cNvSpPr/>
      </xdr:nvSpPr>
      <xdr:spPr>
        <a:xfrm>
          <a:off x="20383500" y="66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164515</xdr:rowOff>
    </xdr:from>
    <xdr:to>
      <xdr:col>111</xdr:col>
      <xdr:colOff>177800</xdr:colOff>
      <xdr:row>39</xdr:row>
      <xdr:rowOff>55570</xdr:rowOff>
    </xdr:to>
    <xdr:cxnSp macro="">
      <xdr:nvCxnSpPr>
        <xdr:cNvPr id="598" name="直線コネクタ 597">
          <a:extLst>
            <a:ext uri="{FF2B5EF4-FFF2-40B4-BE49-F238E27FC236}">
              <a16:creationId xmlns:a16="http://schemas.microsoft.com/office/drawing/2014/main" id="{A52A6B3D-53E5-4CE3-82B3-58117BB65902}"/>
            </a:ext>
          </a:extLst>
        </xdr:cNvPr>
        <xdr:cNvCxnSpPr/>
      </xdr:nvCxnSpPr>
      <xdr:spPr>
        <a:xfrm flipV="1">
          <a:off x="20434300" y="6679615"/>
          <a:ext cx="889000" cy="6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26948</xdr:rowOff>
    </xdr:from>
    <xdr:to>
      <xdr:col>102</xdr:col>
      <xdr:colOff>165100</xdr:colOff>
      <xdr:row>39</xdr:row>
      <xdr:rowOff>128548</xdr:rowOff>
    </xdr:to>
    <xdr:sp macro="" textlink="">
      <xdr:nvSpPr>
        <xdr:cNvPr id="599" name="楕円 598">
          <a:extLst>
            <a:ext uri="{FF2B5EF4-FFF2-40B4-BE49-F238E27FC236}">
              <a16:creationId xmlns:a16="http://schemas.microsoft.com/office/drawing/2014/main" id="{782ED8D8-E678-4AED-97B8-84D202716AF9}"/>
            </a:ext>
          </a:extLst>
        </xdr:cNvPr>
        <xdr:cNvSpPr/>
      </xdr:nvSpPr>
      <xdr:spPr>
        <a:xfrm>
          <a:off x="19494500" y="67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55570</xdr:rowOff>
    </xdr:from>
    <xdr:to>
      <xdr:col>107</xdr:col>
      <xdr:colOff>50800</xdr:colOff>
      <xdr:row>39</xdr:row>
      <xdr:rowOff>77748</xdr:rowOff>
    </xdr:to>
    <xdr:cxnSp macro="">
      <xdr:nvCxnSpPr>
        <xdr:cNvPr id="600" name="直線コネクタ 599">
          <a:extLst>
            <a:ext uri="{FF2B5EF4-FFF2-40B4-BE49-F238E27FC236}">
              <a16:creationId xmlns:a16="http://schemas.microsoft.com/office/drawing/2014/main" id="{70AEC483-6068-4429-B054-4721A050FF7A}"/>
            </a:ext>
          </a:extLst>
        </xdr:cNvPr>
        <xdr:cNvCxnSpPr/>
      </xdr:nvCxnSpPr>
      <xdr:spPr>
        <a:xfrm flipV="1">
          <a:off x="19545300" y="6742120"/>
          <a:ext cx="889000" cy="2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34978</xdr:rowOff>
    </xdr:from>
    <xdr:to>
      <xdr:col>98</xdr:col>
      <xdr:colOff>38100</xdr:colOff>
      <xdr:row>42</xdr:row>
      <xdr:rowOff>136578</xdr:rowOff>
    </xdr:to>
    <xdr:sp macro="" textlink="">
      <xdr:nvSpPr>
        <xdr:cNvPr id="601" name="楕円 600">
          <a:extLst>
            <a:ext uri="{FF2B5EF4-FFF2-40B4-BE49-F238E27FC236}">
              <a16:creationId xmlns:a16="http://schemas.microsoft.com/office/drawing/2014/main" id="{B87EEE57-4B93-4D3B-B217-1BB6AAC8BE25}"/>
            </a:ext>
          </a:extLst>
        </xdr:cNvPr>
        <xdr:cNvSpPr/>
      </xdr:nvSpPr>
      <xdr:spPr>
        <a:xfrm>
          <a:off x="18605500" y="7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77748</xdr:rowOff>
    </xdr:from>
    <xdr:to>
      <xdr:col>102</xdr:col>
      <xdr:colOff>114300</xdr:colOff>
      <xdr:row>42</xdr:row>
      <xdr:rowOff>85778</xdr:rowOff>
    </xdr:to>
    <xdr:cxnSp macro="">
      <xdr:nvCxnSpPr>
        <xdr:cNvPr id="602" name="直線コネクタ 601">
          <a:extLst>
            <a:ext uri="{FF2B5EF4-FFF2-40B4-BE49-F238E27FC236}">
              <a16:creationId xmlns:a16="http://schemas.microsoft.com/office/drawing/2014/main" id="{301BB868-8EF4-4738-9A4E-522E52A26A76}"/>
            </a:ext>
          </a:extLst>
        </xdr:cNvPr>
        <xdr:cNvCxnSpPr/>
      </xdr:nvCxnSpPr>
      <xdr:spPr>
        <a:xfrm flipV="1">
          <a:off x="18656300" y="6764298"/>
          <a:ext cx="889000" cy="5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152437</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FBA186CA-6F04-4768-AD94-52032269B665}"/>
            </a:ext>
          </a:extLst>
        </xdr:cNvPr>
        <xdr:cNvSpPr txBox="1"/>
      </xdr:nvSpPr>
      <xdr:spPr>
        <a:xfrm>
          <a:off x="21011095" y="683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1695</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788A0AC3-E082-4AB6-998C-E562FFC40802}"/>
            </a:ext>
          </a:extLst>
        </xdr:cNvPr>
        <xdr:cNvSpPr txBox="1"/>
      </xdr:nvSpPr>
      <xdr:spPr>
        <a:xfrm>
          <a:off x="20134795" y="685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165797</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63309740-ED72-4B99-8019-9EBAAA29F914}"/>
            </a:ext>
          </a:extLst>
        </xdr:cNvPr>
        <xdr:cNvSpPr txBox="1"/>
      </xdr:nvSpPr>
      <xdr:spPr>
        <a:xfrm>
          <a:off x="19245795" y="68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2ECBE2C5-C986-4577-9467-5643FA07A7A0}"/>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60392</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B14AEA5A-572F-4F1A-BC46-36C8339A4D9A}"/>
            </a:ext>
          </a:extLst>
        </xdr:cNvPr>
        <xdr:cNvSpPr txBox="1"/>
      </xdr:nvSpPr>
      <xdr:spPr>
        <a:xfrm>
          <a:off x="21011095" y="640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122898</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6BDB828C-1493-4AC8-B596-96983DB3267A}"/>
            </a:ext>
          </a:extLst>
        </xdr:cNvPr>
        <xdr:cNvSpPr txBox="1"/>
      </xdr:nvSpPr>
      <xdr:spPr>
        <a:xfrm>
          <a:off x="20134795" y="646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145075</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4D9F092-772D-4D08-8C14-CA9EC783A621}"/>
            </a:ext>
          </a:extLst>
        </xdr:cNvPr>
        <xdr:cNvSpPr txBox="1"/>
      </xdr:nvSpPr>
      <xdr:spPr>
        <a:xfrm>
          <a:off x="19245795" y="648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127705</xdr:rowOff>
    </xdr:from>
    <xdr:ext cx="469744" cy="259045"/>
    <xdr:sp macro="" textlink="">
      <xdr:nvSpPr>
        <xdr:cNvPr id="610" name="n_4mainValue【一般廃棄物処理施設】&#10;一人当たり有形固定資産（償却資産）額">
          <a:extLst>
            <a:ext uri="{FF2B5EF4-FFF2-40B4-BE49-F238E27FC236}">
              <a16:creationId xmlns:a16="http://schemas.microsoft.com/office/drawing/2014/main" id="{F93A3BCE-F8F1-46FC-A301-EEBA0D64FCC8}"/>
            </a:ext>
          </a:extLst>
        </xdr:cNvPr>
        <xdr:cNvSpPr txBox="1"/>
      </xdr:nvSpPr>
      <xdr:spPr>
        <a:xfrm>
          <a:off x="18421428" y="73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9C55D89-2CD2-435C-B549-F0E2E75232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70C90526-7241-43BA-BAE2-3ACDA68253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E965E8E-97D3-4EC2-B842-2A26D052FA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AB35BB08-0650-4C82-9616-8BAC0973C1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113A7584-23F7-4498-A6EB-45657D588B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8416CB6-7F48-4A5A-B399-A52F66EDCD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FB8649E3-2E09-46B5-B1D0-CAAD1900E5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135D6DE2-4EFC-406E-98A5-3B59BB9C7B5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4874373A-38E6-46D1-AAA1-F90DC689F6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778AF9B6-872F-49A6-A936-E844AEC122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1DD7EF6B-4134-4032-AC29-6A2F0D5CC1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A45C0BC8-9917-4072-9DCA-8082EF6974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7120FEF7-F512-4601-B109-BCC1331DB8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E798F4BB-A833-49D3-A154-EBA7FC19AE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83204714-DE52-4184-984B-A8CBC51FAC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B51EC377-098A-4463-AEF3-A807E76D005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21FA7240-FBF2-4312-8BAF-FDE21C9739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603736E-7B6D-4334-8150-57C21E59A1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51F123C-AE52-40B0-A1BC-A09799F2497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DBA4F2CF-0CE4-4508-834B-3F79AF91C0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D0368218-3599-4117-875C-6E0662F5D8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DF4D146-AE07-4132-B19C-01CAD61DFEB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D665EB55-C4A0-42CF-AFB7-BFC279A549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7CE67BA-97C3-431E-8F7B-C6F60DFE65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DD82C7DD-85F3-42A5-BDBB-B78929E9E0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81285A1-1C67-46F6-82F5-09C24CA7CE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102A0CBE-CFF2-472B-9A85-FE9530FC092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E24E9AE-4118-4235-8B52-7A2F0E3A25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A76CEBA8-769B-408B-B576-02A6F8CCC30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2F003D46-0185-483E-B753-1E6033C7060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CE58BDA9-485C-4AE1-A75E-BDBA0104AF9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F80AFA1F-09CA-4506-A1CC-C687BEEE0B9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09F82C6-F50C-44B4-96C0-C47011FAB0C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B1B1BC13-69B6-4E52-A784-A22EA540E92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5DA37CED-9789-465E-A63E-A569FD752CC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DFAF9785-CFF3-4FFD-804C-387470DD04E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F7D182DB-F01A-429E-8722-106B53D5DCA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BC4F3B48-B8AA-4ACB-B241-78A0CFF4808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896164F1-5536-4F46-B975-7FCCDBCEA6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B5FC6A97-3D30-40BA-B407-79D74D23931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651" name="直線コネクタ 650">
          <a:extLst>
            <a:ext uri="{FF2B5EF4-FFF2-40B4-BE49-F238E27FC236}">
              <a16:creationId xmlns:a16="http://schemas.microsoft.com/office/drawing/2014/main" id="{F87574DA-776E-4F39-9536-A47CE53ECA9E}"/>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10E25507-736D-4CBB-9098-A56BD4BBB437}"/>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653" name="直線コネクタ 652">
          <a:extLst>
            <a:ext uri="{FF2B5EF4-FFF2-40B4-BE49-F238E27FC236}">
              <a16:creationId xmlns:a16="http://schemas.microsoft.com/office/drawing/2014/main" id="{C8F70129-3A17-441C-BFE2-24D53011F393}"/>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669FF74B-CE56-4704-A214-543CCE294972}"/>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655" name="直線コネクタ 654">
          <a:extLst>
            <a:ext uri="{FF2B5EF4-FFF2-40B4-BE49-F238E27FC236}">
              <a16:creationId xmlns:a16="http://schemas.microsoft.com/office/drawing/2014/main" id="{EFA9A406-E71B-4C87-985B-09B8AC44C78D}"/>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60E74FC0-648D-4BAB-ADF7-4AF71ED0542E}"/>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57" name="フローチャート: 判断 656">
          <a:extLst>
            <a:ext uri="{FF2B5EF4-FFF2-40B4-BE49-F238E27FC236}">
              <a16:creationId xmlns:a16="http://schemas.microsoft.com/office/drawing/2014/main" id="{793639B0-8A02-4C17-9251-E5CB0837ED84}"/>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658" name="フローチャート: 判断 657">
          <a:extLst>
            <a:ext uri="{FF2B5EF4-FFF2-40B4-BE49-F238E27FC236}">
              <a16:creationId xmlns:a16="http://schemas.microsoft.com/office/drawing/2014/main" id="{BE0AB8FB-69F4-4970-A3B5-F39D2C878DAF}"/>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59" name="フローチャート: 判断 658">
          <a:extLst>
            <a:ext uri="{FF2B5EF4-FFF2-40B4-BE49-F238E27FC236}">
              <a16:creationId xmlns:a16="http://schemas.microsoft.com/office/drawing/2014/main" id="{C5C8B276-34C2-41DA-9E25-F1403079624B}"/>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0" name="フローチャート: 判断 659">
          <a:extLst>
            <a:ext uri="{FF2B5EF4-FFF2-40B4-BE49-F238E27FC236}">
              <a16:creationId xmlns:a16="http://schemas.microsoft.com/office/drawing/2014/main" id="{D3C8EE83-1AC7-4245-AAF9-C69184F35618}"/>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1" name="フローチャート: 判断 660">
          <a:extLst>
            <a:ext uri="{FF2B5EF4-FFF2-40B4-BE49-F238E27FC236}">
              <a16:creationId xmlns:a16="http://schemas.microsoft.com/office/drawing/2014/main" id="{2FCDAE2F-853A-4F14-839F-52AC6B7ACA5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D1CDA68-342B-4F6E-84F5-790573D593D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8CC2865-7955-4616-BAF1-CC8D4D8B9A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5F61993-96F7-4EED-AAC7-50F08F9455D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131994B-1CFF-4185-8624-380E28743C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4DD1CF3-0295-4058-9414-6CFFC147E0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667" name="楕円 666">
          <a:extLst>
            <a:ext uri="{FF2B5EF4-FFF2-40B4-BE49-F238E27FC236}">
              <a16:creationId xmlns:a16="http://schemas.microsoft.com/office/drawing/2014/main" id="{CDED7E82-1D2D-46F5-957C-96BBDED8D592}"/>
            </a:ext>
          </a:extLst>
        </xdr:cNvPr>
        <xdr:cNvSpPr/>
      </xdr:nvSpPr>
      <xdr:spPr>
        <a:xfrm>
          <a:off x="162687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74313</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5FD37F84-56AB-47DD-9819-0340E2627913}"/>
            </a:ext>
          </a:extLst>
        </xdr:cNvPr>
        <xdr:cNvSpPr txBox="1"/>
      </xdr:nvSpPr>
      <xdr:spPr>
        <a:xfrm>
          <a:off x="163576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669" name="楕円 668">
          <a:extLst>
            <a:ext uri="{FF2B5EF4-FFF2-40B4-BE49-F238E27FC236}">
              <a16:creationId xmlns:a16="http://schemas.microsoft.com/office/drawing/2014/main" id="{53B9CE10-2895-420F-86A7-D101E158ED2C}"/>
            </a:ext>
          </a:extLst>
        </xdr:cNvPr>
        <xdr:cNvSpPr/>
      </xdr:nvSpPr>
      <xdr:spPr>
        <a:xfrm>
          <a:off x="15430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97155</xdr:rowOff>
    </xdr:from>
    <xdr:to>
      <xdr:col>85</xdr:col>
      <xdr:colOff>127000</xdr:colOff>
      <xdr:row>83</xdr:row>
      <xdr:rowOff>146686</xdr:rowOff>
    </xdr:to>
    <xdr:cxnSp macro="">
      <xdr:nvCxnSpPr>
        <xdr:cNvPr id="670" name="直線コネクタ 669">
          <a:extLst>
            <a:ext uri="{FF2B5EF4-FFF2-40B4-BE49-F238E27FC236}">
              <a16:creationId xmlns:a16="http://schemas.microsoft.com/office/drawing/2014/main" id="{BB926943-038D-4816-8018-E320C65F1911}"/>
            </a:ext>
          </a:extLst>
        </xdr:cNvPr>
        <xdr:cNvCxnSpPr/>
      </xdr:nvCxnSpPr>
      <xdr:spPr>
        <a:xfrm>
          <a:off x="15481300" y="143275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671" name="楕円 670">
          <a:extLst>
            <a:ext uri="{FF2B5EF4-FFF2-40B4-BE49-F238E27FC236}">
              <a16:creationId xmlns:a16="http://schemas.microsoft.com/office/drawing/2014/main" id="{BD31C6DD-5B24-4EAD-B688-DB4A6FF72572}"/>
            </a:ext>
          </a:extLst>
        </xdr:cNvPr>
        <xdr:cNvSpPr/>
      </xdr:nvSpPr>
      <xdr:spPr>
        <a:xfrm>
          <a:off x="14541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40005</xdr:rowOff>
    </xdr:from>
    <xdr:to>
      <xdr:col>81</xdr:col>
      <xdr:colOff>50800</xdr:colOff>
      <xdr:row>83</xdr:row>
      <xdr:rowOff>97155</xdr:rowOff>
    </xdr:to>
    <xdr:cxnSp macro="">
      <xdr:nvCxnSpPr>
        <xdr:cNvPr id="672" name="直線コネクタ 671">
          <a:extLst>
            <a:ext uri="{FF2B5EF4-FFF2-40B4-BE49-F238E27FC236}">
              <a16:creationId xmlns:a16="http://schemas.microsoft.com/office/drawing/2014/main" id="{ADDD7AC8-D05C-4380-AD5E-27A24D20FAFB}"/>
            </a:ext>
          </a:extLst>
        </xdr:cNvPr>
        <xdr:cNvCxnSpPr/>
      </xdr:nvCxnSpPr>
      <xdr:spPr>
        <a:xfrm>
          <a:off x="14592300" y="14270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73" name="楕円 672">
          <a:extLst>
            <a:ext uri="{FF2B5EF4-FFF2-40B4-BE49-F238E27FC236}">
              <a16:creationId xmlns:a16="http://schemas.microsoft.com/office/drawing/2014/main" id="{A54434FD-5CFF-4312-BAB2-B7B39EB6D2FE}"/>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40005</xdr:rowOff>
    </xdr:to>
    <xdr:cxnSp macro="">
      <xdr:nvCxnSpPr>
        <xdr:cNvPr id="674" name="直線コネクタ 673">
          <a:extLst>
            <a:ext uri="{FF2B5EF4-FFF2-40B4-BE49-F238E27FC236}">
              <a16:creationId xmlns:a16="http://schemas.microsoft.com/office/drawing/2014/main" id="{3B5D7007-6AFA-490E-863D-A8BEA102DD34}"/>
            </a:ext>
          </a:extLst>
        </xdr:cNvPr>
        <xdr:cNvCxnSpPr/>
      </xdr:nvCxnSpPr>
      <xdr:spPr>
        <a:xfrm>
          <a:off x="13703300" y="1421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675" name="楕円 674">
          <a:extLst>
            <a:ext uri="{FF2B5EF4-FFF2-40B4-BE49-F238E27FC236}">
              <a16:creationId xmlns:a16="http://schemas.microsoft.com/office/drawing/2014/main" id="{7144A9C5-8172-4DE1-A8EB-EC1C14C871C4}"/>
            </a:ext>
          </a:extLst>
        </xdr:cNvPr>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160020</xdr:rowOff>
    </xdr:to>
    <xdr:cxnSp macro="">
      <xdr:nvCxnSpPr>
        <xdr:cNvPr id="676" name="直線コネクタ 675">
          <a:extLst>
            <a:ext uri="{FF2B5EF4-FFF2-40B4-BE49-F238E27FC236}">
              <a16:creationId xmlns:a16="http://schemas.microsoft.com/office/drawing/2014/main" id="{C5C4CFF1-38D5-4BAF-8F69-A132501B8346}"/>
            </a:ext>
          </a:extLst>
        </xdr:cNvPr>
        <xdr:cNvCxnSpPr/>
      </xdr:nvCxnSpPr>
      <xdr:spPr>
        <a:xfrm>
          <a:off x="12814300" y="14157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677" name="n_1aveValue【消防施設】&#10;有形固定資産減価償却率">
          <a:extLst>
            <a:ext uri="{FF2B5EF4-FFF2-40B4-BE49-F238E27FC236}">
              <a16:creationId xmlns:a16="http://schemas.microsoft.com/office/drawing/2014/main" id="{982BEE4F-62AD-4ABC-A943-0F0C626A8949}"/>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678" name="n_2aveValue【消防施設】&#10;有形固定資産減価償却率">
          <a:extLst>
            <a:ext uri="{FF2B5EF4-FFF2-40B4-BE49-F238E27FC236}">
              <a16:creationId xmlns:a16="http://schemas.microsoft.com/office/drawing/2014/main" id="{610A4B12-09CB-4793-96B9-7FC58CED6497}"/>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79" name="n_3aveValue【消防施設】&#10;有形固定資産減価償却率">
          <a:extLst>
            <a:ext uri="{FF2B5EF4-FFF2-40B4-BE49-F238E27FC236}">
              <a16:creationId xmlns:a16="http://schemas.microsoft.com/office/drawing/2014/main" id="{2ED1B00A-F480-4FB2-87F2-E369A2572D86}"/>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0" name="n_4aveValue【消防施設】&#10;有形固定資産減価償却率">
          <a:extLst>
            <a:ext uri="{FF2B5EF4-FFF2-40B4-BE49-F238E27FC236}">
              <a16:creationId xmlns:a16="http://schemas.microsoft.com/office/drawing/2014/main" id="{4FDB6C10-5E0D-4386-8F0E-52605D6505B1}"/>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681" name="n_1mainValue【消防施設】&#10;有形固定資産減価償却率">
          <a:extLst>
            <a:ext uri="{FF2B5EF4-FFF2-40B4-BE49-F238E27FC236}">
              <a16:creationId xmlns:a16="http://schemas.microsoft.com/office/drawing/2014/main" id="{1CCC0A0F-96D0-436B-8501-39746D6CFF4B}"/>
            </a:ext>
          </a:extLst>
        </xdr:cNvPr>
        <xdr:cNvSpPr txBox="1"/>
      </xdr:nvSpPr>
      <xdr:spPr>
        <a:xfrm>
          <a:off x="15266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682" name="n_2mainValue【消防施設】&#10;有形固定資産減価償却率">
          <a:extLst>
            <a:ext uri="{FF2B5EF4-FFF2-40B4-BE49-F238E27FC236}">
              <a16:creationId xmlns:a16="http://schemas.microsoft.com/office/drawing/2014/main" id="{FFD1DEB9-62F6-40BF-A550-BA46AA2CF732}"/>
            </a:ext>
          </a:extLst>
        </xdr:cNvPr>
        <xdr:cNvSpPr txBox="1"/>
      </xdr:nvSpPr>
      <xdr:spPr>
        <a:xfrm>
          <a:off x="14389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55897</xdr:rowOff>
    </xdr:from>
    <xdr:ext cx="405111" cy="259045"/>
    <xdr:sp macro="" textlink="">
      <xdr:nvSpPr>
        <xdr:cNvPr id="683" name="n_3mainValue【消防施設】&#10;有形固定資産減価償却率">
          <a:extLst>
            <a:ext uri="{FF2B5EF4-FFF2-40B4-BE49-F238E27FC236}">
              <a16:creationId xmlns:a16="http://schemas.microsoft.com/office/drawing/2014/main" id="{BF718938-3859-4CD0-B97C-A3B9CC580B0E}"/>
            </a:ext>
          </a:extLst>
        </xdr:cNvPr>
        <xdr:cNvSpPr txBox="1"/>
      </xdr:nvSpPr>
      <xdr:spPr>
        <a:xfrm>
          <a:off x="13500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684" name="n_4mainValue【消防施設】&#10;有形固定資産減価償却率">
          <a:extLst>
            <a:ext uri="{FF2B5EF4-FFF2-40B4-BE49-F238E27FC236}">
              <a16:creationId xmlns:a16="http://schemas.microsoft.com/office/drawing/2014/main" id="{4F67D0A1-416A-43D2-ABC2-1B2FF21D8BBD}"/>
            </a:ext>
          </a:extLst>
        </xdr:cNvPr>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A4D1BC63-CF10-467E-AD3A-9B3146B6F2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2892F573-C6AC-4BC0-8E8A-DAE8558E41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E77E2262-238F-4DB4-B0C2-007876C0AE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3DA4CAF-DE69-48D5-8F8E-6539E28694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8C9E4FDD-C574-46F2-B75F-C861E6BD10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FDA38F0A-6F67-450D-8108-760A3CE4F02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0B88569-9C70-4DBF-A9AF-C548438EEA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AB0F7A12-0514-47D2-BBC6-C18F3164B4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7448430-0A12-48A8-9B67-C3D8100B93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200D8E3-E447-4D22-B2E0-64F0BC7E1E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E7AF2E54-1C9C-46BA-B0A6-D03DA22737D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5CE7DFF1-CDBB-4673-B22B-183E5956E7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46975A0E-109E-4F55-96CD-58D1520AA6C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07299AE0-9AC6-457C-AF9E-EFE25E2A7F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E72EA93A-700F-4E21-9EF3-B1CECA30E32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B2821CE3-5CE9-4097-B9BD-9DCE824F350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63522700-DD4D-46C3-B546-2D04836427D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9D1BF254-830B-48DD-A167-8B91F3D3671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CA5DF259-0653-483C-A1F2-BBF746A23C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1A9DB6C9-71F8-4028-930B-4AD34CCFF8C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B8219D1F-4718-442A-A5CD-3A67E5BF8E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706" name="直線コネクタ 705">
          <a:extLst>
            <a:ext uri="{FF2B5EF4-FFF2-40B4-BE49-F238E27FC236}">
              <a16:creationId xmlns:a16="http://schemas.microsoft.com/office/drawing/2014/main" id="{DDDF21C2-F50A-4F3C-9F00-07BBB7D54791}"/>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7" name="【消防施設】&#10;一人当たり面積最小値テキスト">
          <a:extLst>
            <a:ext uri="{FF2B5EF4-FFF2-40B4-BE49-F238E27FC236}">
              <a16:creationId xmlns:a16="http://schemas.microsoft.com/office/drawing/2014/main" id="{9A74B751-ACE3-4AD8-B54D-5DFFD12DE0B7}"/>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8" name="直線コネクタ 707">
          <a:extLst>
            <a:ext uri="{FF2B5EF4-FFF2-40B4-BE49-F238E27FC236}">
              <a16:creationId xmlns:a16="http://schemas.microsoft.com/office/drawing/2014/main" id="{C04F9DA1-FB87-4683-96BA-33B6E464F8AF}"/>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709" name="【消防施設】&#10;一人当たり面積最大値テキスト">
          <a:extLst>
            <a:ext uri="{FF2B5EF4-FFF2-40B4-BE49-F238E27FC236}">
              <a16:creationId xmlns:a16="http://schemas.microsoft.com/office/drawing/2014/main" id="{6BC36A09-18D8-4C8D-BF22-87C0B2AFDAD6}"/>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710" name="直線コネクタ 709">
          <a:extLst>
            <a:ext uri="{FF2B5EF4-FFF2-40B4-BE49-F238E27FC236}">
              <a16:creationId xmlns:a16="http://schemas.microsoft.com/office/drawing/2014/main" id="{5A02BD4A-FC2A-4BD1-82C1-8F3E78F8B183}"/>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711" name="【消防施設】&#10;一人当たり面積平均値テキスト">
          <a:extLst>
            <a:ext uri="{FF2B5EF4-FFF2-40B4-BE49-F238E27FC236}">
              <a16:creationId xmlns:a16="http://schemas.microsoft.com/office/drawing/2014/main" id="{F70C1AD7-2846-4BC1-9187-4B84F5FE8AB1}"/>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712" name="フローチャート: 判断 711">
          <a:extLst>
            <a:ext uri="{FF2B5EF4-FFF2-40B4-BE49-F238E27FC236}">
              <a16:creationId xmlns:a16="http://schemas.microsoft.com/office/drawing/2014/main" id="{8B45E830-3327-40DC-96A7-3A54BDFCD694}"/>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713" name="フローチャート: 判断 712">
          <a:extLst>
            <a:ext uri="{FF2B5EF4-FFF2-40B4-BE49-F238E27FC236}">
              <a16:creationId xmlns:a16="http://schemas.microsoft.com/office/drawing/2014/main" id="{69AD8703-FACD-4339-92B5-E8145D231FB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714" name="フローチャート: 判断 713">
          <a:extLst>
            <a:ext uri="{FF2B5EF4-FFF2-40B4-BE49-F238E27FC236}">
              <a16:creationId xmlns:a16="http://schemas.microsoft.com/office/drawing/2014/main" id="{6DA42119-7409-483A-BA3A-F0245E2D1472}"/>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715" name="フローチャート: 判断 714">
          <a:extLst>
            <a:ext uri="{FF2B5EF4-FFF2-40B4-BE49-F238E27FC236}">
              <a16:creationId xmlns:a16="http://schemas.microsoft.com/office/drawing/2014/main" id="{CC4AC47E-C54B-4978-AC81-197FF01A922D}"/>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716" name="フローチャート: 判断 715">
          <a:extLst>
            <a:ext uri="{FF2B5EF4-FFF2-40B4-BE49-F238E27FC236}">
              <a16:creationId xmlns:a16="http://schemas.microsoft.com/office/drawing/2014/main" id="{7E64898A-5954-4197-80D3-B820A2F0352F}"/>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7971F1B-18A6-4EF8-B8F6-726F0A6B4F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CCEF280F-2A1B-4459-AABA-6A6092E0291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8932A3C-FF6D-4619-96DA-BE315937F4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4DEA8CD-2210-4023-BD0B-DAC6D9FCA0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A6041B5-FD2F-45BC-A4D3-37223C183D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17475</xdr:rowOff>
    </xdr:from>
    <xdr:to>
      <xdr:col>116</xdr:col>
      <xdr:colOff>114300</xdr:colOff>
      <xdr:row>85</xdr:row>
      <xdr:rowOff>119075</xdr:rowOff>
    </xdr:to>
    <xdr:sp macro="" textlink="">
      <xdr:nvSpPr>
        <xdr:cNvPr id="722" name="楕円 721">
          <a:extLst>
            <a:ext uri="{FF2B5EF4-FFF2-40B4-BE49-F238E27FC236}">
              <a16:creationId xmlns:a16="http://schemas.microsoft.com/office/drawing/2014/main" id="{57D3BA63-C78F-46C2-969F-7467068C1845}"/>
            </a:ext>
          </a:extLst>
        </xdr:cNvPr>
        <xdr:cNvSpPr/>
      </xdr:nvSpPr>
      <xdr:spPr>
        <a:xfrm>
          <a:off x="22110700" y="145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40352</xdr:rowOff>
    </xdr:from>
    <xdr:ext cx="469744" cy="259045"/>
    <xdr:sp macro="" textlink="">
      <xdr:nvSpPr>
        <xdr:cNvPr id="723" name="【消防施設】&#10;一人当たり面積該当値テキスト">
          <a:extLst>
            <a:ext uri="{FF2B5EF4-FFF2-40B4-BE49-F238E27FC236}">
              <a16:creationId xmlns:a16="http://schemas.microsoft.com/office/drawing/2014/main" id="{7C4DF68B-B73B-4E7C-B869-2163B2309F53}"/>
            </a:ext>
          </a:extLst>
        </xdr:cNvPr>
        <xdr:cNvSpPr txBox="1"/>
      </xdr:nvSpPr>
      <xdr:spPr>
        <a:xfrm>
          <a:off x="22199600" y="1444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20219</xdr:rowOff>
    </xdr:from>
    <xdr:to>
      <xdr:col>112</xdr:col>
      <xdr:colOff>38100</xdr:colOff>
      <xdr:row>85</xdr:row>
      <xdr:rowOff>121819</xdr:rowOff>
    </xdr:to>
    <xdr:sp macro="" textlink="">
      <xdr:nvSpPr>
        <xdr:cNvPr id="724" name="楕円 723">
          <a:extLst>
            <a:ext uri="{FF2B5EF4-FFF2-40B4-BE49-F238E27FC236}">
              <a16:creationId xmlns:a16="http://schemas.microsoft.com/office/drawing/2014/main" id="{F16BE255-9F4F-481A-BB3A-71C8AFAF017B}"/>
            </a:ext>
          </a:extLst>
        </xdr:cNvPr>
        <xdr:cNvSpPr/>
      </xdr:nvSpPr>
      <xdr:spPr>
        <a:xfrm>
          <a:off x="21272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68275</xdr:rowOff>
    </xdr:from>
    <xdr:to>
      <xdr:col>116</xdr:col>
      <xdr:colOff>63500</xdr:colOff>
      <xdr:row>85</xdr:row>
      <xdr:rowOff>71019</xdr:rowOff>
    </xdr:to>
    <xdr:cxnSp macro="">
      <xdr:nvCxnSpPr>
        <xdr:cNvPr id="725" name="直線コネクタ 724">
          <a:extLst>
            <a:ext uri="{FF2B5EF4-FFF2-40B4-BE49-F238E27FC236}">
              <a16:creationId xmlns:a16="http://schemas.microsoft.com/office/drawing/2014/main" id="{C9A9DFE5-40D6-4029-AE09-4F788D466B3A}"/>
            </a:ext>
          </a:extLst>
        </xdr:cNvPr>
        <xdr:cNvCxnSpPr/>
      </xdr:nvCxnSpPr>
      <xdr:spPr>
        <a:xfrm flipV="1">
          <a:off x="21323300" y="1464152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27533</xdr:rowOff>
    </xdr:from>
    <xdr:to>
      <xdr:col>107</xdr:col>
      <xdr:colOff>101600</xdr:colOff>
      <xdr:row>85</xdr:row>
      <xdr:rowOff>129133</xdr:rowOff>
    </xdr:to>
    <xdr:sp macro="" textlink="">
      <xdr:nvSpPr>
        <xdr:cNvPr id="726" name="楕円 725">
          <a:extLst>
            <a:ext uri="{FF2B5EF4-FFF2-40B4-BE49-F238E27FC236}">
              <a16:creationId xmlns:a16="http://schemas.microsoft.com/office/drawing/2014/main" id="{A13B24F0-0441-4781-990A-81A048E5AA67}"/>
            </a:ext>
          </a:extLst>
        </xdr:cNvPr>
        <xdr:cNvSpPr/>
      </xdr:nvSpPr>
      <xdr:spPr>
        <a:xfrm>
          <a:off x="20383500" y="14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71019</xdr:rowOff>
    </xdr:from>
    <xdr:to>
      <xdr:col>111</xdr:col>
      <xdr:colOff>177800</xdr:colOff>
      <xdr:row>85</xdr:row>
      <xdr:rowOff>78333</xdr:rowOff>
    </xdr:to>
    <xdr:cxnSp macro="">
      <xdr:nvCxnSpPr>
        <xdr:cNvPr id="727" name="直線コネクタ 726">
          <a:extLst>
            <a:ext uri="{FF2B5EF4-FFF2-40B4-BE49-F238E27FC236}">
              <a16:creationId xmlns:a16="http://schemas.microsoft.com/office/drawing/2014/main" id="{AEEBF01D-F825-461E-AE23-999C520BAB51}"/>
            </a:ext>
          </a:extLst>
        </xdr:cNvPr>
        <xdr:cNvCxnSpPr/>
      </xdr:nvCxnSpPr>
      <xdr:spPr>
        <a:xfrm flipV="1">
          <a:off x="20434300" y="14644269"/>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28" name="楕円 727">
          <a:extLst>
            <a:ext uri="{FF2B5EF4-FFF2-40B4-BE49-F238E27FC236}">
              <a16:creationId xmlns:a16="http://schemas.microsoft.com/office/drawing/2014/main" id="{0C9DF687-5C90-473E-B822-3B3ACE32CED0}"/>
            </a:ext>
          </a:extLst>
        </xdr:cNvPr>
        <xdr:cNvSpPr/>
      </xdr:nvSpPr>
      <xdr:spPr>
        <a:xfrm>
          <a:off x="19494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78333</xdr:rowOff>
    </xdr:from>
    <xdr:to>
      <xdr:col>107</xdr:col>
      <xdr:colOff>50800</xdr:colOff>
      <xdr:row>85</xdr:row>
      <xdr:rowOff>81535</xdr:rowOff>
    </xdr:to>
    <xdr:cxnSp macro="">
      <xdr:nvCxnSpPr>
        <xdr:cNvPr id="729" name="直線コネクタ 728">
          <a:extLst>
            <a:ext uri="{FF2B5EF4-FFF2-40B4-BE49-F238E27FC236}">
              <a16:creationId xmlns:a16="http://schemas.microsoft.com/office/drawing/2014/main" id="{A56154B3-4F7B-4B8F-9BB7-4B4AFC1529F5}"/>
            </a:ext>
          </a:extLst>
        </xdr:cNvPr>
        <xdr:cNvCxnSpPr/>
      </xdr:nvCxnSpPr>
      <xdr:spPr>
        <a:xfrm flipV="1">
          <a:off x="19545300" y="14651583"/>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33477</xdr:rowOff>
    </xdr:from>
    <xdr:to>
      <xdr:col>98</xdr:col>
      <xdr:colOff>38100</xdr:colOff>
      <xdr:row>85</xdr:row>
      <xdr:rowOff>135077</xdr:rowOff>
    </xdr:to>
    <xdr:sp macro="" textlink="">
      <xdr:nvSpPr>
        <xdr:cNvPr id="730" name="楕円 729">
          <a:extLst>
            <a:ext uri="{FF2B5EF4-FFF2-40B4-BE49-F238E27FC236}">
              <a16:creationId xmlns:a16="http://schemas.microsoft.com/office/drawing/2014/main" id="{DF70745A-DC67-46D3-96BB-6961D1FA8E34}"/>
            </a:ext>
          </a:extLst>
        </xdr:cNvPr>
        <xdr:cNvSpPr/>
      </xdr:nvSpPr>
      <xdr:spPr>
        <a:xfrm>
          <a:off x="18605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84277</xdr:rowOff>
    </xdr:to>
    <xdr:cxnSp macro="">
      <xdr:nvCxnSpPr>
        <xdr:cNvPr id="731" name="直線コネクタ 730">
          <a:extLst>
            <a:ext uri="{FF2B5EF4-FFF2-40B4-BE49-F238E27FC236}">
              <a16:creationId xmlns:a16="http://schemas.microsoft.com/office/drawing/2014/main" id="{98C923CF-1622-4356-816A-1CC7F0228397}"/>
            </a:ext>
          </a:extLst>
        </xdr:cNvPr>
        <xdr:cNvCxnSpPr/>
      </xdr:nvCxnSpPr>
      <xdr:spPr>
        <a:xfrm flipV="1">
          <a:off x="18656300" y="146547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732" name="n_1aveValue【消防施設】&#10;一人当たり面積">
          <a:extLst>
            <a:ext uri="{FF2B5EF4-FFF2-40B4-BE49-F238E27FC236}">
              <a16:creationId xmlns:a16="http://schemas.microsoft.com/office/drawing/2014/main" id="{6BDFAB3D-FFF8-4A95-B5A7-8DB46D57E79E}"/>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733" name="n_2aveValue【消防施設】&#10;一人当たり面積">
          <a:extLst>
            <a:ext uri="{FF2B5EF4-FFF2-40B4-BE49-F238E27FC236}">
              <a16:creationId xmlns:a16="http://schemas.microsoft.com/office/drawing/2014/main" id="{4301B3FB-19E8-4CF2-96DF-AF0A6D8768DC}"/>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147235</xdr:rowOff>
    </xdr:from>
    <xdr:ext cx="469744" cy="259045"/>
    <xdr:sp macro="" textlink="">
      <xdr:nvSpPr>
        <xdr:cNvPr id="734" name="n_3aveValue【消防施設】&#10;一人当たり面積">
          <a:extLst>
            <a:ext uri="{FF2B5EF4-FFF2-40B4-BE49-F238E27FC236}">
              <a16:creationId xmlns:a16="http://schemas.microsoft.com/office/drawing/2014/main" id="{98F36E2F-269B-4E80-AAAF-9663BD6F133A}"/>
            </a:ext>
          </a:extLst>
        </xdr:cNvPr>
        <xdr:cNvSpPr txBox="1"/>
      </xdr:nvSpPr>
      <xdr:spPr>
        <a:xfrm>
          <a:off x="19310427" y="1472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153636</xdr:rowOff>
    </xdr:from>
    <xdr:ext cx="469744" cy="259045"/>
    <xdr:sp macro="" textlink="">
      <xdr:nvSpPr>
        <xdr:cNvPr id="735" name="n_4aveValue【消防施設】&#10;一人当たり面積">
          <a:extLst>
            <a:ext uri="{FF2B5EF4-FFF2-40B4-BE49-F238E27FC236}">
              <a16:creationId xmlns:a16="http://schemas.microsoft.com/office/drawing/2014/main" id="{254E6C62-D451-451F-B13B-3C556E74CECF}"/>
            </a:ext>
          </a:extLst>
        </xdr:cNvPr>
        <xdr:cNvSpPr txBox="1"/>
      </xdr:nvSpPr>
      <xdr:spPr>
        <a:xfrm>
          <a:off x="18421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138346</xdr:rowOff>
    </xdr:from>
    <xdr:ext cx="469744" cy="259045"/>
    <xdr:sp macro="" textlink="">
      <xdr:nvSpPr>
        <xdr:cNvPr id="736" name="n_1mainValue【消防施設】&#10;一人当たり面積">
          <a:extLst>
            <a:ext uri="{FF2B5EF4-FFF2-40B4-BE49-F238E27FC236}">
              <a16:creationId xmlns:a16="http://schemas.microsoft.com/office/drawing/2014/main" id="{5AA38DCF-2F1D-4088-8D9B-E6DA0AA9989D}"/>
            </a:ext>
          </a:extLst>
        </xdr:cNvPr>
        <xdr:cNvSpPr txBox="1"/>
      </xdr:nvSpPr>
      <xdr:spPr>
        <a:xfrm>
          <a:off x="21075727" y="1436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145660</xdr:rowOff>
    </xdr:from>
    <xdr:ext cx="469744" cy="259045"/>
    <xdr:sp macro="" textlink="">
      <xdr:nvSpPr>
        <xdr:cNvPr id="737" name="n_2mainValue【消防施設】&#10;一人当たり面積">
          <a:extLst>
            <a:ext uri="{FF2B5EF4-FFF2-40B4-BE49-F238E27FC236}">
              <a16:creationId xmlns:a16="http://schemas.microsoft.com/office/drawing/2014/main" id="{3B11BC97-7B30-432D-91D3-E2ED6E23BD7F}"/>
            </a:ext>
          </a:extLst>
        </xdr:cNvPr>
        <xdr:cNvSpPr txBox="1"/>
      </xdr:nvSpPr>
      <xdr:spPr>
        <a:xfrm>
          <a:off x="20199427" y="143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738" name="n_3mainValue【消防施設】&#10;一人当たり面積">
          <a:extLst>
            <a:ext uri="{FF2B5EF4-FFF2-40B4-BE49-F238E27FC236}">
              <a16:creationId xmlns:a16="http://schemas.microsoft.com/office/drawing/2014/main" id="{365A22A1-AA10-4A90-87F5-89E9574E20E1}"/>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151604</xdr:rowOff>
    </xdr:from>
    <xdr:ext cx="469744" cy="259045"/>
    <xdr:sp macro="" textlink="">
      <xdr:nvSpPr>
        <xdr:cNvPr id="739" name="n_4mainValue【消防施設】&#10;一人当たり面積">
          <a:extLst>
            <a:ext uri="{FF2B5EF4-FFF2-40B4-BE49-F238E27FC236}">
              <a16:creationId xmlns:a16="http://schemas.microsoft.com/office/drawing/2014/main" id="{052D25E7-D127-4075-AC45-6696EF05F458}"/>
            </a:ext>
          </a:extLst>
        </xdr:cNvPr>
        <xdr:cNvSpPr txBox="1"/>
      </xdr:nvSpPr>
      <xdr:spPr>
        <a:xfrm>
          <a:off x="18421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F5EB708D-3040-4E93-B87F-6FBF4C8EBE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1562E37-D5E9-4E07-B5C6-185D0F4B5D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2FC59689-497B-48EB-A9F3-1151A2E369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4AE2B80-043D-4852-A70C-06D42BDC45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01468EE-E8F0-4A09-9114-ECE7F2E747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6A172386-E56F-4D7C-AF6A-4D70973F8D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ADA5195-70F5-4A93-AB0E-1730C7694A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BF394617-4BDE-430B-A9F4-74C2FF434E9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AE61615-EF2B-4309-B17F-605BE77E84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829AC120-9FE0-4824-9B4B-AE1AEF3019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E2A0C040-8B26-4EE7-B5E7-0D9939EC292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6143174C-15B2-44C8-9BE9-848A8822CC7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DFA54BD-0ABA-4A44-8C8C-845C986B734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C65F2F6B-19BB-4041-A039-6D541CC258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147DCEE7-7ABF-4464-9A25-83BF6502C15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E7B732A8-C89C-4B9C-8AD8-60C478C727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DA2F7526-DE98-4388-98FE-10BDADC382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E345F9E5-728D-4B29-B4C1-049551E135E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C4E01A34-177D-43BB-8B96-C1C4052C94B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7866F202-E2AD-4153-9CC9-7C5DC659E1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8707A120-D45B-403C-ADC3-6A44E62279D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8735D763-B531-4380-BA75-DB47927BEA9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76222AD4-7E09-410D-99D1-4FFDE62D34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B063506A-49A1-4F31-9099-8122BDB965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D7A9376D-A998-471D-9F5E-5FE2285A9F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8A1A7DA7-5ED6-4E8C-B363-2D41FC415BFD}"/>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a:extLst>
            <a:ext uri="{FF2B5EF4-FFF2-40B4-BE49-F238E27FC236}">
              <a16:creationId xmlns:a16="http://schemas.microsoft.com/office/drawing/2014/main" id="{03765440-43E3-4087-8CA7-D1686D2E04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ADA8E17B-AB5C-403C-BAD3-20C9818002C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768" name="【庁舎】&#10;有形固定資産減価償却率最大値テキスト">
          <a:extLst>
            <a:ext uri="{FF2B5EF4-FFF2-40B4-BE49-F238E27FC236}">
              <a16:creationId xmlns:a16="http://schemas.microsoft.com/office/drawing/2014/main" id="{39AA8AAC-DE53-46AD-840A-3B3ED8891F79}"/>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69" name="直線コネクタ 768">
          <a:extLst>
            <a:ext uri="{FF2B5EF4-FFF2-40B4-BE49-F238E27FC236}">
              <a16:creationId xmlns:a16="http://schemas.microsoft.com/office/drawing/2014/main" id="{E8D6335E-5EB3-4BBE-A84C-303BDBB22C6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121393</xdr:rowOff>
    </xdr:from>
    <xdr:ext cx="405111" cy="259045"/>
    <xdr:sp macro="" textlink="">
      <xdr:nvSpPr>
        <xdr:cNvPr id="770" name="【庁舎】&#10;有形固定資産減価償却率平均値テキスト">
          <a:extLst>
            <a:ext uri="{FF2B5EF4-FFF2-40B4-BE49-F238E27FC236}">
              <a16:creationId xmlns:a16="http://schemas.microsoft.com/office/drawing/2014/main" id="{C0E16574-94B8-4777-8B9B-7628B887238E}"/>
            </a:ext>
          </a:extLst>
        </xdr:cNvPr>
        <xdr:cNvSpPr txBox="1"/>
      </xdr:nvSpPr>
      <xdr:spPr>
        <a:xfrm>
          <a:off x="16357600" y="1795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71" name="フローチャート: 判断 770">
          <a:extLst>
            <a:ext uri="{FF2B5EF4-FFF2-40B4-BE49-F238E27FC236}">
              <a16:creationId xmlns:a16="http://schemas.microsoft.com/office/drawing/2014/main" id="{E5BEBCF9-959B-463A-8940-95AA6C56255F}"/>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772" name="フローチャート: 判断 771">
          <a:extLst>
            <a:ext uri="{FF2B5EF4-FFF2-40B4-BE49-F238E27FC236}">
              <a16:creationId xmlns:a16="http://schemas.microsoft.com/office/drawing/2014/main" id="{E6EA92F8-00A3-4056-B029-A6B653C1220D}"/>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3" name="フローチャート: 判断 772">
          <a:extLst>
            <a:ext uri="{FF2B5EF4-FFF2-40B4-BE49-F238E27FC236}">
              <a16:creationId xmlns:a16="http://schemas.microsoft.com/office/drawing/2014/main" id="{A0B24EAA-A54C-493B-8A43-508F6D4B182E}"/>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4" name="フローチャート: 判断 773">
          <a:extLst>
            <a:ext uri="{FF2B5EF4-FFF2-40B4-BE49-F238E27FC236}">
              <a16:creationId xmlns:a16="http://schemas.microsoft.com/office/drawing/2014/main" id="{E8EE8ACB-B3DC-4F92-AEE2-03C1DCD62CEB}"/>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5" name="フローチャート: 判断 774">
          <a:extLst>
            <a:ext uri="{FF2B5EF4-FFF2-40B4-BE49-F238E27FC236}">
              <a16:creationId xmlns:a16="http://schemas.microsoft.com/office/drawing/2014/main" id="{4362F513-AF39-49CC-9986-F0BAC71FF089}"/>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A41DC2C-8CBE-44B4-9AF5-19D59C1C5D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35EA0B6-C17C-4676-B079-FAC3E00D51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06BA1D4-7CFD-490C-BD11-035D2768D7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A530FC3-2C68-4309-A238-C3470DEFBE8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6CDE45C-6EB6-460A-8939-69E38BC540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165826</xdr:rowOff>
    </xdr:from>
    <xdr:to>
      <xdr:col>85</xdr:col>
      <xdr:colOff>177800</xdr:colOff>
      <xdr:row>104</xdr:row>
      <xdr:rowOff>95976</xdr:rowOff>
    </xdr:to>
    <xdr:sp macro="" textlink="">
      <xdr:nvSpPr>
        <xdr:cNvPr id="781" name="楕円 780">
          <a:extLst>
            <a:ext uri="{FF2B5EF4-FFF2-40B4-BE49-F238E27FC236}">
              <a16:creationId xmlns:a16="http://schemas.microsoft.com/office/drawing/2014/main" id="{A92B85F7-8641-4870-96CA-9DDB9D11985E}"/>
            </a:ext>
          </a:extLst>
        </xdr:cNvPr>
        <xdr:cNvSpPr/>
      </xdr:nvSpPr>
      <xdr:spPr>
        <a:xfrm>
          <a:off x="162687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17253</xdr:rowOff>
    </xdr:from>
    <xdr:ext cx="405111" cy="259045"/>
    <xdr:sp macro="" textlink="">
      <xdr:nvSpPr>
        <xdr:cNvPr id="782" name="【庁舎】&#10;有形固定資産減価償却率該当値テキスト">
          <a:extLst>
            <a:ext uri="{FF2B5EF4-FFF2-40B4-BE49-F238E27FC236}">
              <a16:creationId xmlns:a16="http://schemas.microsoft.com/office/drawing/2014/main" id="{9F3FE3A2-869F-4FA6-98AE-3DE449B2A8F5}"/>
            </a:ext>
          </a:extLst>
        </xdr:cNvPr>
        <xdr:cNvSpPr txBox="1"/>
      </xdr:nvSpPr>
      <xdr:spPr>
        <a:xfrm>
          <a:off x="16357600" y="1767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144599</xdr:rowOff>
    </xdr:from>
    <xdr:to>
      <xdr:col>81</xdr:col>
      <xdr:colOff>101600</xdr:colOff>
      <xdr:row>104</xdr:row>
      <xdr:rowOff>74749</xdr:rowOff>
    </xdr:to>
    <xdr:sp macro="" textlink="">
      <xdr:nvSpPr>
        <xdr:cNvPr id="783" name="楕円 782">
          <a:extLst>
            <a:ext uri="{FF2B5EF4-FFF2-40B4-BE49-F238E27FC236}">
              <a16:creationId xmlns:a16="http://schemas.microsoft.com/office/drawing/2014/main" id="{DBD5845F-54B0-444D-AEB9-FD4B7F5E41FD}"/>
            </a:ext>
          </a:extLst>
        </xdr:cNvPr>
        <xdr:cNvSpPr/>
      </xdr:nvSpPr>
      <xdr:spPr>
        <a:xfrm>
          <a:off x="15430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23949</xdr:rowOff>
    </xdr:from>
    <xdr:to>
      <xdr:col>85</xdr:col>
      <xdr:colOff>127000</xdr:colOff>
      <xdr:row>104</xdr:row>
      <xdr:rowOff>45176</xdr:rowOff>
    </xdr:to>
    <xdr:cxnSp macro="">
      <xdr:nvCxnSpPr>
        <xdr:cNvPr id="784" name="直線コネクタ 783">
          <a:extLst>
            <a:ext uri="{FF2B5EF4-FFF2-40B4-BE49-F238E27FC236}">
              <a16:creationId xmlns:a16="http://schemas.microsoft.com/office/drawing/2014/main" id="{7D5F555E-3106-455A-8010-CD371871A408}"/>
            </a:ext>
          </a:extLst>
        </xdr:cNvPr>
        <xdr:cNvCxnSpPr/>
      </xdr:nvCxnSpPr>
      <xdr:spPr>
        <a:xfrm>
          <a:off x="15481300" y="178547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785" name="楕円 784">
          <a:extLst>
            <a:ext uri="{FF2B5EF4-FFF2-40B4-BE49-F238E27FC236}">
              <a16:creationId xmlns:a16="http://schemas.microsoft.com/office/drawing/2014/main" id="{6FB7E445-9F37-4B52-ADDF-F540440A34B0}"/>
            </a:ext>
          </a:extLst>
        </xdr:cNvPr>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161108</xdr:rowOff>
    </xdr:from>
    <xdr:to>
      <xdr:col>81</xdr:col>
      <xdr:colOff>50800</xdr:colOff>
      <xdr:row>104</xdr:row>
      <xdr:rowOff>23949</xdr:rowOff>
    </xdr:to>
    <xdr:cxnSp macro="">
      <xdr:nvCxnSpPr>
        <xdr:cNvPr id="786" name="直線コネクタ 785">
          <a:extLst>
            <a:ext uri="{FF2B5EF4-FFF2-40B4-BE49-F238E27FC236}">
              <a16:creationId xmlns:a16="http://schemas.microsoft.com/office/drawing/2014/main" id="{1BDFD006-EA2B-40A0-9E8E-8F06814815CC}"/>
            </a:ext>
          </a:extLst>
        </xdr:cNvPr>
        <xdr:cNvCxnSpPr/>
      </xdr:nvCxnSpPr>
      <xdr:spPr>
        <a:xfrm>
          <a:off x="14592300" y="178204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787" name="楕円 786">
          <a:extLst>
            <a:ext uri="{FF2B5EF4-FFF2-40B4-BE49-F238E27FC236}">
              <a16:creationId xmlns:a16="http://schemas.microsoft.com/office/drawing/2014/main" id="{107EC2B4-77E6-4888-9B6D-F7D5CAEFE742}"/>
            </a:ext>
          </a:extLst>
        </xdr:cNvPr>
        <xdr:cNvSpPr/>
      </xdr:nvSpPr>
      <xdr:spPr>
        <a:xfrm>
          <a:off x="1365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103</xdr:row>
      <xdr:rowOff>161108</xdr:rowOff>
    </xdr:to>
    <xdr:cxnSp macro="">
      <xdr:nvCxnSpPr>
        <xdr:cNvPr id="788" name="直線コネクタ 787">
          <a:extLst>
            <a:ext uri="{FF2B5EF4-FFF2-40B4-BE49-F238E27FC236}">
              <a16:creationId xmlns:a16="http://schemas.microsoft.com/office/drawing/2014/main" id="{CDB36F73-C643-4DE9-8682-EFDD4F467FA3}"/>
            </a:ext>
          </a:extLst>
        </xdr:cNvPr>
        <xdr:cNvCxnSpPr/>
      </xdr:nvCxnSpPr>
      <xdr:spPr>
        <a:xfrm>
          <a:off x="13703300" y="177861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43362</xdr:rowOff>
    </xdr:from>
    <xdr:to>
      <xdr:col>67</xdr:col>
      <xdr:colOff>101600</xdr:colOff>
      <xdr:row>103</xdr:row>
      <xdr:rowOff>144962</xdr:rowOff>
    </xdr:to>
    <xdr:sp macro="" textlink="">
      <xdr:nvSpPr>
        <xdr:cNvPr id="789" name="楕円 788">
          <a:extLst>
            <a:ext uri="{FF2B5EF4-FFF2-40B4-BE49-F238E27FC236}">
              <a16:creationId xmlns:a16="http://schemas.microsoft.com/office/drawing/2014/main" id="{59F693A0-910A-490C-8862-F4B2AB3B08A6}"/>
            </a:ext>
          </a:extLst>
        </xdr:cNvPr>
        <xdr:cNvSpPr/>
      </xdr:nvSpPr>
      <xdr:spPr>
        <a:xfrm>
          <a:off x="12763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94162</xdr:rowOff>
    </xdr:from>
    <xdr:to>
      <xdr:col>71</xdr:col>
      <xdr:colOff>177800</xdr:colOff>
      <xdr:row>103</xdr:row>
      <xdr:rowOff>126819</xdr:rowOff>
    </xdr:to>
    <xdr:cxnSp macro="">
      <xdr:nvCxnSpPr>
        <xdr:cNvPr id="790" name="直線コネクタ 789">
          <a:extLst>
            <a:ext uri="{FF2B5EF4-FFF2-40B4-BE49-F238E27FC236}">
              <a16:creationId xmlns:a16="http://schemas.microsoft.com/office/drawing/2014/main" id="{D1329D38-C7E4-4738-96C6-13B4E735DBB6}"/>
            </a:ext>
          </a:extLst>
        </xdr:cNvPr>
        <xdr:cNvCxnSpPr/>
      </xdr:nvCxnSpPr>
      <xdr:spPr>
        <a:xfrm>
          <a:off x="12814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56078</xdr:rowOff>
    </xdr:from>
    <xdr:ext cx="405111" cy="259045"/>
    <xdr:sp macro="" textlink="">
      <xdr:nvSpPr>
        <xdr:cNvPr id="791" name="n_1aveValue【庁舎】&#10;有形固定資産減価償却率">
          <a:extLst>
            <a:ext uri="{FF2B5EF4-FFF2-40B4-BE49-F238E27FC236}">
              <a16:creationId xmlns:a16="http://schemas.microsoft.com/office/drawing/2014/main" id="{05BCAF85-5A69-4905-B040-236313792759}"/>
            </a:ext>
          </a:extLst>
        </xdr:cNvPr>
        <xdr:cNvSpPr txBox="1"/>
      </xdr:nvSpPr>
      <xdr:spPr>
        <a:xfrm>
          <a:off x="152660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92" name="n_2aveValue【庁舎】&#10;有形固定資産減価償却率">
          <a:extLst>
            <a:ext uri="{FF2B5EF4-FFF2-40B4-BE49-F238E27FC236}">
              <a16:creationId xmlns:a16="http://schemas.microsoft.com/office/drawing/2014/main" id="{C2F214EF-03E4-49E8-81AE-89E3A4A7EAE4}"/>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793" name="n_3aveValue【庁舎】&#10;有形固定資産減価償却率">
          <a:extLst>
            <a:ext uri="{FF2B5EF4-FFF2-40B4-BE49-F238E27FC236}">
              <a16:creationId xmlns:a16="http://schemas.microsoft.com/office/drawing/2014/main" id="{95101F98-A6B3-4669-86DF-2B91255831F9}"/>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4" name="n_4aveValue【庁舎】&#10;有形固定資産減価償却率">
          <a:extLst>
            <a:ext uri="{FF2B5EF4-FFF2-40B4-BE49-F238E27FC236}">
              <a16:creationId xmlns:a16="http://schemas.microsoft.com/office/drawing/2014/main" id="{9AC25011-823C-42E8-B5CB-64F8ABB41855}"/>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91276</xdr:rowOff>
    </xdr:from>
    <xdr:ext cx="405111" cy="259045"/>
    <xdr:sp macro="" textlink="">
      <xdr:nvSpPr>
        <xdr:cNvPr id="795" name="n_1mainValue【庁舎】&#10;有形固定資産減価償却率">
          <a:extLst>
            <a:ext uri="{FF2B5EF4-FFF2-40B4-BE49-F238E27FC236}">
              <a16:creationId xmlns:a16="http://schemas.microsoft.com/office/drawing/2014/main" id="{F8C598FE-D522-46DC-8A5E-88C8D9A0160B}"/>
            </a:ext>
          </a:extLst>
        </xdr:cNvPr>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56985</xdr:rowOff>
    </xdr:from>
    <xdr:ext cx="405111" cy="259045"/>
    <xdr:sp macro="" textlink="">
      <xdr:nvSpPr>
        <xdr:cNvPr id="796" name="n_2mainValue【庁舎】&#10;有形固定資産減価償却率">
          <a:extLst>
            <a:ext uri="{FF2B5EF4-FFF2-40B4-BE49-F238E27FC236}">
              <a16:creationId xmlns:a16="http://schemas.microsoft.com/office/drawing/2014/main" id="{A7426BDC-0B40-4DAC-8A1E-1AAD169691EF}"/>
            </a:ext>
          </a:extLst>
        </xdr:cNvPr>
        <xdr:cNvSpPr txBox="1"/>
      </xdr:nvSpPr>
      <xdr:spPr>
        <a:xfrm>
          <a:off x="14389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797" name="n_3mainValue【庁舎】&#10;有形固定資産減価償却率">
          <a:extLst>
            <a:ext uri="{FF2B5EF4-FFF2-40B4-BE49-F238E27FC236}">
              <a16:creationId xmlns:a16="http://schemas.microsoft.com/office/drawing/2014/main" id="{AAED2E7F-74BD-4BE9-A8DA-6C96F4589F64}"/>
            </a:ext>
          </a:extLst>
        </xdr:cNvPr>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161489</xdr:rowOff>
    </xdr:from>
    <xdr:ext cx="405111" cy="259045"/>
    <xdr:sp macro="" textlink="">
      <xdr:nvSpPr>
        <xdr:cNvPr id="798" name="n_4mainValue【庁舎】&#10;有形固定資産減価償却率">
          <a:extLst>
            <a:ext uri="{FF2B5EF4-FFF2-40B4-BE49-F238E27FC236}">
              <a16:creationId xmlns:a16="http://schemas.microsoft.com/office/drawing/2014/main" id="{D043C225-6026-42E8-8C6C-6F5523AD769F}"/>
            </a:ext>
          </a:extLst>
        </xdr:cNvPr>
        <xdr:cNvSpPr txBox="1"/>
      </xdr:nvSpPr>
      <xdr:spPr>
        <a:xfrm>
          <a:off x="12611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2AFE675-4A34-431B-9A63-2051DF5E54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610B99E4-08DA-48F2-A95C-FA68112777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81CA769C-C1AC-49E9-8804-E3B94741FD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6A1B594-9923-4380-9698-A1CEFFD13E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7B9D0FE4-73EB-4965-AD0F-14605D2B72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61D43D19-9963-4D9C-8E66-A8152278B8D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B49CAD57-6282-48C1-9E7F-B33F918C52F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75D9076D-BB78-4E69-A427-B9B7A4A355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172F6134-D3B9-4E15-9061-69A320380B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2BF67A38-CD6F-4A92-A1D1-8D56239A49C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A4B5B523-8F33-4ACC-BCB8-AF5BE2C6F5F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AA291D8E-DCBA-42A2-AA17-72725FC4017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F881EE88-50C2-4D0C-B319-C386468D27A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9C3C831-ED7A-4838-9070-457C39EEFED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CE86E0BC-55B2-42B5-B5EB-D62F2EDA9D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E0D52C71-462A-4CCA-BC2B-1E0EA6769A3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96043D96-3262-4CAA-BA1B-31BB5505F9D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AD1A2B9E-7885-4153-ADAB-2DE1244E874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F4985BC1-CB5E-482D-B505-E2BD870BB0C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931C61F4-67D7-4A08-959D-87597D9B0DC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DB63269D-BAED-415B-B8D2-630AEC0CB01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FC272BE4-7E78-42BB-95AD-BB626FBE4F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5755D35-10F5-4F69-A652-459AC6B35C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CB01EF6D-3441-466D-8A2F-91095BFFD43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B309A248-6272-49FA-A31A-A1D51CEE5C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824" name="直線コネクタ 823">
          <a:extLst>
            <a:ext uri="{FF2B5EF4-FFF2-40B4-BE49-F238E27FC236}">
              <a16:creationId xmlns:a16="http://schemas.microsoft.com/office/drawing/2014/main" id="{D51C384F-8B2C-4796-9E2E-A0460CD10471}"/>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25" name="【庁舎】&#10;一人当たり面積最小値テキスト">
          <a:extLst>
            <a:ext uri="{FF2B5EF4-FFF2-40B4-BE49-F238E27FC236}">
              <a16:creationId xmlns:a16="http://schemas.microsoft.com/office/drawing/2014/main" id="{2F2D57C1-1E97-4C70-92C7-579C0F432637}"/>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26" name="直線コネクタ 825">
          <a:extLst>
            <a:ext uri="{FF2B5EF4-FFF2-40B4-BE49-F238E27FC236}">
              <a16:creationId xmlns:a16="http://schemas.microsoft.com/office/drawing/2014/main" id="{D025F2E5-F893-4696-AEE6-3688A0FEDF98}"/>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827" name="【庁舎】&#10;一人当たり面積最大値テキスト">
          <a:extLst>
            <a:ext uri="{FF2B5EF4-FFF2-40B4-BE49-F238E27FC236}">
              <a16:creationId xmlns:a16="http://schemas.microsoft.com/office/drawing/2014/main" id="{F39BC8A9-7A5A-4C67-8EF6-B320C235E0E1}"/>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828" name="直線コネクタ 827">
          <a:extLst>
            <a:ext uri="{FF2B5EF4-FFF2-40B4-BE49-F238E27FC236}">
              <a16:creationId xmlns:a16="http://schemas.microsoft.com/office/drawing/2014/main" id="{3A96DF0D-3DED-4124-92D1-0B153149A24B}"/>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829" name="【庁舎】&#10;一人当たり面積平均値テキスト">
          <a:extLst>
            <a:ext uri="{FF2B5EF4-FFF2-40B4-BE49-F238E27FC236}">
              <a16:creationId xmlns:a16="http://schemas.microsoft.com/office/drawing/2014/main" id="{EF3E161F-853E-4694-8AC8-28F2900CD8EB}"/>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30" name="フローチャート: 判断 829">
          <a:extLst>
            <a:ext uri="{FF2B5EF4-FFF2-40B4-BE49-F238E27FC236}">
              <a16:creationId xmlns:a16="http://schemas.microsoft.com/office/drawing/2014/main" id="{EEAC68A6-75F0-49D2-8AC1-0ECE44CA679B}"/>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31" name="フローチャート: 判断 830">
          <a:extLst>
            <a:ext uri="{FF2B5EF4-FFF2-40B4-BE49-F238E27FC236}">
              <a16:creationId xmlns:a16="http://schemas.microsoft.com/office/drawing/2014/main" id="{80EA7A6D-9E53-4DEE-BC63-AB73F7AE8361}"/>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32" name="フローチャート: 判断 831">
          <a:extLst>
            <a:ext uri="{FF2B5EF4-FFF2-40B4-BE49-F238E27FC236}">
              <a16:creationId xmlns:a16="http://schemas.microsoft.com/office/drawing/2014/main" id="{C2F359BB-8CD6-46F7-BB43-DFC8559AC656}"/>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3" name="フローチャート: 判断 832">
          <a:extLst>
            <a:ext uri="{FF2B5EF4-FFF2-40B4-BE49-F238E27FC236}">
              <a16:creationId xmlns:a16="http://schemas.microsoft.com/office/drawing/2014/main" id="{547878E9-1737-46E1-AFF8-462CC99867A4}"/>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4" name="フローチャート: 判断 833">
          <a:extLst>
            <a:ext uri="{FF2B5EF4-FFF2-40B4-BE49-F238E27FC236}">
              <a16:creationId xmlns:a16="http://schemas.microsoft.com/office/drawing/2014/main" id="{246F47DD-6B39-4616-8A37-03F502087830}"/>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DB6D088-95AC-4894-8EE8-FDF45AFFF0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5F6ADC5-9EED-4713-8A88-DE14E06973D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31FEDA1-1BCC-4B88-A426-F72B86580EA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698E89B-00CF-4E87-89EA-E870C127EA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874E5CE-BD07-4921-9FD9-D9247145F1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840" name="楕円 839">
          <a:extLst>
            <a:ext uri="{FF2B5EF4-FFF2-40B4-BE49-F238E27FC236}">
              <a16:creationId xmlns:a16="http://schemas.microsoft.com/office/drawing/2014/main" id="{C3667939-33B9-4A7C-8DE9-0CB995867314}"/>
            </a:ext>
          </a:extLst>
        </xdr:cNvPr>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841" name="【庁舎】&#10;一人当たり面積該当値テキスト">
          <a:extLst>
            <a:ext uri="{FF2B5EF4-FFF2-40B4-BE49-F238E27FC236}">
              <a16:creationId xmlns:a16="http://schemas.microsoft.com/office/drawing/2014/main" id="{FB087217-EB93-4EAC-A91A-1BB8901D4632}"/>
            </a:ext>
          </a:extLst>
        </xdr:cNvPr>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96157</xdr:rowOff>
    </xdr:from>
    <xdr:to>
      <xdr:col>112</xdr:col>
      <xdr:colOff>38100</xdr:colOff>
      <xdr:row>103</xdr:row>
      <xdr:rowOff>26307</xdr:rowOff>
    </xdr:to>
    <xdr:sp macro="" textlink="">
      <xdr:nvSpPr>
        <xdr:cNvPr id="842" name="楕円 841">
          <a:extLst>
            <a:ext uri="{FF2B5EF4-FFF2-40B4-BE49-F238E27FC236}">
              <a16:creationId xmlns:a16="http://schemas.microsoft.com/office/drawing/2014/main" id="{7F2273EB-03D2-454B-8B11-E5257FC8B3CB}"/>
            </a:ext>
          </a:extLst>
        </xdr:cNvPr>
        <xdr:cNvSpPr/>
      </xdr:nvSpPr>
      <xdr:spPr>
        <a:xfrm>
          <a:off x="21272500" y="17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102</xdr:row>
      <xdr:rowOff>146957</xdr:rowOff>
    </xdr:to>
    <xdr:cxnSp macro="">
      <xdr:nvCxnSpPr>
        <xdr:cNvPr id="843" name="直線コネクタ 842">
          <a:extLst>
            <a:ext uri="{FF2B5EF4-FFF2-40B4-BE49-F238E27FC236}">
              <a16:creationId xmlns:a16="http://schemas.microsoft.com/office/drawing/2014/main" id="{1F308613-786B-4807-969E-832DCCBBD11A}"/>
            </a:ext>
          </a:extLst>
        </xdr:cNvPr>
        <xdr:cNvCxnSpPr/>
      </xdr:nvCxnSpPr>
      <xdr:spPr>
        <a:xfrm flipV="1">
          <a:off x="21323300" y="17609820"/>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117929</xdr:rowOff>
    </xdr:from>
    <xdr:to>
      <xdr:col>107</xdr:col>
      <xdr:colOff>101600</xdr:colOff>
      <xdr:row>103</xdr:row>
      <xdr:rowOff>48079</xdr:rowOff>
    </xdr:to>
    <xdr:sp macro="" textlink="">
      <xdr:nvSpPr>
        <xdr:cNvPr id="844" name="楕円 843">
          <a:extLst>
            <a:ext uri="{FF2B5EF4-FFF2-40B4-BE49-F238E27FC236}">
              <a16:creationId xmlns:a16="http://schemas.microsoft.com/office/drawing/2014/main" id="{C5D13D46-4772-4297-8B55-B22416992547}"/>
            </a:ext>
          </a:extLst>
        </xdr:cNvPr>
        <xdr:cNvSpPr/>
      </xdr:nvSpPr>
      <xdr:spPr>
        <a:xfrm>
          <a:off x="203835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146957</xdr:rowOff>
    </xdr:from>
    <xdr:to>
      <xdr:col>111</xdr:col>
      <xdr:colOff>177800</xdr:colOff>
      <xdr:row>102</xdr:row>
      <xdr:rowOff>168729</xdr:rowOff>
    </xdr:to>
    <xdr:cxnSp macro="">
      <xdr:nvCxnSpPr>
        <xdr:cNvPr id="845" name="直線コネクタ 844">
          <a:extLst>
            <a:ext uri="{FF2B5EF4-FFF2-40B4-BE49-F238E27FC236}">
              <a16:creationId xmlns:a16="http://schemas.microsoft.com/office/drawing/2014/main" id="{52A31C3B-3E00-4D45-8BF9-6F51C4C79213}"/>
            </a:ext>
          </a:extLst>
        </xdr:cNvPr>
        <xdr:cNvCxnSpPr/>
      </xdr:nvCxnSpPr>
      <xdr:spPr>
        <a:xfrm flipV="1">
          <a:off x="20434300" y="176348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146231</xdr:rowOff>
    </xdr:from>
    <xdr:to>
      <xdr:col>102</xdr:col>
      <xdr:colOff>165100</xdr:colOff>
      <xdr:row>103</xdr:row>
      <xdr:rowOff>76381</xdr:rowOff>
    </xdr:to>
    <xdr:sp macro="" textlink="">
      <xdr:nvSpPr>
        <xdr:cNvPr id="846" name="楕円 845">
          <a:extLst>
            <a:ext uri="{FF2B5EF4-FFF2-40B4-BE49-F238E27FC236}">
              <a16:creationId xmlns:a16="http://schemas.microsoft.com/office/drawing/2014/main" id="{550E8FA4-C3B9-49CE-AD78-F4D984FC57A9}"/>
            </a:ext>
          </a:extLst>
        </xdr:cNvPr>
        <xdr:cNvSpPr/>
      </xdr:nvSpPr>
      <xdr:spPr>
        <a:xfrm>
          <a:off x="19494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168729</xdr:rowOff>
    </xdr:from>
    <xdr:to>
      <xdr:col>107</xdr:col>
      <xdr:colOff>50800</xdr:colOff>
      <xdr:row>103</xdr:row>
      <xdr:rowOff>25581</xdr:rowOff>
    </xdr:to>
    <xdr:cxnSp macro="">
      <xdr:nvCxnSpPr>
        <xdr:cNvPr id="847" name="直線コネクタ 846">
          <a:extLst>
            <a:ext uri="{FF2B5EF4-FFF2-40B4-BE49-F238E27FC236}">
              <a16:creationId xmlns:a16="http://schemas.microsoft.com/office/drawing/2014/main" id="{D13209D6-5A2A-47E4-8F58-214D25C2C668}"/>
            </a:ext>
          </a:extLst>
        </xdr:cNvPr>
        <xdr:cNvCxnSpPr/>
      </xdr:nvCxnSpPr>
      <xdr:spPr>
        <a:xfrm flipV="1">
          <a:off x="19545300" y="1765662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168002</xdr:rowOff>
    </xdr:from>
    <xdr:to>
      <xdr:col>98</xdr:col>
      <xdr:colOff>38100</xdr:colOff>
      <xdr:row>103</xdr:row>
      <xdr:rowOff>98152</xdr:rowOff>
    </xdr:to>
    <xdr:sp macro="" textlink="">
      <xdr:nvSpPr>
        <xdr:cNvPr id="848" name="楕円 847">
          <a:extLst>
            <a:ext uri="{FF2B5EF4-FFF2-40B4-BE49-F238E27FC236}">
              <a16:creationId xmlns:a16="http://schemas.microsoft.com/office/drawing/2014/main" id="{7756C5C6-16BB-4B4F-A153-4F3D464095D9}"/>
            </a:ext>
          </a:extLst>
        </xdr:cNvPr>
        <xdr:cNvSpPr/>
      </xdr:nvSpPr>
      <xdr:spPr>
        <a:xfrm>
          <a:off x="18605500" y="176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25581</xdr:rowOff>
    </xdr:from>
    <xdr:to>
      <xdr:col>102</xdr:col>
      <xdr:colOff>114300</xdr:colOff>
      <xdr:row>103</xdr:row>
      <xdr:rowOff>47352</xdr:rowOff>
    </xdr:to>
    <xdr:cxnSp macro="">
      <xdr:nvCxnSpPr>
        <xdr:cNvPr id="849" name="直線コネクタ 848">
          <a:extLst>
            <a:ext uri="{FF2B5EF4-FFF2-40B4-BE49-F238E27FC236}">
              <a16:creationId xmlns:a16="http://schemas.microsoft.com/office/drawing/2014/main" id="{A22EEA93-6E87-4FE4-AB24-9B28F2C6D0CE}"/>
            </a:ext>
          </a:extLst>
        </xdr:cNvPr>
        <xdr:cNvCxnSpPr/>
      </xdr:nvCxnSpPr>
      <xdr:spPr>
        <a:xfrm flipV="1">
          <a:off x="18656300" y="17684931"/>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50" name="n_1aveValue【庁舎】&#10;一人当たり面積">
          <a:extLst>
            <a:ext uri="{FF2B5EF4-FFF2-40B4-BE49-F238E27FC236}">
              <a16:creationId xmlns:a16="http://schemas.microsoft.com/office/drawing/2014/main" id="{E1892313-B9A5-4C0C-AA7B-144EAB1C80B8}"/>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851" name="n_2aveValue【庁舎】&#10;一人当たり面積">
          <a:extLst>
            <a:ext uri="{FF2B5EF4-FFF2-40B4-BE49-F238E27FC236}">
              <a16:creationId xmlns:a16="http://schemas.microsoft.com/office/drawing/2014/main" id="{5EFEC256-CFD3-4CFD-A15F-48B57C2615DD}"/>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852" name="n_3aveValue【庁舎】&#10;一人当たり面積">
          <a:extLst>
            <a:ext uri="{FF2B5EF4-FFF2-40B4-BE49-F238E27FC236}">
              <a16:creationId xmlns:a16="http://schemas.microsoft.com/office/drawing/2014/main" id="{43FF4640-4C6C-4BAC-BEC4-7964D1603DEF}"/>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853" name="n_4aveValue【庁舎】&#10;一人当たり面積">
          <a:extLst>
            <a:ext uri="{FF2B5EF4-FFF2-40B4-BE49-F238E27FC236}">
              <a16:creationId xmlns:a16="http://schemas.microsoft.com/office/drawing/2014/main" id="{2C848CA5-6139-491A-BB06-80705D4DCB13}"/>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42834</xdr:rowOff>
    </xdr:from>
    <xdr:ext cx="469744" cy="259045"/>
    <xdr:sp macro="" textlink="">
      <xdr:nvSpPr>
        <xdr:cNvPr id="854" name="n_1mainValue【庁舎】&#10;一人当たり面積">
          <a:extLst>
            <a:ext uri="{FF2B5EF4-FFF2-40B4-BE49-F238E27FC236}">
              <a16:creationId xmlns:a16="http://schemas.microsoft.com/office/drawing/2014/main" id="{36AE40FC-6B13-49CF-A57A-B847EDD50BE5}"/>
            </a:ext>
          </a:extLst>
        </xdr:cNvPr>
        <xdr:cNvSpPr txBox="1"/>
      </xdr:nvSpPr>
      <xdr:spPr>
        <a:xfrm>
          <a:off x="21075727" y="1735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64606</xdr:rowOff>
    </xdr:from>
    <xdr:ext cx="469744" cy="259045"/>
    <xdr:sp macro="" textlink="">
      <xdr:nvSpPr>
        <xdr:cNvPr id="855" name="n_2mainValue【庁舎】&#10;一人当たり面積">
          <a:extLst>
            <a:ext uri="{FF2B5EF4-FFF2-40B4-BE49-F238E27FC236}">
              <a16:creationId xmlns:a16="http://schemas.microsoft.com/office/drawing/2014/main" id="{A7DA3F56-BF7D-4A4A-B315-D9CC706AEE72}"/>
            </a:ext>
          </a:extLst>
        </xdr:cNvPr>
        <xdr:cNvSpPr txBox="1"/>
      </xdr:nvSpPr>
      <xdr:spPr>
        <a:xfrm>
          <a:off x="20199427" y="173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92908</xdr:rowOff>
    </xdr:from>
    <xdr:ext cx="469744" cy="259045"/>
    <xdr:sp macro="" textlink="">
      <xdr:nvSpPr>
        <xdr:cNvPr id="856" name="n_3mainValue【庁舎】&#10;一人当たり面積">
          <a:extLst>
            <a:ext uri="{FF2B5EF4-FFF2-40B4-BE49-F238E27FC236}">
              <a16:creationId xmlns:a16="http://schemas.microsoft.com/office/drawing/2014/main" id="{736D2B63-80DC-49A8-8CA9-E5479525D096}"/>
            </a:ext>
          </a:extLst>
        </xdr:cNvPr>
        <xdr:cNvSpPr txBox="1"/>
      </xdr:nvSpPr>
      <xdr:spPr>
        <a:xfrm>
          <a:off x="193104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114679</xdr:rowOff>
    </xdr:from>
    <xdr:ext cx="469744" cy="259045"/>
    <xdr:sp macro="" textlink="">
      <xdr:nvSpPr>
        <xdr:cNvPr id="857" name="n_4mainValue【庁舎】&#10;一人当たり面積">
          <a:extLst>
            <a:ext uri="{FF2B5EF4-FFF2-40B4-BE49-F238E27FC236}">
              <a16:creationId xmlns:a16="http://schemas.microsoft.com/office/drawing/2014/main" id="{5873A274-0789-4135-85E0-54D5982B8565}"/>
            </a:ext>
          </a:extLst>
        </xdr:cNvPr>
        <xdr:cNvSpPr txBox="1"/>
      </xdr:nvSpPr>
      <xdr:spPr>
        <a:xfrm>
          <a:off x="18421427" y="174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ABC72C2E-D970-4CF3-9578-93B1AE9CA5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E6D84815-0D80-4F0F-B766-D3B215F0B2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F2F307C0-3BA1-4941-A425-A5015D4063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分析表②に記載されている施設については、有形固定資産減価償却率は増加傾向にある。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図書館は、２箇所のうち１箇所は令和３年度に近隣の施設と複合化し、他１箇所は令和６年度に大規模改修を計画している。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体育館・プール、福祉施設は、類似団体と同程度の水準である。公民館同様、大規模な避難所として使用する資産が多くある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耐震改修は完了しており日々の適正な修繕も行っているため使用上での問題はないと考えている。市民会館、庁舎は、有形固定資産の中では比較的新しい資産のため減価償却率は低くなっている。一般廃棄物処理施設は、一部事務組合に加入したことにより資産が増えた後は、類似団体や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と同等の数値で推移している。消防施設の減価償却率が経年で増加している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各自治会に設置された消防団拠点施設である。これまで新築工事や改修工事を行ってきたが、消防団員が減少し続けている自治会も現れ始め、資産の老朽化と併せて統合を検討する必要性も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11" sqref="L11:Q1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6352456</v>
      </c>
      <c r="BO4" s="407"/>
      <c r="BP4" s="407"/>
      <c r="BQ4" s="407"/>
      <c r="BR4" s="407"/>
      <c r="BS4" s="407"/>
      <c r="BT4" s="407"/>
      <c r="BU4" s="408"/>
      <c r="BV4" s="406">
        <v>6578819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14.1</v>
      </c>
      <c r="CU4" s="413"/>
      <c r="CV4" s="413"/>
      <c r="CW4" s="413"/>
      <c r="CX4" s="413"/>
      <c r="CY4" s="413"/>
      <c r="CZ4" s="413"/>
      <c r="DA4" s="414"/>
      <c r="DB4" s="412">
        <v>18.899999999999999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5549978</v>
      </c>
      <c r="BO5" s="444"/>
      <c r="BP5" s="444"/>
      <c r="BQ5" s="444"/>
      <c r="BR5" s="444"/>
      <c r="BS5" s="444"/>
      <c r="BT5" s="444"/>
      <c r="BU5" s="445"/>
      <c r="BV5" s="443">
        <v>5772759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73.400000000000006</v>
      </c>
      <c r="CU5" s="441"/>
      <c r="CV5" s="441"/>
      <c r="CW5" s="441"/>
      <c r="CX5" s="441"/>
      <c r="CY5" s="441"/>
      <c r="CZ5" s="441"/>
      <c r="DA5" s="442"/>
      <c r="DB5" s="440">
        <v>74.8</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802478</v>
      </c>
      <c r="BO6" s="444"/>
      <c r="BP6" s="444"/>
      <c r="BQ6" s="444"/>
      <c r="BR6" s="444"/>
      <c r="BS6" s="444"/>
      <c r="BT6" s="444"/>
      <c r="BU6" s="445"/>
      <c r="BV6" s="443">
        <v>806060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73.400000000000006</v>
      </c>
      <c r="CU6" s="481"/>
      <c r="CV6" s="481"/>
      <c r="CW6" s="481"/>
      <c r="CX6" s="481"/>
      <c r="CY6" s="481"/>
      <c r="CZ6" s="481"/>
      <c r="DA6" s="482"/>
      <c r="DB6" s="480">
        <v>74.8</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258255</v>
      </c>
      <c r="BO7" s="444"/>
      <c r="BP7" s="444"/>
      <c r="BQ7" s="444"/>
      <c r="BR7" s="444"/>
      <c r="BS7" s="444"/>
      <c r="BT7" s="444"/>
      <c r="BU7" s="445"/>
      <c r="BV7" s="443">
        <v>46440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3862917</v>
      </c>
      <c r="CU7" s="444"/>
      <c r="CV7" s="444"/>
      <c r="CW7" s="444"/>
      <c r="CX7" s="444"/>
      <c r="CY7" s="444"/>
      <c r="CZ7" s="444"/>
      <c r="DA7" s="445"/>
      <c r="DB7" s="443">
        <v>4017071</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544223</v>
      </c>
      <c r="BO8" s="444"/>
      <c r="BP8" s="444"/>
      <c r="BQ8" s="444"/>
      <c r="BR8" s="444"/>
      <c r="BS8" s="444"/>
      <c r="BT8" s="444"/>
      <c r="BU8" s="445"/>
      <c r="BV8" s="443">
        <v>759620</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0.27</v>
      </c>
      <c r="CU8" s="484"/>
      <c r="CV8" s="484"/>
      <c r="CW8" s="484"/>
      <c r="CX8" s="484"/>
      <c r="CY8" s="484"/>
      <c r="CZ8" s="484"/>
      <c r="DA8" s="485"/>
      <c r="DB8" s="483">
        <v>0.27</v>
      </c>
      <c r="DC8" s="484"/>
      <c r="DD8" s="484"/>
      <c r="DE8" s="484"/>
      <c r="DF8" s="484"/>
      <c r="DG8" s="484"/>
      <c r="DH8" s="484"/>
      <c r="DI8" s="485"/>
    </row>
    <row r="9" spans="1:119" ht="18.75" customHeight="1" thickBot="1" x14ac:dyDescent="0.25">
      <c r="A9" s="181"/>
      <c r="B9" s="437" t="s">
        <v>114</v>
      </c>
      <c r="C9" s="438"/>
      <c r="D9" s="438"/>
      <c r="E9" s="438"/>
      <c r="F9" s="438"/>
      <c r="G9" s="438"/>
      <c r="H9" s="438"/>
      <c r="I9" s="438"/>
      <c r="J9" s="438"/>
      <c r="K9" s="486"/>
      <c r="L9" s="487" t="s">
        <v>115</v>
      </c>
      <c r="M9" s="488"/>
      <c r="N9" s="488"/>
      <c r="O9" s="488"/>
      <c r="P9" s="488"/>
      <c r="Q9" s="489"/>
      <c r="R9" s="490">
        <v>7156</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107</v>
      </c>
      <c r="AV9" s="476"/>
      <c r="AW9" s="476"/>
      <c r="AX9" s="476"/>
      <c r="AY9" s="477" t="s">
        <v>118</v>
      </c>
      <c r="AZ9" s="478"/>
      <c r="BA9" s="478"/>
      <c r="BB9" s="478"/>
      <c r="BC9" s="478"/>
      <c r="BD9" s="478"/>
      <c r="BE9" s="478"/>
      <c r="BF9" s="478"/>
      <c r="BG9" s="478"/>
      <c r="BH9" s="478"/>
      <c r="BI9" s="478"/>
      <c r="BJ9" s="478"/>
      <c r="BK9" s="478"/>
      <c r="BL9" s="478"/>
      <c r="BM9" s="479"/>
      <c r="BN9" s="443">
        <v>-215397</v>
      </c>
      <c r="BO9" s="444"/>
      <c r="BP9" s="444"/>
      <c r="BQ9" s="444"/>
      <c r="BR9" s="444"/>
      <c r="BS9" s="444"/>
      <c r="BT9" s="444"/>
      <c r="BU9" s="445"/>
      <c r="BV9" s="443">
        <v>180127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9.6</v>
      </c>
      <c r="CU9" s="441"/>
      <c r="CV9" s="441"/>
      <c r="CW9" s="441"/>
      <c r="CX9" s="441"/>
      <c r="CY9" s="441"/>
      <c r="CZ9" s="441"/>
      <c r="DA9" s="442"/>
      <c r="DB9" s="440">
        <v>10.5</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8067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790</v>
      </c>
      <c r="BO10" s="444"/>
      <c r="BP10" s="444"/>
      <c r="BQ10" s="444"/>
      <c r="BR10" s="444"/>
      <c r="BS10" s="444"/>
      <c r="BT10" s="444"/>
      <c r="BU10" s="445"/>
      <c r="BV10" s="443">
        <v>550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7079</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96</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131</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140</v>
      </c>
      <c r="N13" s="535"/>
      <c r="O13" s="535"/>
      <c r="P13" s="535"/>
      <c r="Q13" s="536"/>
      <c r="R13" s="527">
        <v>7022</v>
      </c>
      <c r="S13" s="528"/>
      <c r="T13" s="528"/>
      <c r="U13" s="528"/>
      <c r="V13" s="529"/>
      <c r="W13" s="459" t="s">
        <v>141</v>
      </c>
      <c r="X13" s="460"/>
      <c r="Y13" s="460"/>
      <c r="Z13" s="460"/>
      <c r="AA13" s="460"/>
      <c r="AB13" s="450"/>
      <c r="AC13" s="494">
        <v>105</v>
      </c>
      <c r="AD13" s="495"/>
      <c r="AE13" s="495"/>
      <c r="AF13" s="495"/>
      <c r="AG13" s="537"/>
      <c r="AH13" s="494">
        <v>137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-214607</v>
      </c>
      <c r="BO13" s="444"/>
      <c r="BP13" s="444"/>
      <c r="BQ13" s="444"/>
      <c r="BR13" s="444"/>
      <c r="BS13" s="444"/>
      <c r="BT13" s="444"/>
      <c r="BU13" s="445"/>
      <c r="BV13" s="443">
        <v>180677</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1.2</v>
      </c>
      <c r="CU13" s="441"/>
      <c r="CV13" s="441"/>
      <c r="CW13" s="441"/>
      <c r="CX13" s="441"/>
      <c r="CY13" s="441"/>
      <c r="CZ13" s="441"/>
      <c r="DA13" s="442"/>
      <c r="DB13" s="440">
        <v>1.8</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146</v>
      </c>
      <c r="M14" s="525"/>
      <c r="N14" s="525"/>
      <c r="O14" s="525"/>
      <c r="P14" s="525"/>
      <c r="Q14" s="526"/>
      <c r="R14" s="527">
        <v>7240</v>
      </c>
      <c r="S14" s="528"/>
      <c r="T14" s="528"/>
      <c r="U14" s="528"/>
      <c r="V14" s="529"/>
      <c r="W14" s="433"/>
      <c r="X14" s="434"/>
      <c r="Y14" s="434"/>
      <c r="Z14" s="434"/>
      <c r="AA14" s="434"/>
      <c r="AB14" s="423"/>
      <c r="AC14" s="530">
        <v>3</v>
      </c>
      <c r="AD14" s="531"/>
      <c r="AE14" s="531"/>
      <c r="AF14" s="531"/>
      <c r="AG14" s="532"/>
      <c r="AH14" s="530">
        <v>3.6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140</v>
      </c>
      <c r="N15" s="535"/>
      <c r="O15" s="535"/>
      <c r="P15" s="535"/>
      <c r="Q15" s="536"/>
      <c r="R15" s="527">
        <v>7182</v>
      </c>
      <c r="S15" s="528"/>
      <c r="T15" s="528"/>
      <c r="U15" s="528"/>
      <c r="V15" s="529"/>
      <c r="W15" s="459" t="s">
        <v>148</v>
      </c>
      <c r="X15" s="460"/>
      <c r="Y15" s="460"/>
      <c r="Z15" s="460"/>
      <c r="AA15" s="460"/>
      <c r="AB15" s="450"/>
      <c r="AC15" s="494">
        <v>1292</v>
      </c>
      <c r="AD15" s="495"/>
      <c r="AE15" s="495"/>
      <c r="AF15" s="495"/>
      <c r="AG15" s="537"/>
      <c r="AH15" s="494">
        <v>1468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1013919</v>
      </c>
      <c r="BO15" s="407"/>
      <c r="BP15" s="407"/>
      <c r="BQ15" s="407"/>
      <c r="BR15" s="407"/>
      <c r="BS15" s="407"/>
      <c r="BT15" s="407"/>
      <c r="BU15" s="408"/>
      <c r="BV15" s="406">
        <v>957585</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37.1</v>
      </c>
      <c r="AD16" s="531"/>
      <c r="AE16" s="531"/>
      <c r="AF16" s="531"/>
      <c r="AG16" s="532"/>
      <c r="AH16" s="530">
        <v>38.799999999999997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3576625</v>
      </c>
      <c r="BO16" s="444"/>
      <c r="BP16" s="444"/>
      <c r="BQ16" s="444"/>
      <c r="BR16" s="444"/>
      <c r="BS16" s="444"/>
      <c r="BT16" s="444"/>
      <c r="BU16" s="445"/>
      <c r="BV16" s="443">
        <v>3641709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154</v>
      </c>
      <c r="N17" s="555"/>
      <c r="O17" s="555"/>
      <c r="P17" s="555"/>
      <c r="Q17" s="556"/>
      <c r="R17" s="549" t="s">
        <v>152</v>
      </c>
      <c r="S17" s="550"/>
      <c r="T17" s="550"/>
      <c r="U17" s="550"/>
      <c r="V17" s="551"/>
      <c r="W17" s="459" t="s">
        <v>155</v>
      </c>
      <c r="X17" s="460"/>
      <c r="Y17" s="460"/>
      <c r="Z17" s="460"/>
      <c r="AA17" s="460"/>
      <c r="AB17" s="450"/>
      <c r="AC17" s="494">
        <v>2089</v>
      </c>
      <c r="AD17" s="495"/>
      <c r="AE17" s="495"/>
      <c r="AF17" s="495"/>
      <c r="AG17" s="537"/>
      <c r="AH17" s="494">
        <v>2181</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1262780</v>
      </c>
      <c r="BO17" s="444"/>
      <c r="BP17" s="444"/>
      <c r="BQ17" s="444"/>
      <c r="BR17" s="444"/>
      <c r="BS17" s="444"/>
      <c r="BT17" s="444"/>
      <c r="BU17" s="445"/>
      <c r="BV17" s="443">
        <v>1188434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200.87</v>
      </c>
      <c r="M18" s="567"/>
      <c r="N18" s="567"/>
      <c r="O18" s="567"/>
      <c r="P18" s="567"/>
      <c r="Q18" s="567"/>
      <c r="R18" s="568"/>
      <c r="S18" s="568"/>
      <c r="T18" s="568"/>
      <c r="U18" s="568"/>
      <c r="V18" s="569"/>
      <c r="W18" s="461"/>
      <c r="X18" s="462"/>
      <c r="Y18" s="462"/>
      <c r="Z18" s="462"/>
      <c r="AA18" s="462"/>
      <c r="AB18" s="453"/>
      <c r="AC18" s="570">
        <v>59.9</v>
      </c>
      <c r="AD18" s="571"/>
      <c r="AE18" s="571"/>
      <c r="AF18" s="571"/>
      <c r="AG18" s="572"/>
      <c r="AH18" s="570">
        <v>57.6</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2825862</v>
      </c>
      <c r="BO18" s="444"/>
      <c r="BP18" s="444"/>
      <c r="BQ18" s="444"/>
      <c r="BR18" s="444"/>
      <c r="BS18" s="444"/>
      <c r="BT18" s="444"/>
      <c r="BU18" s="445"/>
      <c r="BV18" s="443">
        <v>2967305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36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5063403</v>
      </c>
      <c r="BO19" s="444"/>
      <c r="BP19" s="444"/>
      <c r="BQ19" s="444"/>
      <c r="BR19" s="444"/>
      <c r="BS19" s="444"/>
      <c r="BT19" s="444"/>
      <c r="BU19" s="445"/>
      <c r="BV19" s="443">
        <v>5200740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2819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3395888</v>
      </c>
      <c r="BO22" s="407"/>
      <c r="BP22" s="407"/>
      <c r="BQ22" s="407"/>
      <c r="BR22" s="407"/>
      <c r="BS22" s="407"/>
      <c r="BT22" s="407"/>
      <c r="BU22" s="408"/>
      <c r="BV22" s="406">
        <v>3504434</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2867999</v>
      </c>
      <c r="BO23" s="444"/>
      <c r="BP23" s="444"/>
      <c r="BQ23" s="444"/>
      <c r="BR23" s="444"/>
      <c r="BS23" s="444"/>
      <c r="BT23" s="444"/>
      <c r="BU23" s="445"/>
      <c r="BV23" s="443">
        <v>2880849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6910</v>
      </c>
      <c r="R24" s="495"/>
      <c r="S24" s="495"/>
      <c r="T24" s="495"/>
      <c r="U24" s="495"/>
      <c r="V24" s="537"/>
      <c r="W24" s="589"/>
      <c r="X24" s="590"/>
      <c r="Y24" s="591"/>
      <c r="Z24" s="493" t="s">
        <v>172</v>
      </c>
      <c r="AA24" s="473"/>
      <c r="AB24" s="473"/>
      <c r="AC24" s="473"/>
      <c r="AD24" s="473"/>
      <c r="AE24" s="473"/>
      <c r="AF24" s="473"/>
      <c r="AG24" s="474"/>
      <c r="AH24" s="494">
        <v>94</v>
      </c>
      <c r="AI24" s="495"/>
      <c r="AJ24" s="495"/>
      <c r="AK24" s="495"/>
      <c r="AL24" s="537"/>
      <c r="AM24" s="494">
        <v>284444</v>
      </c>
      <c r="AN24" s="495"/>
      <c r="AO24" s="495"/>
      <c r="AP24" s="495"/>
      <c r="AQ24" s="495"/>
      <c r="AR24" s="537"/>
      <c r="AS24" s="494">
        <v>3026</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3188946</v>
      </c>
      <c r="BO24" s="444"/>
      <c r="BP24" s="444"/>
      <c r="BQ24" s="444"/>
      <c r="BR24" s="444"/>
      <c r="BS24" s="444"/>
      <c r="BT24" s="444"/>
      <c r="BU24" s="445"/>
      <c r="BV24" s="443">
        <v>3217719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t="s">
        <v>139</v>
      </c>
      <c r="M25" s="495"/>
      <c r="N25" s="495"/>
      <c r="O25" s="495"/>
      <c r="P25" s="537"/>
      <c r="Q25" s="494" t="s">
        <v>139</v>
      </c>
      <c r="R25" s="495"/>
      <c r="S25" s="495"/>
      <c r="T25" s="495"/>
      <c r="U25" s="495"/>
      <c r="V25" s="537"/>
      <c r="W25" s="589"/>
      <c r="X25" s="590"/>
      <c r="Y25" s="591"/>
      <c r="Z25" s="493" t="s">
        <v>175</v>
      </c>
      <c r="AA25" s="473"/>
      <c r="AB25" s="473"/>
      <c r="AC25" s="473"/>
      <c r="AD25" s="473"/>
      <c r="AE25" s="473"/>
      <c r="AF25" s="473"/>
      <c r="AG25" s="474"/>
      <c r="AH25" s="494" t="s">
        <v>139</v>
      </c>
      <c r="AI25" s="495"/>
      <c r="AJ25" s="495"/>
      <c r="AK25" s="495"/>
      <c r="AL25" s="537"/>
      <c r="AM25" s="494" t="s">
        <v>130</v>
      </c>
      <c r="AN25" s="495"/>
      <c r="AO25" s="495"/>
      <c r="AP25" s="495"/>
      <c r="AQ25" s="495"/>
      <c r="AR25" s="537"/>
      <c r="AS25" s="494" t="s">
        <v>139</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t="s">
        <v>139</v>
      </c>
      <c r="BO25" s="407"/>
      <c r="BP25" s="407"/>
      <c r="BQ25" s="407"/>
      <c r="BR25" s="407"/>
      <c r="BS25" s="407"/>
      <c r="BT25" s="407"/>
      <c r="BU25" s="408"/>
      <c r="BV25" s="406" t="s">
        <v>139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5540</v>
      </c>
      <c r="R26" s="495"/>
      <c r="S26" s="495"/>
      <c r="T26" s="495"/>
      <c r="U26" s="495"/>
      <c r="V26" s="537"/>
      <c r="W26" s="589"/>
      <c r="X26" s="590"/>
      <c r="Y26" s="591"/>
      <c r="Z26" s="493" t="s">
        <v>178</v>
      </c>
      <c r="AA26" s="595"/>
      <c r="AB26" s="595"/>
      <c r="AC26" s="595"/>
      <c r="AD26" s="595"/>
      <c r="AE26" s="595"/>
      <c r="AF26" s="595"/>
      <c r="AG26" s="596"/>
      <c r="AH26" s="494">
        <v>1</v>
      </c>
      <c r="AI26" s="495"/>
      <c r="AJ26" s="495"/>
      <c r="AK26" s="495"/>
      <c r="AL26" s="537"/>
      <c r="AM26" s="494" t="s">
        <v>179</v>
      </c>
      <c r="AN26" s="495"/>
      <c r="AO26" s="495"/>
      <c r="AP26" s="495"/>
      <c r="AQ26" s="495"/>
      <c r="AR26" s="537"/>
      <c r="AS26" s="494" t="s">
        <v>179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181</v>
      </c>
      <c r="F27" s="473"/>
      <c r="G27" s="473"/>
      <c r="H27" s="473"/>
      <c r="I27" s="473"/>
      <c r="J27" s="473"/>
      <c r="K27" s="474"/>
      <c r="L27" s="494">
        <v>1</v>
      </c>
      <c r="M27" s="495"/>
      <c r="N27" s="495"/>
      <c r="O27" s="495"/>
      <c r="P27" s="537"/>
      <c r="Q27" s="494">
        <v>2200</v>
      </c>
      <c r="R27" s="495"/>
      <c r="S27" s="495"/>
      <c r="T27" s="495"/>
      <c r="U27" s="495"/>
      <c r="V27" s="537"/>
      <c r="W27" s="589"/>
      <c r="X27" s="590"/>
      <c r="Y27" s="591"/>
      <c r="Z27" s="493" t="s">
        <v>182</v>
      </c>
      <c r="AA27" s="473"/>
      <c r="AB27" s="473"/>
      <c r="AC27" s="473"/>
      <c r="AD27" s="473"/>
      <c r="AE27" s="473"/>
      <c r="AF27" s="473"/>
      <c r="AG27" s="474"/>
      <c r="AH27" s="494" t="s">
        <v>139</v>
      </c>
      <c r="AI27" s="495"/>
      <c r="AJ27" s="495"/>
      <c r="AK27" s="495"/>
      <c r="AL27" s="537"/>
      <c r="AM27" s="494" t="s">
        <v>139</v>
      </c>
      <c r="AN27" s="495"/>
      <c r="AO27" s="495"/>
      <c r="AP27" s="495"/>
      <c r="AQ27" s="495"/>
      <c r="AR27" s="537"/>
      <c r="AS27" s="494" t="s">
        <v>139</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174496</v>
      </c>
      <c r="BO27" s="563"/>
      <c r="BP27" s="563"/>
      <c r="BQ27" s="563"/>
      <c r="BR27" s="563"/>
      <c r="BS27" s="563"/>
      <c r="BT27" s="563"/>
      <c r="BU27" s="564"/>
      <c r="BV27" s="562">
        <v>174496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184</v>
      </c>
      <c r="F28" s="473"/>
      <c r="G28" s="473"/>
      <c r="H28" s="473"/>
      <c r="I28" s="473"/>
      <c r="J28" s="473"/>
      <c r="K28" s="474"/>
      <c r="L28" s="494">
        <v>1</v>
      </c>
      <c r="M28" s="495"/>
      <c r="N28" s="495"/>
      <c r="O28" s="495"/>
      <c r="P28" s="537"/>
      <c r="Q28" s="494">
        <v>1760</v>
      </c>
      <c r="R28" s="495"/>
      <c r="S28" s="495"/>
      <c r="T28" s="495"/>
      <c r="U28" s="495"/>
      <c r="V28" s="537"/>
      <c r="W28" s="589"/>
      <c r="X28" s="590"/>
      <c r="Y28" s="591"/>
      <c r="Z28" s="493" t="s">
        <v>185</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2299049</v>
      </c>
      <c r="BO28" s="407"/>
      <c r="BP28" s="407"/>
      <c r="BQ28" s="407"/>
      <c r="BR28" s="407"/>
      <c r="BS28" s="407"/>
      <c r="BT28" s="407"/>
      <c r="BU28" s="408"/>
      <c r="BV28" s="406">
        <v>2298259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10</v>
      </c>
      <c r="M29" s="495"/>
      <c r="N29" s="495"/>
      <c r="O29" s="495"/>
      <c r="P29" s="537"/>
      <c r="Q29" s="494">
        <v>1580</v>
      </c>
      <c r="R29" s="495"/>
      <c r="S29" s="495"/>
      <c r="T29" s="495"/>
      <c r="U29" s="495"/>
      <c r="V29" s="537"/>
      <c r="W29" s="592"/>
      <c r="X29" s="593"/>
      <c r="Y29" s="594"/>
      <c r="Z29" s="493" t="s">
        <v>188</v>
      </c>
      <c r="AA29" s="473"/>
      <c r="AB29" s="473"/>
      <c r="AC29" s="473"/>
      <c r="AD29" s="473"/>
      <c r="AE29" s="473"/>
      <c r="AF29" s="473"/>
      <c r="AG29" s="474"/>
      <c r="AH29" s="494">
        <v>94</v>
      </c>
      <c r="AI29" s="495"/>
      <c r="AJ29" s="495"/>
      <c r="AK29" s="495"/>
      <c r="AL29" s="537"/>
      <c r="AM29" s="494">
        <v>284444</v>
      </c>
      <c r="AN29" s="495"/>
      <c r="AO29" s="495"/>
      <c r="AP29" s="495"/>
      <c r="AQ29" s="495"/>
      <c r="AR29" s="537"/>
      <c r="AS29" s="494">
        <v>3026</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735241</v>
      </c>
      <c r="BO29" s="444"/>
      <c r="BP29" s="444"/>
      <c r="BQ29" s="444"/>
      <c r="BR29" s="444"/>
      <c r="BS29" s="444"/>
      <c r="BT29" s="444"/>
      <c r="BU29" s="445"/>
      <c r="BV29" s="443">
        <v>735189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95.3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4657600</v>
      </c>
      <c r="BO30" s="563"/>
      <c r="BP30" s="563"/>
      <c r="BQ30" s="563"/>
      <c r="BR30" s="563"/>
      <c r="BS30" s="563"/>
      <c r="BT30" s="563"/>
      <c r="BU30" s="564"/>
      <c r="BV30" s="562">
        <v>4338613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簡易水道事業特別会計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峡南広域行政組合（一般会計）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峡南広域行政組合（情報センター特別会計）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峡南広域行政組合（ふるさと市町村圏特別会計）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指定居宅サービス特別会計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峡南広域行政組合（介護保険特別会計）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山梨県後期高齢医療広域連合（一般会計）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山梨県後期高齢医療広域連合（後期高齢者医療特別会計）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山梨県市町村総合事務組合（一般会計）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山梨県市町村総合事務組合（電子化事業及び会館管理・研修事業特別会計）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15</v>
      </c>
      <c r="BX42" s="633"/>
      <c r="BY42" s="634" t="str">
        <f>IF('各会計、関係団体の財政状況及び健全化判断比率'!B76="","",'各会計、関係団体の財政状況及び健全化判断比率'!B76)</f>
        <v>山梨県市町村総合事務組合（一般廃棄物最終処分場事業特別会計）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16</v>
      </c>
      <c r="BX43" s="633"/>
      <c r="BY43" s="634" t="str">
        <f>IF('各会計、関係団体の財政状況及び健全化判断比率'!B77="","",'各会計、関係団体の財政状況及び健全化判断比率'!B77)</f>
        <v>山梨県市町村総合事務組合（入札参加資格審査事業費特別会計）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MMSUzPxYmJ7d9rdRX/ZKzPFiaTZG2tuc6kCsnV9JsoP+t3FofPOvOt730qMFEf6+awD4cCp+juVZO3wAQ+xThw==" saltValue="RchnkqwDfSN2FdfyIOlL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I1" sqref="I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914271</v>
      </c>
      <c r="S5" s="649"/>
      <c r="T5" s="649"/>
      <c r="U5" s="649"/>
      <c r="V5" s="649"/>
      <c r="W5" s="649"/>
      <c r="X5" s="649"/>
      <c r="Y5" s="650"/>
      <c r="Z5" s="651">
        <v>14.4</v>
      </c>
      <c r="AA5" s="651"/>
      <c r="AB5" s="651"/>
      <c r="AC5" s="651"/>
      <c r="AD5" s="652">
        <v>914271</v>
      </c>
      <c r="AE5" s="652"/>
      <c r="AF5" s="652"/>
      <c r="AG5" s="652"/>
      <c r="AH5" s="652"/>
      <c r="AI5" s="652"/>
      <c r="AJ5" s="652"/>
      <c r="AK5" s="652"/>
      <c r="AL5" s="653">
        <v>23.8</v>
      </c>
      <c r="AM5" s="654"/>
      <c r="AN5" s="654"/>
      <c r="AO5" s="655"/>
      <c r="AP5" s="645" t="s">
        <v>228</v>
      </c>
      <c r="AQ5" s="646"/>
      <c r="AR5" s="646"/>
      <c r="AS5" s="646"/>
      <c r="AT5" s="646"/>
      <c r="AU5" s="646"/>
      <c r="AV5" s="646"/>
      <c r="AW5" s="646"/>
      <c r="AX5" s="646"/>
      <c r="AY5" s="646"/>
      <c r="AZ5" s="646"/>
      <c r="BA5" s="646"/>
      <c r="BB5" s="646"/>
      <c r="BC5" s="646"/>
      <c r="BD5" s="646"/>
      <c r="BE5" s="646"/>
      <c r="BF5" s="647"/>
      <c r="BG5" s="659">
        <v>904297</v>
      </c>
      <c r="BH5" s="660"/>
      <c r="BI5" s="660"/>
      <c r="BJ5" s="660"/>
      <c r="BK5" s="660"/>
      <c r="BL5" s="660"/>
      <c r="BM5" s="660"/>
      <c r="BN5" s="661"/>
      <c r="BO5" s="662">
        <v>98.9</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2">
      <c r="B6" s="656" t="s">
        <v>233</v>
      </c>
      <c r="C6" s="657"/>
      <c r="D6" s="657"/>
      <c r="E6" s="657"/>
      <c r="F6" s="657"/>
      <c r="G6" s="657"/>
      <c r="H6" s="657"/>
      <c r="I6" s="657"/>
      <c r="J6" s="657"/>
      <c r="K6" s="657"/>
      <c r="L6" s="657"/>
      <c r="M6" s="657"/>
      <c r="N6" s="657"/>
      <c r="O6" s="657"/>
      <c r="P6" s="657"/>
      <c r="Q6" s="658"/>
      <c r="R6" s="659">
        <v>92380</v>
      </c>
      <c r="S6" s="660"/>
      <c r="T6" s="660"/>
      <c r="U6" s="660"/>
      <c r="V6" s="660"/>
      <c r="W6" s="660"/>
      <c r="X6" s="660"/>
      <c r="Y6" s="661"/>
      <c r="Z6" s="662">
        <v>1.5</v>
      </c>
      <c r="AA6" s="662"/>
      <c r="AB6" s="662"/>
      <c r="AC6" s="662"/>
      <c r="AD6" s="663">
        <v>92380</v>
      </c>
      <c r="AE6" s="663"/>
      <c r="AF6" s="663"/>
      <c r="AG6" s="663"/>
      <c r="AH6" s="663"/>
      <c r="AI6" s="663"/>
      <c r="AJ6" s="663"/>
      <c r="AK6" s="663"/>
      <c r="AL6" s="664">
        <v>2.4</v>
      </c>
      <c r="AM6" s="665"/>
      <c r="AN6" s="665"/>
      <c r="AO6" s="666"/>
      <c r="AP6" s="656" t="s">
        <v>234</v>
      </c>
      <c r="AQ6" s="657"/>
      <c r="AR6" s="657"/>
      <c r="AS6" s="657"/>
      <c r="AT6" s="657"/>
      <c r="AU6" s="657"/>
      <c r="AV6" s="657"/>
      <c r="AW6" s="657"/>
      <c r="AX6" s="657"/>
      <c r="AY6" s="657"/>
      <c r="AZ6" s="657"/>
      <c r="BA6" s="657"/>
      <c r="BB6" s="657"/>
      <c r="BC6" s="657"/>
      <c r="BD6" s="657"/>
      <c r="BE6" s="657"/>
      <c r="BF6" s="658"/>
      <c r="BG6" s="659">
        <v>904297</v>
      </c>
      <c r="BH6" s="660"/>
      <c r="BI6" s="660"/>
      <c r="BJ6" s="660"/>
      <c r="BK6" s="660"/>
      <c r="BL6" s="660"/>
      <c r="BM6" s="660"/>
      <c r="BN6" s="661"/>
      <c r="BO6" s="662">
        <v>98.9</v>
      </c>
      <c r="BP6" s="662"/>
      <c r="BQ6" s="662"/>
      <c r="BR6" s="662"/>
      <c r="BS6" s="663" t="s">
        <v>131</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58424</v>
      </c>
      <c r="CS6" s="660"/>
      <c r="CT6" s="660"/>
      <c r="CU6" s="660"/>
      <c r="CV6" s="660"/>
      <c r="CW6" s="660"/>
      <c r="CX6" s="660"/>
      <c r="CY6" s="661"/>
      <c r="CZ6" s="653">
        <v>1.1000000000000001</v>
      </c>
      <c r="DA6" s="654"/>
      <c r="DB6" s="654"/>
      <c r="DC6" s="670"/>
      <c r="DD6" s="668" t="s">
        <v>229</v>
      </c>
      <c r="DE6" s="660"/>
      <c r="DF6" s="660"/>
      <c r="DG6" s="660"/>
      <c r="DH6" s="660"/>
      <c r="DI6" s="660"/>
      <c r="DJ6" s="660"/>
      <c r="DK6" s="660"/>
      <c r="DL6" s="660"/>
      <c r="DM6" s="660"/>
      <c r="DN6" s="660"/>
      <c r="DO6" s="660"/>
      <c r="DP6" s="661"/>
      <c r="DQ6" s="668">
        <v>58424</v>
      </c>
      <c r="DR6" s="660"/>
      <c r="DS6" s="660"/>
      <c r="DT6" s="660"/>
      <c r="DU6" s="660"/>
      <c r="DV6" s="660"/>
      <c r="DW6" s="660"/>
      <c r="DX6" s="660"/>
      <c r="DY6" s="660"/>
      <c r="DZ6" s="660"/>
      <c r="EA6" s="660"/>
      <c r="EB6" s="660"/>
      <c r="EC6" s="669"/>
    </row>
    <row r="7" spans="2:143" ht="11.25" customHeight="1" x14ac:dyDescent="0.2">
      <c r="B7" s="656" t="s">
        <v>236</v>
      </c>
      <c r="C7" s="657"/>
      <c r="D7" s="657"/>
      <c r="E7" s="657"/>
      <c r="F7" s="657"/>
      <c r="G7" s="657"/>
      <c r="H7" s="657"/>
      <c r="I7" s="657"/>
      <c r="J7" s="657"/>
      <c r="K7" s="657"/>
      <c r="L7" s="657"/>
      <c r="M7" s="657"/>
      <c r="N7" s="657"/>
      <c r="O7" s="657"/>
      <c r="P7" s="657"/>
      <c r="Q7" s="658"/>
      <c r="R7" s="659">
        <v>308</v>
      </c>
      <c r="S7" s="660"/>
      <c r="T7" s="660"/>
      <c r="U7" s="660"/>
      <c r="V7" s="660"/>
      <c r="W7" s="660"/>
      <c r="X7" s="660"/>
      <c r="Y7" s="661"/>
      <c r="Z7" s="662">
        <v>0</v>
      </c>
      <c r="AA7" s="662"/>
      <c r="AB7" s="662"/>
      <c r="AC7" s="662"/>
      <c r="AD7" s="663">
        <v>308</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340552</v>
      </c>
      <c r="BH7" s="660"/>
      <c r="BI7" s="660"/>
      <c r="BJ7" s="660"/>
      <c r="BK7" s="660"/>
      <c r="BL7" s="660"/>
      <c r="BM7" s="660"/>
      <c r="BN7" s="661"/>
      <c r="BO7" s="662">
        <v>37.200000000000003</v>
      </c>
      <c r="BP7" s="662"/>
      <c r="BQ7" s="662"/>
      <c r="BR7" s="662"/>
      <c r="BS7" s="663" t="s">
        <v>229</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1390938</v>
      </c>
      <c r="CS7" s="660"/>
      <c r="CT7" s="660"/>
      <c r="CU7" s="660"/>
      <c r="CV7" s="660"/>
      <c r="CW7" s="660"/>
      <c r="CX7" s="660"/>
      <c r="CY7" s="661"/>
      <c r="CZ7" s="662">
        <v>25.1</v>
      </c>
      <c r="DA7" s="662"/>
      <c r="DB7" s="662"/>
      <c r="DC7" s="662"/>
      <c r="DD7" s="668">
        <v>167710</v>
      </c>
      <c r="DE7" s="660"/>
      <c r="DF7" s="660"/>
      <c r="DG7" s="660"/>
      <c r="DH7" s="660"/>
      <c r="DI7" s="660"/>
      <c r="DJ7" s="660"/>
      <c r="DK7" s="660"/>
      <c r="DL7" s="660"/>
      <c r="DM7" s="660"/>
      <c r="DN7" s="660"/>
      <c r="DO7" s="660"/>
      <c r="DP7" s="661"/>
      <c r="DQ7" s="668">
        <v>1233183</v>
      </c>
      <c r="DR7" s="660"/>
      <c r="DS7" s="660"/>
      <c r="DT7" s="660"/>
      <c r="DU7" s="660"/>
      <c r="DV7" s="660"/>
      <c r="DW7" s="660"/>
      <c r="DX7" s="660"/>
      <c r="DY7" s="660"/>
      <c r="DZ7" s="660"/>
      <c r="EA7" s="660"/>
      <c r="EB7" s="660"/>
      <c r="EC7" s="669"/>
    </row>
    <row r="8" spans="2:143" ht="11.25" customHeight="1" x14ac:dyDescent="0.2">
      <c r="B8" s="656" t="s">
        <v>239</v>
      </c>
      <c r="C8" s="657"/>
      <c r="D8" s="657"/>
      <c r="E8" s="657"/>
      <c r="F8" s="657"/>
      <c r="G8" s="657"/>
      <c r="H8" s="657"/>
      <c r="I8" s="657"/>
      <c r="J8" s="657"/>
      <c r="K8" s="657"/>
      <c r="L8" s="657"/>
      <c r="M8" s="657"/>
      <c r="N8" s="657"/>
      <c r="O8" s="657"/>
      <c r="P8" s="657"/>
      <c r="Q8" s="658"/>
      <c r="R8" s="659">
        <v>3787</v>
      </c>
      <c r="S8" s="660"/>
      <c r="T8" s="660"/>
      <c r="U8" s="660"/>
      <c r="V8" s="660"/>
      <c r="W8" s="660"/>
      <c r="X8" s="660"/>
      <c r="Y8" s="661"/>
      <c r="Z8" s="662">
        <v>0.1</v>
      </c>
      <c r="AA8" s="662"/>
      <c r="AB8" s="662"/>
      <c r="AC8" s="662"/>
      <c r="AD8" s="663">
        <v>3787</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13449</v>
      </c>
      <c r="BH8" s="660"/>
      <c r="BI8" s="660"/>
      <c r="BJ8" s="660"/>
      <c r="BK8" s="660"/>
      <c r="BL8" s="660"/>
      <c r="BM8" s="660"/>
      <c r="BN8" s="661"/>
      <c r="BO8" s="662">
        <v>1.5</v>
      </c>
      <c r="BP8" s="662"/>
      <c r="BQ8" s="662"/>
      <c r="BR8" s="662"/>
      <c r="BS8" s="663" t="s">
        <v>229</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1289823</v>
      </c>
      <c r="CS8" s="660"/>
      <c r="CT8" s="660"/>
      <c r="CU8" s="660"/>
      <c r="CV8" s="660"/>
      <c r="CW8" s="660"/>
      <c r="CX8" s="660"/>
      <c r="CY8" s="661"/>
      <c r="CZ8" s="662">
        <v>23.2</v>
      </c>
      <c r="DA8" s="662"/>
      <c r="DB8" s="662"/>
      <c r="DC8" s="662"/>
      <c r="DD8" s="668">
        <v>6998</v>
      </c>
      <c r="DE8" s="660"/>
      <c r="DF8" s="660"/>
      <c r="DG8" s="660"/>
      <c r="DH8" s="660"/>
      <c r="DI8" s="660"/>
      <c r="DJ8" s="660"/>
      <c r="DK8" s="660"/>
      <c r="DL8" s="660"/>
      <c r="DM8" s="660"/>
      <c r="DN8" s="660"/>
      <c r="DO8" s="660"/>
      <c r="DP8" s="661"/>
      <c r="DQ8" s="668">
        <v>785430</v>
      </c>
      <c r="DR8" s="660"/>
      <c r="DS8" s="660"/>
      <c r="DT8" s="660"/>
      <c r="DU8" s="660"/>
      <c r="DV8" s="660"/>
      <c r="DW8" s="660"/>
      <c r="DX8" s="660"/>
      <c r="DY8" s="660"/>
      <c r="DZ8" s="660"/>
      <c r="EA8" s="660"/>
      <c r="EB8" s="660"/>
      <c r="EC8" s="669"/>
    </row>
    <row r="9" spans="2:143" ht="11.25" customHeight="1" x14ac:dyDescent="0.2">
      <c r="B9" s="656" t="s">
        <v>242</v>
      </c>
      <c r="C9" s="657"/>
      <c r="D9" s="657"/>
      <c r="E9" s="657"/>
      <c r="F9" s="657"/>
      <c r="G9" s="657"/>
      <c r="H9" s="657"/>
      <c r="I9" s="657"/>
      <c r="J9" s="657"/>
      <c r="K9" s="657"/>
      <c r="L9" s="657"/>
      <c r="M9" s="657"/>
      <c r="N9" s="657"/>
      <c r="O9" s="657"/>
      <c r="P9" s="657"/>
      <c r="Q9" s="658"/>
      <c r="R9" s="659">
        <v>3284</v>
      </c>
      <c r="S9" s="660"/>
      <c r="T9" s="660"/>
      <c r="U9" s="660"/>
      <c r="V9" s="660"/>
      <c r="W9" s="660"/>
      <c r="X9" s="660"/>
      <c r="Y9" s="661"/>
      <c r="Z9" s="662">
        <v>0.1</v>
      </c>
      <c r="AA9" s="662"/>
      <c r="AB9" s="662"/>
      <c r="AC9" s="662"/>
      <c r="AD9" s="663">
        <v>3284</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291123</v>
      </c>
      <c r="BH9" s="660"/>
      <c r="BI9" s="660"/>
      <c r="BJ9" s="660"/>
      <c r="BK9" s="660"/>
      <c r="BL9" s="660"/>
      <c r="BM9" s="660"/>
      <c r="BN9" s="661"/>
      <c r="BO9" s="662">
        <v>31.8</v>
      </c>
      <c r="BP9" s="662"/>
      <c r="BQ9" s="662"/>
      <c r="BR9" s="662"/>
      <c r="BS9" s="663" t="s">
        <v>229</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581061</v>
      </c>
      <c r="CS9" s="660"/>
      <c r="CT9" s="660"/>
      <c r="CU9" s="660"/>
      <c r="CV9" s="660"/>
      <c r="CW9" s="660"/>
      <c r="CX9" s="660"/>
      <c r="CY9" s="661"/>
      <c r="CZ9" s="662">
        <v>10.5</v>
      </c>
      <c r="DA9" s="662"/>
      <c r="DB9" s="662"/>
      <c r="DC9" s="662"/>
      <c r="DD9" s="668">
        <v>12812</v>
      </c>
      <c r="DE9" s="660"/>
      <c r="DF9" s="660"/>
      <c r="DG9" s="660"/>
      <c r="DH9" s="660"/>
      <c r="DI9" s="660"/>
      <c r="DJ9" s="660"/>
      <c r="DK9" s="660"/>
      <c r="DL9" s="660"/>
      <c r="DM9" s="660"/>
      <c r="DN9" s="660"/>
      <c r="DO9" s="660"/>
      <c r="DP9" s="661"/>
      <c r="DQ9" s="668">
        <v>516882</v>
      </c>
      <c r="DR9" s="660"/>
      <c r="DS9" s="660"/>
      <c r="DT9" s="660"/>
      <c r="DU9" s="660"/>
      <c r="DV9" s="660"/>
      <c r="DW9" s="660"/>
      <c r="DX9" s="660"/>
      <c r="DY9" s="660"/>
      <c r="DZ9" s="660"/>
      <c r="EA9" s="660"/>
      <c r="EB9" s="660"/>
      <c r="EC9" s="669"/>
    </row>
    <row r="10" spans="2:143" ht="11.25" customHeight="1" x14ac:dyDescent="0.2">
      <c r="B10" s="656" t="s">
        <v>245</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229</v>
      </c>
      <c r="AA10" s="662"/>
      <c r="AB10" s="662"/>
      <c r="AC10" s="662"/>
      <c r="AD10" s="663" t="s">
        <v>131</v>
      </c>
      <c r="AE10" s="663"/>
      <c r="AF10" s="663"/>
      <c r="AG10" s="663"/>
      <c r="AH10" s="663"/>
      <c r="AI10" s="663"/>
      <c r="AJ10" s="663"/>
      <c r="AK10" s="663"/>
      <c r="AL10" s="664" t="s">
        <v>229</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19951</v>
      </c>
      <c r="BH10" s="660"/>
      <c r="BI10" s="660"/>
      <c r="BJ10" s="660"/>
      <c r="BK10" s="660"/>
      <c r="BL10" s="660"/>
      <c r="BM10" s="660"/>
      <c r="BN10" s="661"/>
      <c r="BO10" s="662">
        <v>2.2000000000000002</v>
      </c>
      <c r="BP10" s="662"/>
      <c r="BQ10" s="662"/>
      <c r="BR10" s="662"/>
      <c r="BS10" s="663" t="s">
        <v>131</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2442</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2442</v>
      </c>
      <c r="DR10" s="660"/>
      <c r="DS10" s="660"/>
      <c r="DT10" s="660"/>
      <c r="DU10" s="660"/>
      <c r="DV10" s="660"/>
      <c r="DW10" s="660"/>
      <c r="DX10" s="660"/>
      <c r="DY10" s="660"/>
      <c r="DZ10" s="660"/>
      <c r="EA10" s="660"/>
      <c r="EB10" s="660"/>
      <c r="EC10" s="669"/>
    </row>
    <row r="11" spans="2:143" ht="11.25" customHeight="1" x14ac:dyDescent="0.2">
      <c r="B11" s="656" t="s">
        <v>248</v>
      </c>
      <c r="C11" s="657"/>
      <c r="D11" s="657"/>
      <c r="E11" s="657"/>
      <c r="F11" s="657"/>
      <c r="G11" s="657"/>
      <c r="H11" s="657"/>
      <c r="I11" s="657"/>
      <c r="J11" s="657"/>
      <c r="K11" s="657"/>
      <c r="L11" s="657"/>
      <c r="M11" s="657"/>
      <c r="N11" s="657"/>
      <c r="O11" s="657"/>
      <c r="P11" s="657"/>
      <c r="Q11" s="658"/>
      <c r="R11" s="659">
        <v>181184</v>
      </c>
      <c r="S11" s="660"/>
      <c r="T11" s="660"/>
      <c r="U11" s="660"/>
      <c r="V11" s="660"/>
      <c r="W11" s="660"/>
      <c r="X11" s="660"/>
      <c r="Y11" s="661"/>
      <c r="Z11" s="664">
        <v>2.9</v>
      </c>
      <c r="AA11" s="665"/>
      <c r="AB11" s="665"/>
      <c r="AC11" s="671"/>
      <c r="AD11" s="668">
        <v>181184</v>
      </c>
      <c r="AE11" s="660"/>
      <c r="AF11" s="660"/>
      <c r="AG11" s="660"/>
      <c r="AH11" s="660"/>
      <c r="AI11" s="660"/>
      <c r="AJ11" s="660"/>
      <c r="AK11" s="661"/>
      <c r="AL11" s="664">
        <v>4.7</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16029</v>
      </c>
      <c r="BH11" s="660"/>
      <c r="BI11" s="660"/>
      <c r="BJ11" s="660"/>
      <c r="BK11" s="660"/>
      <c r="BL11" s="660"/>
      <c r="BM11" s="660"/>
      <c r="BN11" s="661"/>
      <c r="BO11" s="662">
        <v>1.8</v>
      </c>
      <c r="BP11" s="662"/>
      <c r="BQ11" s="662"/>
      <c r="BR11" s="662"/>
      <c r="BS11" s="663" t="s">
        <v>131</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171998</v>
      </c>
      <c r="CS11" s="660"/>
      <c r="CT11" s="660"/>
      <c r="CU11" s="660"/>
      <c r="CV11" s="660"/>
      <c r="CW11" s="660"/>
      <c r="CX11" s="660"/>
      <c r="CY11" s="661"/>
      <c r="CZ11" s="662">
        <v>3.1</v>
      </c>
      <c r="DA11" s="662"/>
      <c r="DB11" s="662"/>
      <c r="DC11" s="662"/>
      <c r="DD11" s="668">
        <v>81156</v>
      </c>
      <c r="DE11" s="660"/>
      <c r="DF11" s="660"/>
      <c r="DG11" s="660"/>
      <c r="DH11" s="660"/>
      <c r="DI11" s="660"/>
      <c r="DJ11" s="660"/>
      <c r="DK11" s="660"/>
      <c r="DL11" s="660"/>
      <c r="DM11" s="660"/>
      <c r="DN11" s="660"/>
      <c r="DO11" s="660"/>
      <c r="DP11" s="661"/>
      <c r="DQ11" s="668">
        <v>126084</v>
      </c>
      <c r="DR11" s="660"/>
      <c r="DS11" s="660"/>
      <c r="DT11" s="660"/>
      <c r="DU11" s="660"/>
      <c r="DV11" s="660"/>
      <c r="DW11" s="660"/>
      <c r="DX11" s="660"/>
      <c r="DY11" s="660"/>
      <c r="DZ11" s="660"/>
      <c r="EA11" s="660"/>
      <c r="EB11" s="660"/>
      <c r="EC11" s="669"/>
    </row>
    <row r="12" spans="2:143" ht="11.25" customHeight="1" x14ac:dyDescent="0.2">
      <c r="B12" s="656" t="s">
        <v>251</v>
      </c>
      <c r="C12" s="657"/>
      <c r="D12" s="657"/>
      <c r="E12" s="657"/>
      <c r="F12" s="657"/>
      <c r="G12" s="657"/>
      <c r="H12" s="657"/>
      <c r="I12" s="657"/>
      <c r="J12" s="657"/>
      <c r="K12" s="657"/>
      <c r="L12" s="657"/>
      <c r="M12" s="657"/>
      <c r="N12" s="657"/>
      <c r="O12" s="657"/>
      <c r="P12" s="657"/>
      <c r="Q12" s="658"/>
      <c r="R12" s="659">
        <v>33224</v>
      </c>
      <c r="S12" s="660"/>
      <c r="T12" s="660"/>
      <c r="U12" s="660"/>
      <c r="V12" s="660"/>
      <c r="W12" s="660"/>
      <c r="X12" s="660"/>
      <c r="Y12" s="661"/>
      <c r="Z12" s="662">
        <v>0.5</v>
      </c>
      <c r="AA12" s="662"/>
      <c r="AB12" s="662"/>
      <c r="AC12" s="662"/>
      <c r="AD12" s="663">
        <v>33224</v>
      </c>
      <c r="AE12" s="663"/>
      <c r="AF12" s="663"/>
      <c r="AG12" s="663"/>
      <c r="AH12" s="663"/>
      <c r="AI12" s="663"/>
      <c r="AJ12" s="663"/>
      <c r="AK12" s="663"/>
      <c r="AL12" s="664">
        <v>0.9</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487020</v>
      </c>
      <c r="BH12" s="660"/>
      <c r="BI12" s="660"/>
      <c r="BJ12" s="660"/>
      <c r="BK12" s="660"/>
      <c r="BL12" s="660"/>
      <c r="BM12" s="660"/>
      <c r="BN12" s="661"/>
      <c r="BO12" s="662">
        <v>53.3</v>
      </c>
      <c r="BP12" s="662"/>
      <c r="BQ12" s="662"/>
      <c r="BR12" s="662"/>
      <c r="BS12" s="663" t="s">
        <v>131</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193011</v>
      </c>
      <c r="CS12" s="660"/>
      <c r="CT12" s="660"/>
      <c r="CU12" s="660"/>
      <c r="CV12" s="660"/>
      <c r="CW12" s="660"/>
      <c r="CX12" s="660"/>
      <c r="CY12" s="661"/>
      <c r="CZ12" s="662">
        <v>3.5</v>
      </c>
      <c r="DA12" s="662"/>
      <c r="DB12" s="662"/>
      <c r="DC12" s="662"/>
      <c r="DD12" s="668">
        <v>20859</v>
      </c>
      <c r="DE12" s="660"/>
      <c r="DF12" s="660"/>
      <c r="DG12" s="660"/>
      <c r="DH12" s="660"/>
      <c r="DI12" s="660"/>
      <c r="DJ12" s="660"/>
      <c r="DK12" s="660"/>
      <c r="DL12" s="660"/>
      <c r="DM12" s="660"/>
      <c r="DN12" s="660"/>
      <c r="DO12" s="660"/>
      <c r="DP12" s="661"/>
      <c r="DQ12" s="668">
        <v>113214</v>
      </c>
      <c r="DR12" s="660"/>
      <c r="DS12" s="660"/>
      <c r="DT12" s="660"/>
      <c r="DU12" s="660"/>
      <c r="DV12" s="660"/>
      <c r="DW12" s="660"/>
      <c r="DX12" s="660"/>
      <c r="DY12" s="660"/>
      <c r="DZ12" s="660"/>
      <c r="EA12" s="660"/>
      <c r="EB12" s="660"/>
      <c r="EC12" s="669"/>
    </row>
    <row r="13" spans="2:143" ht="11.25" customHeight="1" x14ac:dyDescent="0.2">
      <c r="B13" s="656" t="s">
        <v>254</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480274</v>
      </c>
      <c r="BH13" s="660"/>
      <c r="BI13" s="660"/>
      <c r="BJ13" s="660"/>
      <c r="BK13" s="660"/>
      <c r="BL13" s="660"/>
      <c r="BM13" s="660"/>
      <c r="BN13" s="661"/>
      <c r="BO13" s="662">
        <v>52.5</v>
      </c>
      <c r="BP13" s="662"/>
      <c r="BQ13" s="662"/>
      <c r="BR13" s="662"/>
      <c r="BS13" s="663" t="s">
        <v>229</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520674</v>
      </c>
      <c r="CS13" s="660"/>
      <c r="CT13" s="660"/>
      <c r="CU13" s="660"/>
      <c r="CV13" s="660"/>
      <c r="CW13" s="660"/>
      <c r="CX13" s="660"/>
      <c r="CY13" s="661"/>
      <c r="CZ13" s="662">
        <v>9.4</v>
      </c>
      <c r="DA13" s="662"/>
      <c r="DB13" s="662"/>
      <c r="DC13" s="662"/>
      <c r="DD13" s="668">
        <v>464760</v>
      </c>
      <c r="DE13" s="660"/>
      <c r="DF13" s="660"/>
      <c r="DG13" s="660"/>
      <c r="DH13" s="660"/>
      <c r="DI13" s="660"/>
      <c r="DJ13" s="660"/>
      <c r="DK13" s="660"/>
      <c r="DL13" s="660"/>
      <c r="DM13" s="660"/>
      <c r="DN13" s="660"/>
      <c r="DO13" s="660"/>
      <c r="DP13" s="661"/>
      <c r="DQ13" s="668">
        <v>188993</v>
      </c>
      <c r="DR13" s="660"/>
      <c r="DS13" s="660"/>
      <c r="DT13" s="660"/>
      <c r="DU13" s="660"/>
      <c r="DV13" s="660"/>
      <c r="DW13" s="660"/>
      <c r="DX13" s="660"/>
      <c r="DY13" s="660"/>
      <c r="DZ13" s="660"/>
      <c r="EA13" s="660"/>
      <c r="EB13" s="660"/>
      <c r="EC13" s="669"/>
    </row>
    <row r="14" spans="2:143" ht="11.25" customHeight="1" x14ac:dyDescent="0.2">
      <c r="B14" s="656" t="s">
        <v>257</v>
      </c>
      <c r="C14" s="657"/>
      <c r="D14" s="657"/>
      <c r="E14" s="657"/>
      <c r="F14" s="657"/>
      <c r="G14" s="657"/>
      <c r="H14" s="657"/>
      <c r="I14" s="657"/>
      <c r="J14" s="657"/>
      <c r="K14" s="657"/>
      <c r="L14" s="657"/>
      <c r="M14" s="657"/>
      <c r="N14" s="657"/>
      <c r="O14" s="657"/>
      <c r="P14" s="657"/>
      <c r="Q14" s="658"/>
      <c r="R14" s="659">
        <v>108</v>
      </c>
      <c r="S14" s="660"/>
      <c r="T14" s="660"/>
      <c r="U14" s="660"/>
      <c r="V14" s="660"/>
      <c r="W14" s="660"/>
      <c r="X14" s="660"/>
      <c r="Y14" s="661"/>
      <c r="Z14" s="662">
        <v>0</v>
      </c>
      <c r="AA14" s="662"/>
      <c r="AB14" s="662"/>
      <c r="AC14" s="662"/>
      <c r="AD14" s="663">
        <v>108</v>
      </c>
      <c r="AE14" s="663"/>
      <c r="AF14" s="663"/>
      <c r="AG14" s="663"/>
      <c r="AH14" s="663"/>
      <c r="AI14" s="663"/>
      <c r="AJ14" s="663"/>
      <c r="AK14" s="663"/>
      <c r="AL14" s="664">
        <v>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32595</v>
      </c>
      <c r="BH14" s="660"/>
      <c r="BI14" s="660"/>
      <c r="BJ14" s="660"/>
      <c r="BK14" s="660"/>
      <c r="BL14" s="660"/>
      <c r="BM14" s="660"/>
      <c r="BN14" s="661"/>
      <c r="BO14" s="662">
        <v>3.6</v>
      </c>
      <c r="BP14" s="662"/>
      <c r="BQ14" s="662"/>
      <c r="BR14" s="662"/>
      <c r="BS14" s="663" t="s">
        <v>229</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238981</v>
      </c>
      <c r="CS14" s="660"/>
      <c r="CT14" s="660"/>
      <c r="CU14" s="660"/>
      <c r="CV14" s="660"/>
      <c r="CW14" s="660"/>
      <c r="CX14" s="660"/>
      <c r="CY14" s="661"/>
      <c r="CZ14" s="662">
        <v>4.3</v>
      </c>
      <c r="DA14" s="662"/>
      <c r="DB14" s="662"/>
      <c r="DC14" s="662"/>
      <c r="DD14" s="668">
        <v>1910</v>
      </c>
      <c r="DE14" s="660"/>
      <c r="DF14" s="660"/>
      <c r="DG14" s="660"/>
      <c r="DH14" s="660"/>
      <c r="DI14" s="660"/>
      <c r="DJ14" s="660"/>
      <c r="DK14" s="660"/>
      <c r="DL14" s="660"/>
      <c r="DM14" s="660"/>
      <c r="DN14" s="660"/>
      <c r="DO14" s="660"/>
      <c r="DP14" s="661"/>
      <c r="DQ14" s="668">
        <v>228161</v>
      </c>
      <c r="DR14" s="660"/>
      <c r="DS14" s="660"/>
      <c r="DT14" s="660"/>
      <c r="DU14" s="660"/>
      <c r="DV14" s="660"/>
      <c r="DW14" s="660"/>
      <c r="DX14" s="660"/>
      <c r="DY14" s="660"/>
      <c r="DZ14" s="660"/>
      <c r="EA14" s="660"/>
      <c r="EB14" s="660"/>
      <c r="EC14" s="669"/>
    </row>
    <row r="15" spans="2:143" ht="11.25" customHeight="1" x14ac:dyDescent="0.2">
      <c r="B15" s="656" t="s">
        <v>260</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229</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44130</v>
      </c>
      <c r="BH15" s="660"/>
      <c r="BI15" s="660"/>
      <c r="BJ15" s="660"/>
      <c r="BK15" s="660"/>
      <c r="BL15" s="660"/>
      <c r="BM15" s="660"/>
      <c r="BN15" s="661"/>
      <c r="BO15" s="662">
        <v>4.8</v>
      </c>
      <c r="BP15" s="662"/>
      <c r="BQ15" s="662"/>
      <c r="BR15" s="662"/>
      <c r="BS15" s="663" t="s">
        <v>131</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549296</v>
      </c>
      <c r="CS15" s="660"/>
      <c r="CT15" s="660"/>
      <c r="CU15" s="660"/>
      <c r="CV15" s="660"/>
      <c r="CW15" s="660"/>
      <c r="CX15" s="660"/>
      <c r="CY15" s="661"/>
      <c r="CZ15" s="662">
        <v>9.9</v>
      </c>
      <c r="DA15" s="662"/>
      <c r="DB15" s="662"/>
      <c r="DC15" s="662"/>
      <c r="DD15" s="668">
        <v>71166</v>
      </c>
      <c r="DE15" s="660"/>
      <c r="DF15" s="660"/>
      <c r="DG15" s="660"/>
      <c r="DH15" s="660"/>
      <c r="DI15" s="660"/>
      <c r="DJ15" s="660"/>
      <c r="DK15" s="660"/>
      <c r="DL15" s="660"/>
      <c r="DM15" s="660"/>
      <c r="DN15" s="660"/>
      <c r="DO15" s="660"/>
      <c r="DP15" s="661"/>
      <c r="DQ15" s="668">
        <v>459637</v>
      </c>
      <c r="DR15" s="660"/>
      <c r="DS15" s="660"/>
      <c r="DT15" s="660"/>
      <c r="DU15" s="660"/>
      <c r="DV15" s="660"/>
      <c r="DW15" s="660"/>
      <c r="DX15" s="660"/>
      <c r="DY15" s="660"/>
      <c r="DZ15" s="660"/>
      <c r="EA15" s="660"/>
      <c r="EB15" s="660"/>
      <c r="EC15" s="669"/>
    </row>
    <row r="16" spans="2:143" ht="11.25" customHeight="1" x14ac:dyDescent="0.2">
      <c r="B16" s="656" t="s">
        <v>263</v>
      </c>
      <c r="C16" s="657"/>
      <c r="D16" s="657"/>
      <c r="E16" s="657"/>
      <c r="F16" s="657"/>
      <c r="G16" s="657"/>
      <c r="H16" s="657"/>
      <c r="I16" s="657"/>
      <c r="J16" s="657"/>
      <c r="K16" s="657"/>
      <c r="L16" s="657"/>
      <c r="M16" s="657"/>
      <c r="N16" s="657"/>
      <c r="O16" s="657"/>
      <c r="P16" s="657"/>
      <c r="Q16" s="658"/>
      <c r="R16" s="659">
        <v>5879</v>
      </c>
      <c r="S16" s="660"/>
      <c r="T16" s="660"/>
      <c r="U16" s="660"/>
      <c r="V16" s="660"/>
      <c r="W16" s="660"/>
      <c r="X16" s="660"/>
      <c r="Y16" s="661"/>
      <c r="Z16" s="662">
        <v>0.1</v>
      </c>
      <c r="AA16" s="662"/>
      <c r="AB16" s="662"/>
      <c r="AC16" s="662"/>
      <c r="AD16" s="663">
        <v>5879</v>
      </c>
      <c r="AE16" s="663"/>
      <c r="AF16" s="663"/>
      <c r="AG16" s="663"/>
      <c r="AH16" s="663"/>
      <c r="AI16" s="663"/>
      <c r="AJ16" s="663"/>
      <c r="AK16" s="663"/>
      <c r="AL16" s="664">
        <v>0.2</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229</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69056</v>
      </c>
      <c r="CS16" s="660"/>
      <c r="CT16" s="660"/>
      <c r="CU16" s="660"/>
      <c r="CV16" s="660"/>
      <c r="CW16" s="660"/>
      <c r="CX16" s="660"/>
      <c r="CY16" s="661"/>
      <c r="CZ16" s="662">
        <v>1.2</v>
      </c>
      <c r="DA16" s="662"/>
      <c r="DB16" s="662"/>
      <c r="DC16" s="662"/>
      <c r="DD16" s="668" t="s">
        <v>131</v>
      </c>
      <c r="DE16" s="660"/>
      <c r="DF16" s="660"/>
      <c r="DG16" s="660"/>
      <c r="DH16" s="660"/>
      <c r="DI16" s="660"/>
      <c r="DJ16" s="660"/>
      <c r="DK16" s="660"/>
      <c r="DL16" s="660"/>
      <c r="DM16" s="660"/>
      <c r="DN16" s="660"/>
      <c r="DO16" s="660"/>
      <c r="DP16" s="661"/>
      <c r="DQ16" s="668">
        <v>64201</v>
      </c>
      <c r="DR16" s="660"/>
      <c r="DS16" s="660"/>
      <c r="DT16" s="660"/>
      <c r="DU16" s="660"/>
      <c r="DV16" s="660"/>
      <c r="DW16" s="660"/>
      <c r="DX16" s="660"/>
      <c r="DY16" s="660"/>
      <c r="DZ16" s="660"/>
      <c r="EA16" s="660"/>
      <c r="EB16" s="660"/>
      <c r="EC16" s="669"/>
    </row>
    <row r="17" spans="2:133" ht="11.25" customHeight="1" x14ac:dyDescent="0.2">
      <c r="B17" s="656" t="s">
        <v>266</v>
      </c>
      <c r="C17" s="657"/>
      <c r="D17" s="657"/>
      <c r="E17" s="657"/>
      <c r="F17" s="657"/>
      <c r="G17" s="657"/>
      <c r="H17" s="657"/>
      <c r="I17" s="657"/>
      <c r="J17" s="657"/>
      <c r="K17" s="657"/>
      <c r="L17" s="657"/>
      <c r="M17" s="657"/>
      <c r="N17" s="657"/>
      <c r="O17" s="657"/>
      <c r="P17" s="657"/>
      <c r="Q17" s="658"/>
      <c r="R17" s="659">
        <v>14923</v>
      </c>
      <c r="S17" s="660"/>
      <c r="T17" s="660"/>
      <c r="U17" s="660"/>
      <c r="V17" s="660"/>
      <c r="W17" s="660"/>
      <c r="X17" s="660"/>
      <c r="Y17" s="661"/>
      <c r="Z17" s="662">
        <v>0.2</v>
      </c>
      <c r="AA17" s="662"/>
      <c r="AB17" s="662"/>
      <c r="AC17" s="662"/>
      <c r="AD17" s="663">
        <v>14923</v>
      </c>
      <c r="AE17" s="663"/>
      <c r="AF17" s="663"/>
      <c r="AG17" s="663"/>
      <c r="AH17" s="663"/>
      <c r="AI17" s="663"/>
      <c r="AJ17" s="663"/>
      <c r="AK17" s="663"/>
      <c r="AL17" s="664">
        <v>0.4</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484274</v>
      </c>
      <c r="CS17" s="660"/>
      <c r="CT17" s="660"/>
      <c r="CU17" s="660"/>
      <c r="CV17" s="660"/>
      <c r="CW17" s="660"/>
      <c r="CX17" s="660"/>
      <c r="CY17" s="661"/>
      <c r="CZ17" s="662">
        <v>8.6999999999999993</v>
      </c>
      <c r="DA17" s="662"/>
      <c r="DB17" s="662"/>
      <c r="DC17" s="662"/>
      <c r="DD17" s="668" t="s">
        <v>131</v>
      </c>
      <c r="DE17" s="660"/>
      <c r="DF17" s="660"/>
      <c r="DG17" s="660"/>
      <c r="DH17" s="660"/>
      <c r="DI17" s="660"/>
      <c r="DJ17" s="660"/>
      <c r="DK17" s="660"/>
      <c r="DL17" s="660"/>
      <c r="DM17" s="660"/>
      <c r="DN17" s="660"/>
      <c r="DO17" s="660"/>
      <c r="DP17" s="661"/>
      <c r="DQ17" s="668">
        <v>484274</v>
      </c>
      <c r="DR17" s="660"/>
      <c r="DS17" s="660"/>
      <c r="DT17" s="660"/>
      <c r="DU17" s="660"/>
      <c r="DV17" s="660"/>
      <c r="DW17" s="660"/>
      <c r="DX17" s="660"/>
      <c r="DY17" s="660"/>
      <c r="DZ17" s="660"/>
      <c r="EA17" s="660"/>
      <c r="EB17" s="660"/>
      <c r="EC17" s="669"/>
    </row>
    <row r="18" spans="2:133" ht="11.25" customHeight="1" x14ac:dyDescent="0.2">
      <c r="B18" s="656" t="s">
        <v>269</v>
      </c>
      <c r="C18" s="657"/>
      <c r="D18" s="657"/>
      <c r="E18" s="657"/>
      <c r="F18" s="657"/>
      <c r="G18" s="657"/>
      <c r="H18" s="657"/>
      <c r="I18" s="657"/>
      <c r="J18" s="657"/>
      <c r="K18" s="657"/>
      <c r="L18" s="657"/>
      <c r="M18" s="657"/>
      <c r="N18" s="657"/>
      <c r="O18" s="657"/>
      <c r="P18" s="657"/>
      <c r="Q18" s="658"/>
      <c r="R18" s="659">
        <v>4107</v>
      </c>
      <c r="S18" s="660"/>
      <c r="T18" s="660"/>
      <c r="U18" s="660"/>
      <c r="V18" s="660"/>
      <c r="W18" s="660"/>
      <c r="X18" s="660"/>
      <c r="Y18" s="661"/>
      <c r="Z18" s="662">
        <v>0.1</v>
      </c>
      <c r="AA18" s="662"/>
      <c r="AB18" s="662"/>
      <c r="AC18" s="662"/>
      <c r="AD18" s="663">
        <v>4107</v>
      </c>
      <c r="AE18" s="663"/>
      <c r="AF18" s="663"/>
      <c r="AG18" s="663"/>
      <c r="AH18" s="663"/>
      <c r="AI18" s="663"/>
      <c r="AJ18" s="663"/>
      <c r="AK18" s="663"/>
      <c r="AL18" s="664">
        <v>0.1</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3" t="s">
        <v>229</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229</v>
      </c>
      <c r="DE18" s="660"/>
      <c r="DF18" s="660"/>
      <c r="DG18" s="660"/>
      <c r="DH18" s="660"/>
      <c r="DI18" s="660"/>
      <c r="DJ18" s="660"/>
      <c r="DK18" s="660"/>
      <c r="DL18" s="660"/>
      <c r="DM18" s="660"/>
      <c r="DN18" s="660"/>
      <c r="DO18" s="660"/>
      <c r="DP18" s="661"/>
      <c r="DQ18" s="668" t="s">
        <v>131</v>
      </c>
      <c r="DR18" s="660"/>
      <c r="DS18" s="660"/>
      <c r="DT18" s="660"/>
      <c r="DU18" s="660"/>
      <c r="DV18" s="660"/>
      <c r="DW18" s="660"/>
      <c r="DX18" s="660"/>
      <c r="DY18" s="660"/>
      <c r="DZ18" s="660"/>
      <c r="EA18" s="660"/>
      <c r="EB18" s="660"/>
      <c r="EC18" s="669"/>
    </row>
    <row r="19" spans="2:133" ht="11.25" customHeight="1" x14ac:dyDescent="0.2">
      <c r="B19" s="656" t="s">
        <v>272</v>
      </c>
      <c r="C19" s="657"/>
      <c r="D19" s="657"/>
      <c r="E19" s="657"/>
      <c r="F19" s="657"/>
      <c r="G19" s="657"/>
      <c r="H19" s="657"/>
      <c r="I19" s="657"/>
      <c r="J19" s="657"/>
      <c r="K19" s="657"/>
      <c r="L19" s="657"/>
      <c r="M19" s="657"/>
      <c r="N19" s="657"/>
      <c r="O19" s="657"/>
      <c r="P19" s="657"/>
      <c r="Q19" s="658"/>
      <c r="R19" s="659">
        <v>4107</v>
      </c>
      <c r="S19" s="660"/>
      <c r="T19" s="660"/>
      <c r="U19" s="660"/>
      <c r="V19" s="660"/>
      <c r="W19" s="660"/>
      <c r="X19" s="660"/>
      <c r="Y19" s="661"/>
      <c r="Z19" s="662">
        <v>0.1</v>
      </c>
      <c r="AA19" s="662"/>
      <c r="AB19" s="662"/>
      <c r="AC19" s="662"/>
      <c r="AD19" s="663">
        <v>4107</v>
      </c>
      <c r="AE19" s="663"/>
      <c r="AF19" s="663"/>
      <c r="AG19" s="663"/>
      <c r="AH19" s="663"/>
      <c r="AI19" s="663"/>
      <c r="AJ19" s="663"/>
      <c r="AK19" s="663"/>
      <c r="AL19" s="664">
        <v>0.1</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9974</v>
      </c>
      <c r="BH19" s="660"/>
      <c r="BI19" s="660"/>
      <c r="BJ19" s="660"/>
      <c r="BK19" s="660"/>
      <c r="BL19" s="660"/>
      <c r="BM19" s="660"/>
      <c r="BN19" s="661"/>
      <c r="BO19" s="662">
        <v>1.1000000000000001</v>
      </c>
      <c r="BP19" s="662"/>
      <c r="BQ19" s="662"/>
      <c r="BR19" s="662"/>
      <c r="BS19" s="663" t="s">
        <v>131</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2">
      <c r="B20" s="672" t="s">
        <v>275</v>
      </c>
      <c r="C20" s="673"/>
      <c r="D20" s="673"/>
      <c r="E20" s="673"/>
      <c r="F20" s="673"/>
      <c r="G20" s="673"/>
      <c r="H20" s="673"/>
      <c r="I20" s="673"/>
      <c r="J20" s="673"/>
      <c r="K20" s="673"/>
      <c r="L20" s="673"/>
      <c r="M20" s="673"/>
      <c r="N20" s="673"/>
      <c r="O20" s="673"/>
      <c r="P20" s="673"/>
      <c r="Q20" s="674"/>
      <c r="R20" s="659" t="s">
        <v>131</v>
      </c>
      <c r="S20" s="660"/>
      <c r="T20" s="660"/>
      <c r="U20" s="660"/>
      <c r="V20" s="660"/>
      <c r="W20" s="660"/>
      <c r="X20" s="660"/>
      <c r="Y20" s="661"/>
      <c r="Z20" s="662" t="s">
        <v>229</v>
      </c>
      <c r="AA20" s="662"/>
      <c r="AB20" s="662"/>
      <c r="AC20" s="662"/>
      <c r="AD20" s="663" t="s">
        <v>131</v>
      </c>
      <c r="AE20" s="663"/>
      <c r="AF20" s="663"/>
      <c r="AG20" s="663"/>
      <c r="AH20" s="663"/>
      <c r="AI20" s="663"/>
      <c r="AJ20" s="663"/>
      <c r="AK20" s="663"/>
      <c r="AL20" s="664" t="s">
        <v>131</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9974</v>
      </c>
      <c r="BH20" s="660"/>
      <c r="BI20" s="660"/>
      <c r="BJ20" s="660"/>
      <c r="BK20" s="660"/>
      <c r="BL20" s="660"/>
      <c r="BM20" s="660"/>
      <c r="BN20" s="661"/>
      <c r="BO20" s="662">
        <v>1.1000000000000001</v>
      </c>
      <c r="BP20" s="662"/>
      <c r="BQ20" s="662"/>
      <c r="BR20" s="662"/>
      <c r="BS20" s="663" t="s">
        <v>229</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5549978</v>
      </c>
      <c r="CS20" s="660"/>
      <c r="CT20" s="660"/>
      <c r="CU20" s="660"/>
      <c r="CV20" s="660"/>
      <c r="CW20" s="660"/>
      <c r="CX20" s="660"/>
      <c r="CY20" s="661"/>
      <c r="CZ20" s="662">
        <v>100</v>
      </c>
      <c r="DA20" s="662"/>
      <c r="DB20" s="662"/>
      <c r="DC20" s="662"/>
      <c r="DD20" s="668">
        <v>827371</v>
      </c>
      <c r="DE20" s="660"/>
      <c r="DF20" s="660"/>
      <c r="DG20" s="660"/>
      <c r="DH20" s="660"/>
      <c r="DI20" s="660"/>
      <c r="DJ20" s="660"/>
      <c r="DK20" s="660"/>
      <c r="DL20" s="660"/>
      <c r="DM20" s="660"/>
      <c r="DN20" s="660"/>
      <c r="DO20" s="660"/>
      <c r="DP20" s="661"/>
      <c r="DQ20" s="668">
        <v>4260925</v>
      </c>
      <c r="DR20" s="660"/>
      <c r="DS20" s="660"/>
      <c r="DT20" s="660"/>
      <c r="DU20" s="660"/>
      <c r="DV20" s="660"/>
      <c r="DW20" s="660"/>
      <c r="DX20" s="660"/>
      <c r="DY20" s="660"/>
      <c r="DZ20" s="660"/>
      <c r="EA20" s="660"/>
      <c r="EB20" s="660"/>
      <c r="EC20" s="669"/>
    </row>
    <row r="21" spans="2:133" ht="11.25" customHeight="1" x14ac:dyDescent="0.2">
      <c r="B21" s="656" t="s">
        <v>278</v>
      </c>
      <c r="C21" s="657"/>
      <c r="D21" s="657"/>
      <c r="E21" s="657"/>
      <c r="F21" s="657"/>
      <c r="G21" s="657"/>
      <c r="H21" s="657"/>
      <c r="I21" s="657"/>
      <c r="J21" s="657"/>
      <c r="K21" s="657"/>
      <c r="L21" s="657"/>
      <c r="M21" s="657"/>
      <c r="N21" s="657"/>
      <c r="O21" s="657"/>
      <c r="P21" s="657"/>
      <c r="Q21" s="658"/>
      <c r="R21" s="659">
        <v>2904961</v>
      </c>
      <c r="S21" s="660"/>
      <c r="T21" s="660"/>
      <c r="U21" s="660"/>
      <c r="V21" s="660"/>
      <c r="W21" s="660"/>
      <c r="X21" s="660"/>
      <c r="Y21" s="661"/>
      <c r="Z21" s="662">
        <v>45.7</v>
      </c>
      <c r="AA21" s="662"/>
      <c r="AB21" s="662"/>
      <c r="AC21" s="662"/>
      <c r="AD21" s="663">
        <v>2562706</v>
      </c>
      <c r="AE21" s="663"/>
      <c r="AF21" s="663"/>
      <c r="AG21" s="663"/>
      <c r="AH21" s="663"/>
      <c r="AI21" s="663"/>
      <c r="AJ21" s="663"/>
      <c r="AK21" s="663"/>
      <c r="AL21" s="664">
        <v>66.599999999999994</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9974</v>
      </c>
      <c r="BH21" s="660"/>
      <c r="BI21" s="660"/>
      <c r="BJ21" s="660"/>
      <c r="BK21" s="660"/>
      <c r="BL21" s="660"/>
      <c r="BM21" s="660"/>
      <c r="BN21" s="661"/>
      <c r="BO21" s="662">
        <v>1.1000000000000001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280</v>
      </c>
      <c r="C22" s="657"/>
      <c r="D22" s="657"/>
      <c r="E22" s="657"/>
      <c r="F22" s="657"/>
      <c r="G22" s="657"/>
      <c r="H22" s="657"/>
      <c r="I22" s="657"/>
      <c r="J22" s="657"/>
      <c r="K22" s="657"/>
      <c r="L22" s="657"/>
      <c r="M22" s="657"/>
      <c r="N22" s="657"/>
      <c r="O22" s="657"/>
      <c r="P22" s="657"/>
      <c r="Q22" s="658"/>
      <c r="R22" s="659">
        <v>2562706</v>
      </c>
      <c r="S22" s="660"/>
      <c r="T22" s="660"/>
      <c r="U22" s="660"/>
      <c r="V22" s="660"/>
      <c r="W22" s="660"/>
      <c r="X22" s="660"/>
      <c r="Y22" s="661"/>
      <c r="Z22" s="662">
        <v>40.299999999999997</v>
      </c>
      <c r="AA22" s="662"/>
      <c r="AB22" s="662"/>
      <c r="AC22" s="662"/>
      <c r="AD22" s="663">
        <v>2562706</v>
      </c>
      <c r="AE22" s="663"/>
      <c r="AF22" s="663"/>
      <c r="AG22" s="663"/>
      <c r="AH22" s="663"/>
      <c r="AI22" s="663"/>
      <c r="AJ22" s="663"/>
      <c r="AK22" s="663"/>
      <c r="AL22" s="664">
        <v>66.599999999999994</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229</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283</v>
      </c>
      <c r="C23" s="657"/>
      <c r="D23" s="657"/>
      <c r="E23" s="657"/>
      <c r="F23" s="657"/>
      <c r="G23" s="657"/>
      <c r="H23" s="657"/>
      <c r="I23" s="657"/>
      <c r="J23" s="657"/>
      <c r="K23" s="657"/>
      <c r="L23" s="657"/>
      <c r="M23" s="657"/>
      <c r="N23" s="657"/>
      <c r="O23" s="657"/>
      <c r="P23" s="657"/>
      <c r="Q23" s="658"/>
      <c r="R23" s="659">
        <v>342255</v>
      </c>
      <c r="S23" s="660"/>
      <c r="T23" s="660"/>
      <c r="U23" s="660"/>
      <c r="V23" s="660"/>
      <c r="W23" s="660"/>
      <c r="X23" s="660"/>
      <c r="Y23" s="661"/>
      <c r="Z23" s="662">
        <v>5.4</v>
      </c>
      <c r="AA23" s="662"/>
      <c r="AB23" s="662"/>
      <c r="AC23" s="662"/>
      <c r="AD23" s="663" t="s">
        <v>131</v>
      </c>
      <c r="AE23" s="663"/>
      <c r="AF23" s="663"/>
      <c r="AG23" s="663"/>
      <c r="AH23" s="663"/>
      <c r="AI23" s="663"/>
      <c r="AJ23" s="663"/>
      <c r="AK23" s="663"/>
      <c r="AL23" s="664" t="s">
        <v>131</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2">
      <c r="B24" s="656" t="s">
        <v>290</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229</v>
      </c>
      <c r="AA24" s="662"/>
      <c r="AB24" s="662"/>
      <c r="AC24" s="662"/>
      <c r="AD24" s="663" t="s">
        <v>229</v>
      </c>
      <c r="AE24" s="663"/>
      <c r="AF24" s="663"/>
      <c r="AG24" s="663"/>
      <c r="AH24" s="663"/>
      <c r="AI24" s="663"/>
      <c r="AJ24" s="663"/>
      <c r="AK24" s="663"/>
      <c r="AL24" s="664" t="s">
        <v>131</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1973818</v>
      </c>
      <c r="CS24" s="649"/>
      <c r="CT24" s="649"/>
      <c r="CU24" s="649"/>
      <c r="CV24" s="649"/>
      <c r="CW24" s="649"/>
      <c r="CX24" s="649"/>
      <c r="CY24" s="650"/>
      <c r="CZ24" s="653">
        <v>35.6</v>
      </c>
      <c r="DA24" s="654"/>
      <c r="DB24" s="654"/>
      <c r="DC24" s="670"/>
      <c r="DD24" s="691">
        <v>1540173</v>
      </c>
      <c r="DE24" s="649"/>
      <c r="DF24" s="649"/>
      <c r="DG24" s="649"/>
      <c r="DH24" s="649"/>
      <c r="DI24" s="649"/>
      <c r="DJ24" s="649"/>
      <c r="DK24" s="650"/>
      <c r="DL24" s="691">
        <v>1538526</v>
      </c>
      <c r="DM24" s="649"/>
      <c r="DN24" s="649"/>
      <c r="DO24" s="649"/>
      <c r="DP24" s="649"/>
      <c r="DQ24" s="649"/>
      <c r="DR24" s="649"/>
      <c r="DS24" s="649"/>
      <c r="DT24" s="649"/>
      <c r="DU24" s="649"/>
      <c r="DV24" s="650"/>
      <c r="DW24" s="653">
        <v>40</v>
      </c>
      <c r="DX24" s="654"/>
      <c r="DY24" s="654"/>
      <c r="DZ24" s="654"/>
      <c r="EA24" s="654"/>
      <c r="EB24" s="654"/>
      <c r="EC24" s="655"/>
    </row>
    <row r="25" spans="2:133" ht="11.25" customHeight="1" x14ac:dyDescent="0.2">
      <c r="B25" s="656" t="s">
        <v>293</v>
      </c>
      <c r="C25" s="657"/>
      <c r="D25" s="657"/>
      <c r="E25" s="657"/>
      <c r="F25" s="657"/>
      <c r="G25" s="657"/>
      <c r="H25" s="657"/>
      <c r="I25" s="657"/>
      <c r="J25" s="657"/>
      <c r="K25" s="657"/>
      <c r="L25" s="657"/>
      <c r="M25" s="657"/>
      <c r="N25" s="657"/>
      <c r="O25" s="657"/>
      <c r="P25" s="657"/>
      <c r="Q25" s="658"/>
      <c r="R25" s="659">
        <v>4158416</v>
      </c>
      <c r="S25" s="660"/>
      <c r="T25" s="660"/>
      <c r="U25" s="660"/>
      <c r="V25" s="660"/>
      <c r="W25" s="660"/>
      <c r="X25" s="660"/>
      <c r="Y25" s="661"/>
      <c r="Z25" s="662">
        <v>65.5</v>
      </c>
      <c r="AA25" s="662"/>
      <c r="AB25" s="662"/>
      <c r="AC25" s="662"/>
      <c r="AD25" s="663">
        <v>3816161</v>
      </c>
      <c r="AE25" s="663"/>
      <c r="AF25" s="663"/>
      <c r="AG25" s="663"/>
      <c r="AH25" s="663"/>
      <c r="AI25" s="663"/>
      <c r="AJ25" s="663"/>
      <c r="AK25" s="663"/>
      <c r="AL25" s="664">
        <v>99.2</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131</v>
      </c>
      <c r="BP25" s="662"/>
      <c r="BQ25" s="662"/>
      <c r="BR25" s="662"/>
      <c r="BS25" s="663" t="s">
        <v>131</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947734</v>
      </c>
      <c r="CS25" s="692"/>
      <c r="CT25" s="692"/>
      <c r="CU25" s="692"/>
      <c r="CV25" s="692"/>
      <c r="CW25" s="692"/>
      <c r="CX25" s="692"/>
      <c r="CY25" s="693"/>
      <c r="CZ25" s="664">
        <v>17.100000000000001</v>
      </c>
      <c r="DA25" s="689"/>
      <c r="DB25" s="689"/>
      <c r="DC25" s="694"/>
      <c r="DD25" s="668">
        <v>889141</v>
      </c>
      <c r="DE25" s="692"/>
      <c r="DF25" s="692"/>
      <c r="DG25" s="692"/>
      <c r="DH25" s="692"/>
      <c r="DI25" s="692"/>
      <c r="DJ25" s="692"/>
      <c r="DK25" s="693"/>
      <c r="DL25" s="668">
        <v>887694</v>
      </c>
      <c r="DM25" s="692"/>
      <c r="DN25" s="692"/>
      <c r="DO25" s="692"/>
      <c r="DP25" s="692"/>
      <c r="DQ25" s="692"/>
      <c r="DR25" s="692"/>
      <c r="DS25" s="692"/>
      <c r="DT25" s="692"/>
      <c r="DU25" s="692"/>
      <c r="DV25" s="693"/>
      <c r="DW25" s="664">
        <v>23.1</v>
      </c>
      <c r="DX25" s="689"/>
      <c r="DY25" s="689"/>
      <c r="DZ25" s="689"/>
      <c r="EA25" s="689"/>
      <c r="EB25" s="689"/>
      <c r="EC25" s="690"/>
    </row>
    <row r="26" spans="2:133" ht="11.25" customHeight="1" x14ac:dyDescent="0.2">
      <c r="B26" s="656" t="s">
        <v>296</v>
      </c>
      <c r="C26" s="657"/>
      <c r="D26" s="657"/>
      <c r="E26" s="657"/>
      <c r="F26" s="657"/>
      <c r="G26" s="657"/>
      <c r="H26" s="657"/>
      <c r="I26" s="657"/>
      <c r="J26" s="657"/>
      <c r="K26" s="657"/>
      <c r="L26" s="657"/>
      <c r="M26" s="657"/>
      <c r="N26" s="657"/>
      <c r="O26" s="657"/>
      <c r="P26" s="657"/>
      <c r="Q26" s="658"/>
      <c r="R26" s="659">
        <v>1023</v>
      </c>
      <c r="S26" s="660"/>
      <c r="T26" s="660"/>
      <c r="U26" s="660"/>
      <c r="V26" s="660"/>
      <c r="W26" s="660"/>
      <c r="X26" s="660"/>
      <c r="Y26" s="661"/>
      <c r="Z26" s="662">
        <v>0</v>
      </c>
      <c r="AA26" s="662"/>
      <c r="AB26" s="662"/>
      <c r="AC26" s="662"/>
      <c r="AD26" s="663">
        <v>1023</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131</v>
      </c>
      <c r="BP26" s="662"/>
      <c r="BQ26" s="662"/>
      <c r="BR26" s="662"/>
      <c r="BS26" s="663" t="s">
        <v>131</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515821</v>
      </c>
      <c r="CS26" s="660"/>
      <c r="CT26" s="660"/>
      <c r="CU26" s="660"/>
      <c r="CV26" s="660"/>
      <c r="CW26" s="660"/>
      <c r="CX26" s="660"/>
      <c r="CY26" s="661"/>
      <c r="CZ26" s="664">
        <v>9.3000000000000007</v>
      </c>
      <c r="DA26" s="689"/>
      <c r="DB26" s="689"/>
      <c r="DC26" s="694"/>
      <c r="DD26" s="668">
        <v>474383</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299</v>
      </c>
      <c r="C27" s="657"/>
      <c r="D27" s="657"/>
      <c r="E27" s="657"/>
      <c r="F27" s="657"/>
      <c r="G27" s="657"/>
      <c r="H27" s="657"/>
      <c r="I27" s="657"/>
      <c r="J27" s="657"/>
      <c r="K27" s="657"/>
      <c r="L27" s="657"/>
      <c r="M27" s="657"/>
      <c r="N27" s="657"/>
      <c r="O27" s="657"/>
      <c r="P27" s="657"/>
      <c r="Q27" s="658"/>
      <c r="R27" s="659">
        <v>10827</v>
      </c>
      <c r="S27" s="660"/>
      <c r="T27" s="660"/>
      <c r="U27" s="660"/>
      <c r="V27" s="660"/>
      <c r="W27" s="660"/>
      <c r="X27" s="660"/>
      <c r="Y27" s="661"/>
      <c r="Z27" s="662">
        <v>0.2</v>
      </c>
      <c r="AA27" s="662"/>
      <c r="AB27" s="662"/>
      <c r="AC27" s="662"/>
      <c r="AD27" s="663" t="s">
        <v>131</v>
      </c>
      <c r="AE27" s="663"/>
      <c r="AF27" s="663"/>
      <c r="AG27" s="663"/>
      <c r="AH27" s="663"/>
      <c r="AI27" s="663"/>
      <c r="AJ27" s="663"/>
      <c r="AK27" s="663"/>
      <c r="AL27" s="664" t="s">
        <v>131</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914271</v>
      </c>
      <c r="BH27" s="660"/>
      <c r="BI27" s="660"/>
      <c r="BJ27" s="660"/>
      <c r="BK27" s="660"/>
      <c r="BL27" s="660"/>
      <c r="BM27" s="660"/>
      <c r="BN27" s="661"/>
      <c r="BO27" s="662">
        <v>100</v>
      </c>
      <c r="BP27" s="662"/>
      <c r="BQ27" s="662"/>
      <c r="BR27" s="662"/>
      <c r="BS27" s="663" t="s">
        <v>131</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541810</v>
      </c>
      <c r="CS27" s="692"/>
      <c r="CT27" s="692"/>
      <c r="CU27" s="692"/>
      <c r="CV27" s="692"/>
      <c r="CW27" s="692"/>
      <c r="CX27" s="692"/>
      <c r="CY27" s="693"/>
      <c r="CZ27" s="664">
        <v>9.8000000000000007</v>
      </c>
      <c r="DA27" s="689"/>
      <c r="DB27" s="689"/>
      <c r="DC27" s="694"/>
      <c r="DD27" s="668">
        <v>166758</v>
      </c>
      <c r="DE27" s="692"/>
      <c r="DF27" s="692"/>
      <c r="DG27" s="692"/>
      <c r="DH27" s="692"/>
      <c r="DI27" s="692"/>
      <c r="DJ27" s="692"/>
      <c r="DK27" s="693"/>
      <c r="DL27" s="668">
        <v>166558</v>
      </c>
      <c r="DM27" s="692"/>
      <c r="DN27" s="692"/>
      <c r="DO27" s="692"/>
      <c r="DP27" s="692"/>
      <c r="DQ27" s="692"/>
      <c r="DR27" s="692"/>
      <c r="DS27" s="692"/>
      <c r="DT27" s="692"/>
      <c r="DU27" s="692"/>
      <c r="DV27" s="693"/>
      <c r="DW27" s="664">
        <v>4.3</v>
      </c>
      <c r="DX27" s="689"/>
      <c r="DY27" s="689"/>
      <c r="DZ27" s="689"/>
      <c r="EA27" s="689"/>
      <c r="EB27" s="689"/>
      <c r="EC27" s="690"/>
    </row>
    <row r="28" spans="2:133" ht="11.25" customHeight="1" x14ac:dyDescent="0.2">
      <c r="B28" s="656" t="s">
        <v>302</v>
      </c>
      <c r="C28" s="657"/>
      <c r="D28" s="657"/>
      <c r="E28" s="657"/>
      <c r="F28" s="657"/>
      <c r="G28" s="657"/>
      <c r="H28" s="657"/>
      <c r="I28" s="657"/>
      <c r="J28" s="657"/>
      <c r="K28" s="657"/>
      <c r="L28" s="657"/>
      <c r="M28" s="657"/>
      <c r="N28" s="657"/>
      <c r="O28" s="657"/>
      <c r="P28" s="657"/>
      <c r="Q28" s="658"/>
      <c r="R28" s="659">
        <v>45684</v>
      </c>
      <c r="S28" s="660"/>
      <c r="T28" s="660"/>
      <c r="U28" s="660"/>
      <c r="V28" s="660"/>
      <c r="W28" s="660"/>
      <c r="X28" s="660"/>
      <c r="Y28" s="661"/>
      <c r="Z28" s="662">
        <v>0.7</v>
      </c>
      <c r="AA28" s="662"/>
      <c r="AB28" s="662"/>
      <c r="AC28" s="662"/>
      <c r="AD28" s="663">
        <v>11226</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484274</v>
      </c>
      <c r="CS28" s="660"/>
      <c r="CT28" s="660"/>
      <c r="CU28" s="660"/>
      <c r="CV28" s="660"/>
      <c r="CW28" s="660"/>
      <c r="CX28" s="660"/>
      <c r="CY28" s="661"/>
      <c r="CZ28" s="664">
        <v>8.6999999999999993</v>
      </c>
      <c r="DA28" s="689"/>
      <c r="DB28" s="689"/>
      <c r="DC28" s="694"/>
      <c r="DD28" s="668">
        <v>484274</v>
      </c>
      <c r="DE28" s="660"/>
      <c r="DF28" s="660"/>
      <c r="DG28" s="660"/>
      <c r="DH28" s="660"/>
      <c r="DI28" s="660"/>
      <c r="DJ28" s="660"/>
      <c r="DK28" s="661"/>
      <c r="DL28" s="668">
        <v>484274</v>
      </c>
      <c r="DM28" s="660"/>
      <c r="DN28" s="660"/>
      <c r="DO28" s="660"/>
      <c r="DP28" s="660"/>
      <c r="DQ28" s="660"/>
      <c r="DR28" s="660"/>
      <c r="DS28" s="660"/>
      <c r="DT28" s="660"/>
      <c r="DU28" s="660"/>
      <c r="DV28" s="661"/>
      <c r="DW28" s="664">
        <v>12.6</v>
      </c>
      <c r="DX28" s="689"/>
      <c r="DY28" s="689"/>
      <c r="DZ28" s="689"/>
      <c r="EA28" s="689"/>
      <c r="EB28" s="689"/>
      <c r="EC28" s="690"/>
    </row>
    <row r="29" spans="2:133" ht="11.25" customHeight="1" x14ac:dyDescent="0.2">
      <c r="B29" s="656" t="s">
        <v>304</v>
      </c>
      <c r="C29" s="657"/>
      <c r="D29" s="657"/>
      <c r="E29" s="657"/>
      <c r="F29" s="657"/>
      <c r="G29" s="657"/>
      <c r="H29" s="657"/>
      <c r="I29" s="657"/>
      <c r="J29" s="657"/>
      <c r="K29" s="657"/>
      <c r="L29" s="657"/>
      <c r="M29" s="657"/>
      <c r="N29" s="657"/>
      <c r="O29" s="657"/>
      <c r="P29" s="657"/>
      <c r="Q29" s="658"/>
      <c r="R29" s="659">
        <v>17141</v>
      </c>
      <c r="S29" s="660"/>
      <c r="T29" s="660"/>
      <c r="U29" s="660"/>
      <c r="V29" s="660"/>
      <c r="W29" s="660"/>
      <c r="X29" s="660"/>
      <c r="Y29" s="661"/>
      <c r="Z29" s="662">
        <v>0.3</v>
      </c>
      <c r="AA29" s="662"/>
      <c r="AB29" s="662"/>
      <c r="AC29" s="662"/>
      <c r="AD29" s="663" t="s">
        <v>131</v>
      </c>
      <c r="AE29" s="663"/>
      <c r="AF29" s="663"/>
      <c r="AG29" s="663"/>
      <c r="AH29" s="663"/>
      <c r="AI29" s="663"/>
      <c r="AJ29" s="663"/>
      <c r="AK29" s="663"/>
      <c r="AL29" s="664" t="s">
        <v>229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305</v>
      </c>
      <c r="CE29" s="698"/>
      <c r="CF29" s="656" t="s">
        <v>306</v>
      </c>
      <c r="CG29" s="657"/>
      <c r="CH29" s="657"/>
      <c r="CI29" s="657"/>
      <c r="CJ29" s="657"/>
      <c r="CK29" s="657"/>
      <c r="CL29" s="657"/>
      <c r="CM29" s="657"/>
      <c r="CN29" s="657"/>
      <c r="CO29" s="657"/>
      <c r="CP29" s="657"/>
      <c r="CQ29" s="658"/>
      <c r="CR29" s="659">
        <v>483614</v>
      </c>
      <c r="CS29" s="692"/>
      <c r="CT29" s="692"/>
      <c r="CU29" s="692"/>
      <c r="CV29" s="692"/>
      <c r="CW29" s="692"/>
      <c r="CX29" s="692"/>
      <c r="CY29" s="693"/>
      <c r="CZ29" s="664">
        <v>8.6999999999999993</v>
      </c>
      <c r="DA29" s="689"/>
      <c r="DB29" s="689"/>
      <c r="DC29" s="694"/>
      <c r="DD29" s="668">
        <v>483614</v>
      </c>
      <c r="DE29" s="692"/>
      <c r="DF29" s="692"/>
      <c r="DG29" s="692"/>
      <c r="DH29" s="692"/>
      <c r="DI29" s="692"/>
      <c r="DJ29" s="692"/>
      <c r="DK29" s="693"/>
      <c r="DL29" s="668">
        <v>483614</v>
      </c>
      <c r="DM29" s="692"/>
      <c r="DN29" s="692"/>
      <c r="DO29" s="692"/>
      <c r="DP29" s="692"/>
      <c r="DQ29" s="692"/>
      <c r="DR29" s="692"/>
      <c r="DS29" s="692"/>
      <c r="DT29" s="692"/>
      <c r="DU29" s="692"/>
      <c r="DV29" s="693"/>
      <c r="DW29" s="664">
        <v>12.6</v>
      </c>
      <c r="DX29" s="689"/>
      <c r="DY29" s="689"/>
      <c r="DZ29" s="689"/>
      <c r="EA29" s="689"/>
      <c r="EB29" s="689"/>
      <c r="EC29" s="690"/>
    </row>
    <row r="30" spans="2:133" ht="11.25" customHeight="1" x14ac:dyDescent="0.2">
      <c r="B30" s="656" t="s">
        <v>307</v>
      </c>
      <c r="C30" s="657"/>
      <c r="D30" s="657"/>
      <c r="E30" s="657"/>
      <c r="F30" s="657"/>
      <c r="G30" s="657"/>
      <c r="H30" s="657"/>
      <c r="I30" s="657"/>
      <c r="J30" s="657"/>
      <c r="K30" s="657"/>
      <c r="L30" s="657"/>
      <c r="M30" s="657"/>
      <c r="N30" s="657"/>
      <c r="O30" s="657"/>
      <c r="P30" s="657"/>
      <c r="Q30" s="658"/>
      <c r="R30" s="659">
        <v>531701</v>
      </c>
      <c r="S30" s="660"/>
      <c r="T30" s="660"/>
      <c r="U30" s="660"/>
      <c r="V30" s="660"/>
      <c r="W30" s="660"/>
      <c r="X30" s="660"/>
      <c r="Y30" s="661"/>
      <c r="Z30" s="662">
        <v>8.4</v>
      </c>
      <c r="AA30" s="662"/>
      <c r="AB30" s="662"/>
      <c r="AC30" s="662"/>
      <c r="AD30" s="663" t="s">
        <v>131</v>
      </c>
      <c r="AE30" s="663"/>
      <c r="AF30" s="663"/>
      <c r="AG30" s="663"/>
      <c r="AH30" s="663"/>
      <c r="AI30" s="663"/>
      <c r="AJ30" s="663"/>
      <c r="AK30" s="663"/>
      <c r="AL30" s="664" t="s">
        <v>131</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475946</v>
      </c>
      <c r="CS30" s="660"/>
      <c r="CT30" s="660"/>
      <c r="CU30" s="660"/>
      <c r="CV30" s="660"/>
      <c r="CW30" s="660"/>
      <c r="CX30" s="660"/>
      <c r="CY30" s="661"/>
      <c r="CZ30" s="664">
        <v>8.6</v>
      </c>
      <c r="DA30" s="689"/>
      <c r="DB30" s="689"/>
      <c r="DC30" s="694"/>
      <c r="DD30" s="668">
        <v>475946</v>
      </c>
      <c r="DE30" s="660"/>
      <c r="DF30" s="660"/>
      <c r="DG30" s="660"/>
      <c r="DH30" s="660"/>
      <c r="DI30" s="660"/>
      <c r="DJ30" s="660"/>
      <c r="DK30" s="661"/>
      <c r="DL30" s="668">
        <v>475946</v>
      </c>
      <c r="DM30" s="660"/>
      <c r="DN30" s="660"/>
      <c r="DO30" s="660"/>
      <c r="DP30" s="660"/>
      <c r="DQ30" s="660"/>
      <c r="DR30" s="660"/>
      <c r="DS30" s="660"/>
      <c r="DT30" s="660"/>
      <c r="DU30" s="660"/>
      <c r="DV30" s="661"/>
      <c r="DW30" s="664">
        <v>12.4</v>
      </c>
      <c r="DX30" s="689"/>
      <c r="DY30" s="689"/>
      <c r="DZ30" s="689"/>
      <c r="EA30" s="689"/>
      <c r="EB30" s="689"/>
      <c r="EC30" s="690"/>
    </row>
    <row r="31" spans="2:133" ht="11.25" customHeight="1" x14ac:dyDescent="0.2">
      <c r="B31" s="672" t="s">
        <v>311</v>
      </c>
      <c r="C31" s="673"/>
      <c r="D31" s="673"/>
      <c r="E31" s="673"/>
      <c r="F31" s="673"/>
      <c r="G31" s="673"/>
      <c r="H31" s="673"/>
      <c r="I31" s="673"/>
      <c r="J31" s="673"/>
      <c r="K31" s="673"/>
      <c r="L31" s="673"/>
      <c r="M31" s="673"/>
      <c r="N31" s="673"/>
      <c r="O31" s="673"/>
      <c r="P31" s="673"/>
      <c r="Q31" s="674"/>
      <c r="R31" s="659" t="s">
        <v>229</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229</v>
      </c>
      <c r="AM31" s="665"/>
      <c r="AN31" s="665"/>
      <c r="AO31" s="666"/>
      <c r="AP31" s="707" t="s">
        <v>312</v>
      </c>
      <c r="AQ31" s="708"/>
      <c r="AR31" s="708"/>
      <c r="AS31" s="708"/>
      <c r="AT31" s="713" t="s">
        <v>313</v>
      </c>
      <c r="AU31" s="218"/>
      <c r="AV31" s="218"/>
      <c r="AW31" s="218"/>
      <c r="AX31" s="645" t="s">
        <v>188</v>
      </c>
      <c r="AY31" s="646"/>
      <c r="AZ31" s="646"/>
      <c r="BA31" s="646"/>
      <c r="BB31" s="646"/>
      <c r="BC31" s="646"/>
      <c r="BD31" s="646"/>
      <c r="BE31" s="646"/>
      <c r="BF31" s="647"/>
      <c r="BG31" s="706">
        <v>99.3</v>
      </c>
      <c r="BH31" s="703"/>
      <c r="BI31" s="703"/>
      <c r="BJ31" s="703"/>
      <c r="BK31" s="703"/>
      <c r="BL31" s="703"/>
      <c r="BM31" s="654">
        <v>98.1</v>
      </c>
      <c r="BN31" s="703"/>
      <c r="BO31" s="703"/>
      <c r="BP31" s="703"/>
      <c r="BQ31" s="704"/>
      <c r="BR31" s="706">
        <v>99.5</v>
      </c>
      <c r="BS31" s="703"/>
      <c r="BT31" s="703"/>
      <c r="BU31" s="703"/>
      <c r="BV31" s="703"/>
      <c r="BW31" s="703"/>
      <c r="BX31" s="654">
        <v>98.4</v>
      </c>
      <c r="BY31" s="703"/>
      <c r="BZ31" s="703"/>
      <c r="CA31" s="703"/>
      <c r="CB31" s="704"/>
      <c r="CD31" s="699"/>
      <c r="CE31" s="700"/>
      <c r="CF31" s="656" t="s">
        <v>314</v>
      </c>
      <c r="CG31" s="657"/>
      <c r="CH31" s="657"/>
      <c r="CI31" s="657"/>
      <c r="CJ31" s="657"/>
      <c r="CK31" s="657"/>
      <c r="CL31" s="657"/>
      <c r="CM31" s="657"/>
      <c r="CN31" s="657"/>
      <c r="CO31" s="657"/>
      <c r="CP31" s="657"/>
      <c r="CQ31" s="658"/>
      <c r="CR31" s="659">
        <v>7668</v>
      </c>
      <c r="CS31" s="692"/>
      <c r="CT31" s="692"/>
      <c r="CU31" s="692"/>
      <c r="CV31" s="692"/>
      <c r="CW31" s="692"/>
      <c r="CX31" s="692"/>
      <c r="CY31" s="693"/>
      <c r="CZ31" s="664">
        <v>0.1</v>
      </c>
      <c r="DA31" s="689"/>
      <c r="DB31" s="689"/>
      <c r="DC31" s="694"/>
      <c r="DD31" s="668">
        <v>7668</v>
      </c>
      <c r="DE31" s="692"/>
      <c r="DF31" s="692"/>
      <c r="DG31" s="692"/>
      <c r="DH31" s="692"/>
      <c r="DI31" s="692"/>
      <c r="DJ31" s="692"/>
      <c r="DK31" s="693"/>
      <c r="DL31" s="668">
        <v>7668</v>
      </c>
      <c r="DM31" s="692"/>
      <c r="DN31" s="692"/>
      <c r="DO31" s="692"/>
      <c r="DP31" s="692"/>
      <c r="DQ31" s="692"/>
      <c r="DR31" s="692"/>
      <c r="DS31" s="692"/>
      <c r="DT31" s="692"/>
      <c r="DU31" s="692"/>
      <c r="DV31" s="693"/>
      <c r="DW31" s="664">
        <v>0.2</v>
      </c>
      <c r="DX31" s="689"/>
      <c r="DY31" s="689"/>
      <c r="DZ31" s="689"/>
      <c r="EA31" s="689"/>
      <c r="EB31" s="689"/>
      <c r="EC31" s="690"/>
    </row>
    <row r="32" spans="2:133" ht="11.25" customHeight="1" x14ac:dyDescent="0.2">
      <c r="B32" s="656" t="s">
        <v>315</v>
      </c>
      <c r="C32" s="657"/>
      <c r="D32" s="657"/>
      <c r="E32" s="657"/>
      <c r="F32" s="657"/>
      <c r="G32" s="657"/>
      <c r="H32" s="657"/>
      <c r="I32" s="657"/>
      <c r="J32" s="657"/>
      <c r="K32" s="657"/>
      <c r="L32" s="657"/>
      <c r="M32" s="657"/>
      <c r="N32" s="657"/>
      <c r="O32" s="657"/>
      <c r="P32" s="657"/>
      <c r="Q32" s="658"/>
      <c r="R32" s="659">
        <v>225177</v>
      </c>
      <c r="S32" s="660"/>
      <c r="T32" s="660"/>
      <c r="U32" s="660"/>
      <c r="V32" s="660"/>
      <c r="W32" s="660"/>
      <c r="X32" s="660"/>
      <c r="Y32" s="661"/>
      <c r="Z32" s="662">
        <v>3.5</v>
      </c>
      <c r="AA32" s="662"/>
      <c r="AB32" s="662"/>
      <c r="AC32" s="662"/>
      <c r="AD32" s="663" t="s">
        <v>229</v>
      </c>
      <c r="AE32" s="663"/>
      <c r="AF32" s="663"/>
      <c r="AG32" s="663"/>
      <c r="AH32" s="663"/>
      <c r="AI32" s="663"/>
      <c r="AJ32" s="663"/>
      <c r="AK32" s="663"/>
      <c r="AL32" s="664" t="s">
        <v>131</v>
      </c>
      <c r="AM32" s="665"/>
      <c r="AN32" s="665"/>
      <c r="AO32" s="666"/>
      <c r="AP32" s="709"/>
      <c r="AQ32" s="710"/>
      <c r="AR32" s="710"/>
      <c r="AS32" s="710"/>
      <c r="AT32" s="714"/>
      <c r="AU32" s="214" t="s">
        <v>316</v>
      </c>
      <c r="AX32" s="656" t="s">
        <v>317</v>
      </c>
      <c r="AY32" s="657"/>
      <c r="AZ32" s="657"/>
      <c r="BA32" s="657"/>
      <c r="BB32" s="657"/>
      <c r="BC32" s="657"/>
      <c r="BD32" s="657"/>
      <c r="BE32" s="657"/>
      <c r="BF32" s="658"/>
      <c r="BG32" s="716">
        <v>99</v>
      </c>
      <c r="BH32" s="692"/>
      <c r="BI32" s="692"/>
      <c r="BJ32" s="692"/>
      <c r="BK32" s="692"/>
      <c r="BL32" s="692"/>
      <c r="BM32" s="665">
        <v>98.3</v>
      </c>
      <c r="BN32" s="692"/>
      <c r="BO32" s="692"/>
      <c r="BP32" s="692"/>
      <c r="BQ32" s="705"/>
      <c r="BR32" s="716">
        <v>99.4</v>
      </c>
      <c r="BS32" s="692"/>
      <c r="BT32" s="692"/>
      <c r="BU32" s="692"/>
      <c r="BV32" s="692"/>
      <c r="BW32" s="692"/>
      <c r="BX32" s="665">
        <v>98.9</v>
      </c>
      <c r="BY32" s="692"/>
      <c r="BZ32" s="692"/>
      <c r="CA32" s="692"/>
      <c r="CB32" s="705"/>
      <c r="CD32" s="701"/>
      <c r="CE32" s="702"/>
      <c r="CF32" s="656" t="s">
        <v>318</v>
      </c>
      <c r="CG32" s="657"/>
      <c r="CH32" s="657"/>
      <c r="CI32" s="657"/>
      <c r="CJ32" s="657"/>
      <c r="CK32" s="657"/>
      <c r="CL32" s="657"/>
      <c r="CM32" s="657"/>
      <c r="CN32" s="657"/>
      <c r="CO32" s="657"/>
      <c r="CP32" s="657"/>
      <c r="CQ32" s="658"/>
      <c r="CR32" s="659">
        <v>660</v>
      </c>
      <c r="CS32" s="660"/>
      <c r="CT32" s="660"/>
      <c r="CU32" s="660"/>
      <c r="CV32" s="660"/>
      <c r="CW32" s="660"/>
      <c r="CX32" s="660"/>
      <c r="CY32" s="661"/>
      <c r="CZ32" s="664">
        <v>0</v>
      </c>
      <c r="DA32" s="689"/>
      <c r="DB32" s="689"/>
      <c r="DC32" s="694"/>
      <c r="DD32" s="668">
        <v>660</v>
      </c>
      <c r="DE32" s="660"/>
      <c r="DF32" s="660"/>
      <c r="DG32" s="660"/>
      <c r="DH32" s="660"/>
      <c r="DI32" s="660"/>
      <c r="DJ32" s="660"/>
      <c r="DK32" s="661"/>
      <c r="DL32" s="668">
        <v>660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2">
      <c r="B33" s="656" t="s">
        <v>319</v>
      </c>
      <c r="C33" s="657"/>
      <c r="D33" s="657"/>
      <c r="E33" s="657"/>
      <c r="F33" s="657"/>
      <c r="G33" s="657"/>
      <c r="H33" s="657"/>
      <c r="I33" s="657"/>
      <c r="J33" s="657"/>
      <c r="K33" s="657"/>
      <c r="L33" s="657"/>
      <c r="M33" s="657"/>
      <c r="N33" s="657"/>
      <c r="O33" s="657"/>
      <c r="P33" s="657"/>
      <c r="Q33" s="658"/>
      <c r="R33" s="659">
        <v>47643</v>
      </c>
      <c r="S33" s="660"/>
      <c r="T33" s="660"/>
      <c r="U33" s="660"/>
      <c r="V33" s="660"/>
      <c r="W33" s="660"/>
      <c r="X33" s="660"/>
      <c r="Y33" s="661"/>
      <c r="Z33" s="662">
        <v>0.7</v>
      </c>
      <c r="AA33" s="662"/>
      <c r="AB33" s="662"/>
      <c r="AC33" s="662"/>
      <c r="AD33" s="663">
        <v>15835</v>
      </c>
      <c r="AE33" s="663"/>
      <c r="AF33" s="663"/>
      <c r="AG33" s="663"/>
      <c r="AH33" s="663"/>
      <c r="AI33" s="663"/>
      <c r="AJ33" s="663"/>
      <c r="AK33" s="663"/>
      <c r="AL33" s="664">
        <v>0.4</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99.4</v>
      </c>
      <c r="BH33" s="718"/>
      <c r="BI33" s="718"/>
      <c r="BJ33" s="718"/>
      <c r="BK33" s="718"/>
      <c r="BL33" s="718"/>
      <c r="BM33" s="719">
        <v>97.6</v>
      </c>
      <c r="BN33" s="718"/>
      <c r="BO33" s="718"/>
      <c r="BP33" s="718"/>
      <c r="BQ33" s="720"/>
      <c r="BR33" s="717">
        <v>99.5</v>
      </c>
      <c r="BS33" s="718"/>
      <c r="BT33" s="718"/>
      <c r="BU33" s="718"/>
      <c r="BV33" s="718"/>
      <c r="BW33" s="718"/>
      <c r="BX33" s="719">
        <v>97.8</v>
      </c>
      <c r="BY33" s="718"/>
      <c r="BZ33" s="718"/>
      <c r="CA33" s="718"/>
      <c r="CB33" s="720"/>
      <c r="CD33" s="656" t="s">
        <v>321</v>
      </c>
      <c r="CE33" s="657"/>
      <c r="CF33" s="657"/>
      <c r="CG33" s="657"/>
      <c r="CH33" s="657"/>
      <c r="CI33" s="657"/>
      <c r="CJ33" s="657"/>
      <c r="CK33" s="657"/>
      <c r="CL33" s="657"/>
      <c r="CM33" s="657"/>
      <c r="CN33" s="657"/>
      <c r="CO33" s="657"/>
      <c r="CP33" s="657"/>
      <c r="CQ33" s="658"/>
      <c r="CR33" s="659">
        <v>2679733</v>
      </c>
      <c r="CS33" s="692"/>
      <c r="CT33" s="692"/>
      <c r="CU33" s="692"/>
      <c r="CV33" s="692"/>
      <c r="CW33" s="692"/>
      <c r="CX33" s="692"/>
      <c r="CY33" s="693"/>
      <c r="CZ33" s="664">
        <v>48.3</v>
      </c>
      <c r="DA33" s="689"/>
      <c r="DB33" s="689"/>
      <c r="DC33" s="694"/>
      <c r="DD33" s="668">
        <v>2250441</v>
      </c>
      <c r="DE33" s="692"/>
      <c r="DF33" s="692"/>
      <c r="DG33" s="692"/>
      <c r="DH33" s="692"/>
      <c r="DI33" s="692"/>
      <c r="DJ33" s="692"/>
      <c r="DK33" s="693"/>
      <c r="DL33" s="668">
        <v>1287336</v>
      </c>
      <c r="DM33" s="692"/>
      <c r="DN33" s="692"/>
      <c r="DO33" s="692"/>
      <c r="DP33" s="692"/>
      <c r="DQ33" s="692"/>
      <c r="DR33" s="692"/>
      <c r="DS33" s="692"/>
      <c r="DT33" s="692"/>
      <c r="DU33" s="692"/>
      <c r="DV33" s="693"/>
      <c r="DW33" s="664">
        <v>33.5</v>
      </c>
      <c r="DX33" s="689"/>
      <c r="DY33" s="689"/>
      <c r="DZ33" s="689"/>
      <c r="EA33" s="689"/>
      <c r="EB33" s="689"/>
      <c r="EC33" s="690"/>
    </row>
    <row r="34" spans="2:133" ht="11.25" customHeight="1" x14ac:dyDescent="0.2">
      <c r="B34" s="656" t="s">
        <v>322</v>
      </c>
      <c r="C34" s="657"/>
      <c r="D34" s="657"/>
      <c r="E34" s="657"/>
      <c r="F34" s="657"/>
      <c r="G34" s="657"/>
      <c r="H34" s="657"/>
      <c r="I34" s="657"/>
      <c r="J34" s="657"/>
      <c r="K34" s="657"/>
      <c r="L34" s="657"/>
      <c r="M34" s="657"/>
      <c r="N34" s="657"/>
      <c r="O34" s="657"/>
      <c r="P34" s="657"/>
      <c r="Q34" s="658"/>
      <c r="R34" s="659">
        <v>9261</v>
      </c>
      <c r="S34" s="660"/>
      <c r="T34" s="660"/>
      <c r="U34" s="660"/>
      <c r="V34" s="660"/>
      <c r="W34" s="660"/>
      <c r="X34" s="660"/>
      <c r="Y34" s="661"/>
      <c r="Z34" s="662">
        <v>0.1</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680740</v>
      </c>
      <c r="CS34" s="660"/>
      <c r="CT34" s="660"/>
      <c r="CU34" s="660"/>
      <c r="CV34" s="660"/>
      <c r="CW34" s="660"/>
      <c r="CX34" s="660"/>
      <c r="CY34" s="661"/>
      <c r="CZ34" s="664">
        <v>12.3</v>
      </c>
      <c r="DA34" s="689"/>
      <c r="DB34" s="689"/>
      <c r="DC34" s="694"/>
      <c r="DD34" s="668">
        <v>489220</v>
      </c>
      <c r="DE34" s="660"/>
      <c r="DF34" s="660"/>
      <c r="DG34" s="660"/>
      <c r="DH34" s="660"/>
      <c r="DI34" s="660"/>
      <c r="DJ34" s="660"/>
      <c r="DK34" s="661"/>
      <c r="DL34" s="668">
        <v>460364</v>
      </c>
      <c r="DM34" s="660"/>
      <c r="DN34" s="660"/>
      <c r="DO34" s="660"/>
      <c r="DP34" s="660"/>
      <c r="DQ34" s="660"/>
      <c r="DR34" s="660"/>
      <c r="DS34" s="660"/>
      <c r="DT34" s="660"/>
      <c r="DU34" s="660"/>
      <c r="DV34" s="661"/>
      <c r="DW34" s="664">
        <v>12</v>
      </c>
      <c r="DX34" s="689"/>
      <c r="DY34" s="689"/>
      <c r="DZ34" s="689"/>
      <c r="EA34" s="689"/>
      <c r="EB34" s="689"/>
      <c r="EC34" s="690"/>
    </row>
    <row r="35" spans="2:133" ht="11.25" customHeight="1" x14ac:dyDescent="0.2">
      <c r="B35" s="656" t="s">
        <v>324</v>
      </c>
      <c r="C35" s="657"/>
      <c r="D35" s="657"/>
      <c r="E35" s="657"/>
      <c r="F35" s="657"/>
      <c r="G35" s="657"/>
      <c r="H35" s="657"/>
      <c r="I35" s="657"/>
      <c r="J35" s="657"/>
      <c r="K35" s="657"/>
      <c r="L35" s="657"/>
      <c r="M35" s="657"/>
      <c r="N35" s="657"/>
      <c r="O35" s="657"/>
      <c r="P35" s="657"/>
      <c r="Q35" s="658"/>
      <c r="R35" s="659">
        <v>19527</v>
      </c>
      <c r="S35" s="660"/>
      <c r="T35" s="660"/>
      <c r="U35" s="660"/>
      <c r="V35" s="660"/>
      <c r="W35" s="660"/>
      <c r="X35" s="660"/>
      <c r="Y35" s="661"/>
      <c r="Z35" s="662">
        <v>0.3</v>
      </c>
      <c r="AA35" s="662"/>
      <c r="AB35" s="662"/>
      <c r="AC35" s="662"/>
      <c r="AD35" s="663" t="s">
        <v>229</v>
      </c>
      <c r="AE35" s="663"/>
      <c r="AF35" s="663"/>
      <c r="AG35" s="663"/>
      <c r="AH35" s="663"/>
      <c r="AI35" s="663"/>
      <c r="AJ35" s="663"/>
      <c r="AK35" s="663"/>
      <c r="AL35" s="664" t="s">
        <v>229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52545</v>
      </c>
      <c r="CS35" s="692"/>
      <c r="CT35" s="692"/>
      <c r="CU35" s="692"/>
      <c r="CV35" s="692"/>
      <c r="CW35" s="692"/>
      <c r="CX35" s="692"/>
      <c r="CY35" s="693"/>
      <c r="CZ35" s="664">
        <v>0.9</v>
      </c>
      <c r="DA35" s="689"/>
      <c r="DB35" s="689"/>
      <c r="DC35" s="694"/>
      <c r="DD35" s="668">
        <v>46319</v>
      </c>
      <c r="DE35" s="692"/>
      <c r="DF35" s="692"/>
      <c r="DG35" s="692"/>
      <c r="DH35" s="692"/>
      <c r="DI35" s="692"/>
      <c r="DJ35" s="692"/>
      <c r="DK35" s="693"/>
      <c r="DL35" s="668">
        <v>45736</v>
      </c>
      <c r="DM35" s="692"/>
      <c r="DN35" s="692"/>
      <c r="DO35" s="692"/>
      <c r="DP35" s="692"/>
      <c r="DQ35" s="692"/>
      <c r="DR35" s="692"/>
      <c r="DS35" s="692"/>
      <c r="DT35" s="692"/>
      <c r="DU35" s="692"/>
      <c r="DV35" s="693"/>
      <c r="DW35" s="664">
        <v>1.2</v>
      </c>
      <c r="DX35" s="689"/>
      <c r="DY35" s="689"/>
      <c r="DZ35" s="689"/>
      <c r="EA35" s="689"/>
      <c r="EB35" s="689"/>
      <c r="EC35" s="690"/>
    </row>
    <row r="36" spans="2:133" ht="11.25" customHeight="1" x14ac:dyDescent="0.2">
      <c r="B36" s="656" t="s">
        <v>328</v>
      </c>
      <c r="C36" s="657"/>
      <c r="D36" s="657"/>
      <c r="E36" s="657"/>
      <c r="F36" s="657"/>
      <c r="G36" s="657"/>
      <c r="H36" s="657"/>
      <c r="I36" s="657"/>
      <c r="J36" s="657"/>
      <c r="K36" s="657"/>
      <c r="L36" s="657"/>
      <c r="M36" s="657"/>
      <c r="N36" s="657"/>
      <c r="O36" s="657"/>
      <c r="P36" s="657"/>
      <c r="Q36" s="658"/>
      <c r="R36" s="659">
        <v>806060</v>
      </c>
      <c r="S36" s="660"/>
      <c r="T36" s="660"/>
      <c r="U36" s="660"/>
      <c r="V36" s="660"/>
      <c r="W36" s="660"/>
      <c r="X36" s="660"/>
      <c r="Y36" s="661"/>
      <c r="Z36" s="662">
        <v>12.7</v>
      </c>
      <c r="AA36" s="662"/>
      <c r="AB36" s="662"/>
      <c r="AC36" s="662"/>
      <c r="AD36" s="663" t="s">
        <v>131</v>
      </c>
      <c r="AE36" s="663"/>
      <c r="AF36" s="663"/>
      <c r="AG36" s="663"/>
      <c r="AH36" s="663"/>
      <c r="AI36" s="663"/>
      <c r="AJ36" s="663"/>
      <c r="AK36" s="663"/>
      <c r="AL36" s="664" t="s">
        <v>131</v>
      </c>
      <c r="AM36" s="665"/>
      <c r="AN36" s="665"/>
      <c r="AO36" s="666"/>
      <c r="AP36" s="222"/>
      <c r="AQ36" s="725" t="s">
        <v>329</v>
      </c>
      <c r="AR36" s="726"/>
      <c r="AS36" s="726"/>
      <c r="AT36" s="726"/>
      <c r="AU36" s="726"/>
      <c r="AV36" s="726"/>
      <c r="AW36" s="726"/>
      <c r="AX36" s="726"/>
      <c r="AY36" s="727"/>
      <c r="AZ36" s="648">
        <v>673199</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62978</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952220</v>
      </c>
      <c r="CS36" s="660"/>
      <c r="CT36" s="660"/>
      <c r="CU36" s="660"/>
      <c r="CV36" s="660"/>
      <c r="CW36" s="660"/>
      <c r="CX36" s="660"/>
      <c r="CY36" s="661"/>
      <c r="CZ36" s="664">
        <v>17.2</v>
      </c>
      <c r="DA36" s="689"/>
      <c r="DB36" s="689"/>
      <c r="DC36" s="694"/>
      <c r="DD36" s="668">
        <v>840358</v>
      </c>
      <c r="DE36" s="660"/>
      <c r="DF36" s="660"/>
      <c r="DG36" s="660"/>
      <c r="DH36" s="660"/>
      <c r="DI36" s="660"/>
      <c r="DJ36" s="660"/>
      <c r="DK36" s="661"/>
      <c r="DL36" s="668">
        <v>610224</v>
      </c>
      <c r="DM36" s="660"/>
      <c r="DN36" s="660"/>
      <c r="DO36" s="660"/>
      <c r="DP36" s="660"/>
      <c r="DQ36" s="660"/>
      <c r="DR36" s="660"/>
      <c r="DS36" s="660"/>
      <c r="DT36" s="660"/>
      <c r="DU36" s="660"/>
      <c r="DV36" s="661"/>
      <c r="DW36" s="664">
        <v>15.9</v>
      </c>
      <c r="DX36" s="689"/>
      <c r="DY36" s="689"/>
      <c r="DZ36" s="689"/>
      <c r="EA36" s="689"/>
      <c r="EB36" s="689"/>
      <c r="EC36" s="690"/>
    </row>
    <row r="37" spans="2:133" ht="11.25" customHeight="1" x14ac:dyDescent="0.2">
      <c r="B37" s="656" t="s">
        <v>332</v>
      </c>
      <c r="C37" s="657"/>
      <c r="D37" s="657"/>
      <c r="E37" s="657"/>
      <c r="F37" s="657"/>
      <c r="G37" s="657"/>
      <c r="H37" s="657"/>
      <c r="I37" s="657"/>
      <c r="J37" s="657"/>
      <c r="K37" s="657"/>
      <c r="L37" s="657"/>
      <c r="M37" s="657"/>
      <c r="N37" s="657"/>
      <c r="O37" s="657"/>
      <c r="P37" s="657"/>
      <c r="Q37" s="658"/>
      <c r="R37" s="659">
        <v>112596</v>
      </c>
      <c r="S37" s="660"/>
      <c r="T37" s="660"/>
      <c r="U37" s="660"/>
      <c r="V37" s="660"/>
      <c r="W37" s="660"/>
      <c r="X37" s="660"/>
      <c r="Y37" s="661"/>
      <c r="Z37" s="662">
        <v>1.8</v>
      </c>
      <c r="AA37" s="662"/>
      <c r="AB37" s="662"/>
      <c r="AC37" s="662"/>
      <c r="AD37" s="663">
        <v>4182</v>
      </c>
      <c r="AE37" s="663"/>
      <c r="AF37" s="663"/>
      <c r="AG37" s="663"/>
      <c r="AH37" s="663"/>
      <c r="AI37" s="663"/>
      <c r="AJ37" s="663"/>
      <c r="AK37" s="663"/>
      <c r="AL37" s="664">
        <v>0.1</v>
      </c>
      <c r="AM37" s="665"/>
      <c r="AN37" s="665"/>
      <c r="AO37" s="666"/>
      <c r="AQ37" s="722" t="s">
        <v>333</v>
      </c>
      <c r="AR37" s="723"/>
      <c r="AS37" s="723"/>
      <c r="AT37" s="723"/>
      <c r="AU37" s="723"/>
      <c r="AV37" s="723"/>
      <c r="AW37" s="723"/>
      <c r="AX37" s="723"/>
      <c r="AY37" s="724"/>
      <c r="AZ37" s="659">
        <v>217772</v>
      </c>
      <c r="BA37" s="660"/>
      <c r="BB37" s="660"/>
      <c r="BC37" s="660"/>
      <c r="BD37" s="692"/>
      <c r="BE37" s="692"/>
      <c r="BF37" s="705"/>
      <c r="BG37" s="656" t="s">
        <v>334</v>
      </c>
      <c r="BH37" s="657"/>
      <c r="BI37" s="657"/>
      <c r="BJ37" s="657"/>
      <c r="BK37" s="657"/>
      <c r="BL37" s="657"/>
      <c r="BM37" s="657"/>
      <c r="BN37" s="657"/>
      <c r="BO37" s="657"/>
      <c r="BP37" s="657"/>
      <c r="BQ37" s="657"/>
      <c r="BR37" s="657"/>
      <c r="BS37" s="657"/>
      <c r="BT37" s="657"/>
      <c r="BU37" s="658"/>
      <c r="BV37" s="659">
        <v>52605</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434844</v>
      </c>
      <c r="CS37" s="692"/>
      <c r="CT37" s="692"/>
      <c r="CU37" s="692"/>
      <c r="CV37" s="692"/>
      <c r="CW37" s="692"/>
      <c r="CX37" s="692"/>
      <c r="CY37" s="693"/>
      <c r="CZ37" s="664">
        <v>7.8</v>
      </c>
      <c r="DA37" s="689"/>
      <c r="DB37" s="689"/>
      <c r="DC37" s="694"/>
      <c r="DD37" s="668">
        <v>434439</v>
      </c>
      <c r="DE37" s="692"/>
      <c r="DF37" s="692"/>
      <c r="DG37" s="692"/>
      <c r="DH37" s="692"/>
      <c r="DI37" s="692"/>
      <c r="DJ37" s="692"/>
      <c r="DK37" s="693"/>
      <c r="DL37" s="668">
        <v>434439</v>
      </c>
      <c r="DM37" s="692"/>
      <c r="DN37" s="692"/>
      <c r="DO37" s="692"/>
      <c r="DP37" s="692"/>
      <c r="DQ37" s="692"/>
      <c r="DR37" s="692"/>
      <c r="DS37" s="692"/>
      <c r="DT37" s="692"/>
      <c r="DU37" s="692"/>
      <c r="DV37" s="693"/>
      <c r="DW37" s="664">
        <v>11.3</v>
      </c>
      <c r="DX37" s="689"/>
      <c r="DY37" s="689"/>
      <c r="DZ37" s="689"/>
      <c r="EA37" s="689"/>
      <c r="EB37" s="689"/>
      <c r="EC37" s="690"/>
    </row>
    <row r="38" spans="2:133" ht="11.25" customHeight="1" x14ac:dyDescent="0.2">
      <c r="B38" s="656" t="s">
        <v>336</v>
      </c>
      <c r="C38" s="657"/>
      <c r="D38" s="657"/>
      <c r="E38" s="657"/>
      <c r="F38" s="657"/>
      <c r="G38" s="657"/>
      <c r="H38" s="657"/>
      <c r="I38" s="657"/>
      <c r="J38" s="657"/>
      <c r="K38" s="657"/>
      <c r="L38" s="657"/>
      <c r="M38" s="657"/>
      <c r="N38" s="657"/>
      <c r="O38" s="657"/>
      <c r="P38" s="657"/>
      <c r="Q38" s="658"/>
      <c r="R38" s="659">
        <v>367400</v>
      </c>
      <c r="S38" s="660"/>
      <c r="T38" s="660"/>
      <c r="U38" s="660"/>
      <c r="V38" s="660"/>
      <c r="W38" s="660"/>
      <c r="X38" s="660"/>
      <c r="Y38" s="661"/>
      <c r="Z38" s="662">
        <v>5.8</v>
      </c>
      <c r="AA38" s="662"/>
      <c r="AB38" s="662"/>
      <c r="AC38" s="662"/>
      <c r="AD38" s="663" t="s">
        <v>131</v>
      </c>
      <c r="AE38" s="663"/>
      <c r="AF38" s="663"/>
      <c r="AG38" s="663"/>
      <c r="AH38" s="663"/>
      <c r="AI38" s="663"/>
      <c r="AJ38" s="663"/>
      <c r="AK38" s="663"/>
      <c r="AL38" s="664" t="s">
        <v>229</v>
      </c>
      <c r="AM38" s="665"/>
      <c r="AN38" s="665"/>
      <c r="AO38" s="666"/>
      <c r="AQ38" s="722" t="s">
        <v>337</v>
      </c>
      <c r="AR38" s="723"/>
      <c r="AS38" s="723"/>
      <c r="AT38" s="723"/>
      <c r="AU38" s="723"/>
      <c r="AV38" s="723"/>
      <c r="AW38" s="723"/>
      <c r="AX38" s="723"/>
      <c r="AY38" s="724"/>
      <c r="AZ38" s="659">
        <v>24540</v>
      </c>
      <c r="BA38" s="660"/>
      <c r="BB38" s="660"/>
      <c r="BC38" s="660"/>
      <c r="BD38" s="692"/>
      <c r="BE38" s="692"/>
      <c r="BF38" s="705"/>
      <c r="BG38" s="656" t="s">
        <v>338</v>
      </c>
      <c r="BH38" s="657"/>
      <c r="BI38" s="657"/>
      <c r="BJ38" s="657"/>
      <c r="BK38" s="657"/>
      <c r="BL38" s="657"/>
      <c r="BM38" s="657"/>
      <c r="BN38" s="657"/>
      <c r="BO38" s="657"/>
      <c r="BP38" s="657"/>
      <c r="BQ38" s="657"/>
      <c r="BR38" s="657"/>
      <c r="BS38" s="657"/>
      <c r="BT38" s="657"/>
      <c r="BU38" s="658"/>
      <c r="BV38" s="659">
        <v>1085</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673199</v>
      </c>
      <c r="CS38" s="660"/>
      <c r="CT38" s="660"/>
      <c r="CU38" s="660"/>
      <c r="CV38" s="660"/>
      <c r="CW38" s="660"/>
      <c r="CX38" s="660"/>
      <c r="CY38" s="661"/>
      <c r="CZ38" s="664">
        <v>12.1</v>
      </c>
      <c r="DA38" s="689"/>
      <c r="DB38" s="689"/>
      <c r="DC38" s="694"/>
      <c r="DD38" s="668">
        <v>553987</v>
      </c>
      <c r="DE38" s="660"/>
      <c r="DF38" s="660"/>
      <c r="DG38" s="660"/>
      <c r="DH38" s="660"/>
      <c r="DI38" s="660"/>
      <c r="DJ38" s="660"/>
      <c r="DK38" s="661"/>
      <c r="DL38" s="668">
        <v>170812</v>
      </c>
      <c r="DM38" s="660"/>
      <c r="DN38" s="660"/>
      <c r="DO38" s="660"/>
      <c r="DP38" s="660"/>
      <c r="DQ38" s="660"/>
      <c r="DR38" s="660"/>
      <c r="DS38" s="660"/>
      <c r="DT38" s="660"/>
      <c r="DU38" s="660"/>
      <c r="DV38" s="661"/>
      <c r="DW38" s="664">
        <v>4.4000000000000004</v>
      </c>
      <c r="DX38" s="689"/>
      <c r="DY38" s="689"/>
      <c r="DZ38" s="689"/>
      <c r="EA38" s="689"/>
      <c r="EB38" s="689"/>
      <c r="EC38" s="690"/>
    </row>
    <row r="39" spans="2:133" ht="11.25" customHeight="1" x14ac:dyDescent="0.2">
      <c r="B39" s="656" t="s">
        <v>340</v>
      </c>
      <c r="C39" s="657"/>
      <c r="D39" s="657"/>
      <c r="E39" s="657"/>
      <c r="F39" s="657"/>
      <c r="G39" s="657"/>
      <c r="H39" s="657"/>
      <c r="I39" s="657"/>
      <c r="J39" s="657"/>
      <c r="K39" s="657"/>
      <c r="L39" s="657"/>
      <c r="M39" s="657"/>
      <c r="N39" s="657"/>
      <c r="O39" s="657"/>
      <c r="P39" s="657"/>
      <c r="Q39" s="658"/>
      <c r="R39" s="659" t="s">
        <v>131</v>
      </c>
      <c r="S39" s="660"/>
      <c r="T39" s="660"/>
      <c r="U39" s="660"/>
      <c r="V39" s="660"/>
      <c r="W39" s="660"/>
      <c r="X39" s="660"/>
      <c r="Y39" s="661"/>
      <c r="Z39" s="662" t="s">
        <v>131</v>
      </c>
      <c r="AA39" s="662"/>
      <c r="AB39" s="662"/>
      <c r="AC39" s="662"/>
      <c r="AD39" s="663" t="s">
        <v>131</v>
      </c>
      <c r="AE39" s="663"/>
      <c r="AF39" s="663"/>
      <c r="AG39" s="663"/>
      <c r="AH39" s="663"/>
      <c r="AI39" s="663"/>
      <c r="AJ39" s="663"/>
      <c r="AK39" s="663"/>
      <c r="AL39" s="664" t="s">
        <v>131</v>
      </c>
      <c r="AM39" s="665"/>
      <c r="AN39" s="665"/>
      <c r="AO39" s="666"/>
      <c r="AQ39" s="722" t="s">
        <v>341</v>
      </c>
      <c r="AR39" s="723"/>
      <c r="AS39" s="723"/>
      <c r="AT39" s="723"/>
      <c r="AU39" s="723"/>
      <c r="AV39" s="723"/>
      <c r="AW39" s="723"/>
      <c r="AX39" s="723"/>
      <c r="AY39" s="724"/>
      <c r="AZ39" s="659" t="s">
        <v>229</v>
      </c>
      <c r="BA39" s="660"/>
      <c r="BB39" s="660"/>
      <c r="BC39" s="660"/>
      <c r="BD39" s="692"/>
      <c r="BE39" s="692"/>
      <c r="BF39" s="705"/>
      <c r="BG39" s="656" t="s">
        <v>342</v>
      </c>
      <c r="BH39" s="657"/>
      <c r="BI39" s="657"/>
      <c r="BJ39" s="657"/>
      <c r="BK39" s="657"/>
      <c r="BL39" s="657"/>
      <c r="BM39" s="657"/>
      <c r="BN39" s="657"/>
      <c r="BO39" s="657"/>
      <c r="BP39" s="657"/>
      <c r="BQ39" s="657"/>
      <c r="BR39" s="657"/>
      <c r="BS39" s="657"/>
      <c r="BT39" s="657"/>
      <c r="BU39" s="658"/>
      <c r="BV39" s="659">
        <v>1577</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320829</v>
      </c>
      <c r="CS39" s="692"/>
      <c r="CT39" s="692"/>
      <c r="CU39" s="692"/>
      <c r="CV39" s="692"/>
      <c r="CW39" s="692"/>
      <c r="CX39" s="692"/>
      <c r="CY39" s="693"/>
      <c r="CZ39" s="664">
        <v>5.8</v>
      </c>
      <c r="DA39" s="689"/>
      <c r="DB39" s="689"/>
      <c r="DC39" s="694"/>
      <c r="DD39" s="668">
        <v>320357</v>
      </c>
      <c r="DE39" s="692"/>
      <c r="DF39" s="692"/>
      <c r="DG39" s="692"/>
      <c r="DH39" s="692"/>
      <c r="DI39" s="692"/>
      <c r="DJ39" s="692"/>
      <c r="DK39" s="693"/>
      <c r="DL39" s="668" t="s">
        <v>229</v>
      </c>
      <c r="DM39" s="692"/>
      <c r="DN39" s="692"/>
      <c r="DO39" s="692"/>
      <c r="DP39" s="692"/>
      <c r="DQ39" s="692"/>
      <c r="DR39" s="692"/>
      <c r="DS39" s="692"/>
      <c r="DT39" s="692"/>
      <c r="DU39" s="692"/>
      <c r="DV39" s="693"/>
      <c r="DW39" s="664" t="s">
        <v>229</v>
      </c>
      <c r="DX39" s="689"/>
      <c r="DY39" s="689"/>
      <c r="DZ39" s="689"/>
      <c r="EA39" s="689"/>
      <c r="EB39" s="689"/>
      <c r="EC39" s="690"/>
    </row>
    <row r="40" spans="2:133" ht="11.25" customHeight="1" x14ac:dyDescent="0.2">
      <c r="B40" s="656" t="s">
        <v>344</v>
      </c>
      <c r="C40" s="657"/>
      <c r="D40" s="657"/>
      <c r="E40" s="657"/>
      <c r="F40" s="657"/>
      <c r="G40" s="657"/>
      <c r="H40" s="657"/>
      <c r="I40" s="657"/>
      <c r="J40" s="657"/>
      <c r="K40" s="657"/>
      <c r="L40" s="657"/>
      <c r="M40" s="657"/>
      <c r="N40" s="657"/>
      <c r="O40" s="657"/>
      <c r="P40" s="657"/>
      <c r="Q40" s="658"/>
      <c r="R40" s="659" t="s">
        <v>131</v>
      </c>
      <c r="S40" s="660"/>
      <c r="T40" s="660"/>
      <c r="U40" s="660"/>
      <c r="V40" s="660"/>
      <c r="W40" s="660"/>
      <c r="X40" s="660"/>
      <c r="Y40" s="661"/>
      <c r="Z40" s="662" t="s">
        <v>229</v>
      </c>
      <c r="AA40" s="662"/>
      <c r="AB40" s="662"/>
      <c r="AC40" s="662"/>
      <c r="AD40" s="663" t="s">
        <v>131</v>
      </c>
      <c r="AE40" s="663"/>
      <c r="AF40" s="663"/>
      <c r="AG40" s="663"/>
      <c r="AH40" s="663"/>
      <c r="AI40" s="663"/>
      <c r="AJ40" s="663"/>
      <c r="AK40" s="663"/>
      <c r="AL40" s="664" t="s">
        <v>131</v>
      </c>
      <c r="AM40" s="665"/>
      <c r="AN40" s="665"/>
      <c r="AO40" s="666"/>
      <c r="AQ40" s="722" t="s">
        <v>345</v>
      </c>
      <c r="AR40" s="723"/>
      <c r="AS40" s="723"/>
      <c r="AT40" s="723"/>
      <c r="AU40" s="723"/>
      <c r="AV40" s="723"/>
      <c r="AW40" s="723"/>
      <c r="AX40" s="723"/>
      <c r="AY40" s="724"/>
      <c r="AZ40" s="659" t="s">
        <v>229</v>
      </c>
      <c r="BA40" s="660"/>
      <c r="BB40" s="660"/>
      <c r="BC40" s="660"/>
      <c r="BD40" s="692"/>
      <c r="BE40" s="692"/>
      <c r="BF40" s="705"/>
      <c r="BG40" s="709" t="s">
        <v>346</v>
      </c>
      <c r="BH40" s="710"/>
      <c r="BI40" s="710"/>
      <c r="BJ40" s="710"/>
      <c r="BK40" s="710"/>
      <c r="BL40" s="223"/>
      <c r="BM40" s="657" t="s">
        <v>347</v>
      </c>
      <c r="BN40" s="657"/>
      <c r="BO40" s="657"/>
      <c r="BP40" s="657"/>
      <c r="BQ40" s="657"/>
      <c r="BR40" s="657"/>
      <c r="BS40" s="657"/>
      <c r="BT40" s="657"/>
      <c r="BU40" s="658"/>
      <c r="BV40" s="659">
        <v>97</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200</v>
      </c>
      <c r="CS40" s="660"/>
      <c r="CT40" s="660"/>
      <c r="CU40" s="660"/>
      <c r="CV40" s="660"/>
      <c r="CW40" s="660"/>
      <c r="CX40" s="660"/>
      <c r="CY40" s="661"/>
      <c r="CZ40" s="664">
        <v>0</v>
      </c>
      <c r="DA40" s="689"/>
      <c r="DB40" s="689"/>
      <c r="DC40" s="694"/>
      <c r="DD40" s="668">
        <v>200</v>
      </c>
      <c r="DE40" s="660"/>
      <c r="DF40" s="660"/>
      <c r="DG40" s="660"/>
      <c r="DH40" s="660"/>
      <c r="DI40" s="660"/>
      <c r="DJ40" s="660"/>
      <c r="DK40" s="661"/>
      <c r="DL40" s="668">
        <v>200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2">
      <c r="B41" s="680" t="s">
        <v>349</v>
      </c>
      <c r="C41" s="681"/>
      <c r="D41" s="681"/>
      <c r="E41" s="681"/>
      <c r="F41" s="681"/>
      <c r="G41" s="681"/>
      <c r="H41" s="681"/>
      <c r="I41" s="681"/>
      <c r="J41" s="681"/>
      <c r="K41" s="681"/>
      <c r="L41" s="681"/>
      <c r="M41" s="681"/>
      <c r="N41" s="681"/>
      <c r="O41" s="681"/>
      <c r="P41" s="681"/>
      <c r="Q41" s="682"/>
      <c r="R41" s="731">
        <v>6352456</v>
      </c>
      <c r="S41" s="732"/>
      <c r="T41" s="732"/>
      <c r="U41" s="732"/>
      <c r="V41" s="732"/>
      <c r="W41" s="732"/>
      <c r="X41" s="732"/>
      <c r="Y41" s="736"/>
      <c r="Z41" s="737">
        <v>100</v>
      </c>
      <c r="AA41" s="737"/>
      <c r="AB41" s="737"/>
      <c r="AC41" s="737"/>
      <c r="AD41" s="738">
        <v>3848427</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98503</v>
      </c>
      <c r="BA41" s="660"/>
      <c r="BB41" s="660"/>
      <c r="BC41" s="660"/>
      <c r="BD41" s="692"/>
      <c r="BE41" s="692"/>
      <c r="BF41" s="705"/>
      <c r="BG41" s="709"/>
      <c r="BH41" s="710"/>
      <c r="BI41" s="710"/>
      <c r="BJ41" s="710"/>
      <c r="BK41" s="710"/>
      <c r="BL41" s="223"/>
      <c r="BM41" s="657" t="s">
        <v>351</v>
      </c>
      <c r="BN41" s="657"/>
      <c r="BO41" s="657"/>
      <c r="BP41" s="657"/>
      <c r="BQ41" s="657"/>
      <c r="BR41" s="657"/>
      <c r="BS41" s="657"/>
      <c r="BT41" s="657"/>
      <c r="BU41" s="658"/>
      <c r="BV41" s="659" t="s">
        <v>131</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131</v>
      </c>
      <c r="DA41" s="689"/>
      <c r="DB41" s="689"/>
      <c r="DC41" s="694"/>
      <c r="DD41" s="668" t="s">
        <v>229</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353</v>
      </c>
      <c r="AR42" s="729"/>
      <c r="AS42" s="729"/>
      <c r="AT42" s="729"/>
      <c r="AU42" s="729"/>
      <c r="AV42" s="729"/>
      <c r="AW42" s="729"/>
      <c r="AX42" s="729"/>
      <c r="AY42" s="730"/>
      <c r="AZ42" s="731">
        <v>332384</v>
      </c>
      <c r="BA42" s="732"/>
      <c r="BB42" s="732"/>
      <c r="BC42" s="732"/>
      <c r="BD42" s="718"/>
      <c r="BE42" s="718"/>
      <c r="BF42" s="720"/>
      <c r="BG42" s="711"/>
      <c r="BH42" s="712"/>
      <c r="BI42" s="712"/>
      <c r="BJ42" s="712"/>
      <c r="BK42" s="712"/>
      <c r="BL42" s="224"/>
      <c r="BM42" s="681" t="s">
        <v>354</v>
      </c>
      <c r="BN42" s="681"/>
      <c r="BO42" s="681"/>
      <c r="BP42" s="681"/>
      <c r="BQ42" s="681"/>
      <c r="BR42" s="681"/>
      <c r="BS42" s="681"/>
      <c r="BT42" s="681"/>
      <c r="BU42" s="682"/>
      <c r="BV42" s="731">
        <v>382</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896427</v>
      </c>
      <c r="CS42" s="692"/>
      <c r="CT42" s="692"/>
      <c r="CU42" s="692"/>
      <c r="CV42" s="692"/>
      <c r="CW42" s="692"/>
      <c r="CX42" s="692"/>
      <c r="CY42" s="693"/>
      <c r="CZ42" s="664">
        <v>16.2</v>
      </c>
      <c r="DA42" s="689"/>
      <c r="DB42" s="689"/>
      <c r="DC42" s="694"/>
      <c r="DD42" s="668">
        <v>470311</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356</v>
      </c>
      <c r="CD43" s="656" t="s">
        <v>357</v>
      </c>
      <c r="CE43" s="657"/>
      <c r="CF43" s="657"/>
      <c r="CG43" s="657"/>
      <c r="CH43" s="657"/>
      <c r="CI43" s="657"/>
      <c r="CJ43" s="657"/>
      <c r="CK43" s="657"/>
      <c r="CL43" s="657"/>
      <c r="CM43" s="657"/>
      <c r="CN43" s="657"/>
      <c r="CO43" s="657"/>
      <c r="CP43" s="657"/>
      <c r="CQ43" s="658"/>
      <c r="CR43" s="659">
        <v>38062</v>
      </c>
      <c r="CS43" s="692"/>
      <c r="CT43" s="692"/>
      <c r="CU43" s="692"/>
      <c r="CV43" s="692"/>
      <c r="CW43" s="692"/>
      <c r="CX43" s="692"/>
      <c r="CY43" s="693"/>
      <c r="CZ43" s="664">
        <v>0.7</v>
      </c>
      <c r="DA43" s="689"/>
      <c r="DB43" s="689"/>
      <c r="DC43" s="694"/>
      <c r="DD43" s="668">
        <v>38062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305</v>
      </c>
      <c r="CE44" s="698"/>
      <c r="CF44" s="656" t="s">
        <v>359</v>
      </c>
      <c r="CG44" s="657"/>
      <c r="CH44" s="657"/>
      <c r="CI44" s="657"/>
      <c r="CJ44" s="657"/>
      <c r="CK44" s="657"/>
      <c r="CL44" s="657"/>
      <c r="CM44" s="657"/>
      <c r="CN44" s="657"/>
      <c r="CO44" s="657"/>
      <c r="CP44" s="657"/>
      <c r="CQ44" s="658"/>
      <c r="CR44" s="659">
        <v>827371</v>
      </c>
      <c r="CS44" s="660"/>
      <c r="CT44" s="660"/>
      <c r="CU44" s="660"/>
      <c r="CV44" s="660"/>
      <c r="CW44" s="660"/>
      <c r="CX44" s="660"/>
      <c r="CY44" s="661"/>
      <c r="CZ44" s="664">
        <v>14.9</v>
      </c>
      <c r="DA44" s="665"/>
      <c r="DB44" s="665"/>
      <c r="DC44" s="671"/>
      <c r="DD44" s="668">
        <v>406110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106796</v>
      </c>
      <c r="CS45" s="692"/>
      <c r="CT45" s="692"/>
      <c r="CU45" s="692"/>
      <c r="CV45" s="692"/>
      <c r="CW45" s="692"/>
      <c r="CX45" s="692"/>
      <c r="CY45" s="693"/>
      <c r="CZ45" s="664">
        <v>1.9</v>
      </c>
      <c r="DA45" s="689"/>
      <c r="DB45" s="689"/>
      <c r="DC45" s="694"/>
      <c r="DD45" s="668">
        <v>19281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362</v>
      </c>
      <c r="CG46" s="657"/>
      <c r="CH46" s="657"/>
      <c r="CI46" s="657"/>
      <c r="CJ46" s="657"/>
      <c r="CK46" s="657"/>
      <c r="CL46" s="657"/>
      <c r="CM46" s="657"/>
      <c r="CN46" s="657"/>
      <c r="CO46" s="657"/>
      <c r="CP46" s="657"/>
      <c r="CQ46" s="658"/>
      <c r="CR46" s="659">
        <v>681653</v>
      </c>
      <c r="CS46" s="660"/>
      <c r="CT46" s="660"/>
      <c r="CU46" s="660"/>
      <c r="CV46" s="660"/>
      <c r="CW46" s="660"/>
      <c r="CX46" s="660"/>
      <c r="CY46" s="661"/>
      <c r="CZ46" s="664">
        <v>12.3</v>
      </c>
      <c r="DA46" s="665"/>
      <c r="DB46" s="665"/>
      <c r="DC46" s="671"/>
      <c r="DD46" s="668">
        <v>359857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363</v>
      </c>
      <c r="CG47" s="657"/>
      <c r="CH47" s="657"/>
      <c r="CI47" s="657"/>
      <c r="CJ47" s="657"/>
      <c r="CK47" s="657"/>
      <c r="CL47" s="657"/>
      <c r="CM47" s="657"/>
      <c r="CN47" s="657"/>
      <c r="CO47" s="657"/>
      <c r="CP47" s="657"/>
      <c r="CQ47" s="658"/>
      <c r="CR47" s="659">
        <v>69056</v>
      </c>
      <c r="CS47" s="692"/>
      <c r="CT47" s="692"/>
      <c r="CU47" s="692"/>
      <c r="CV47" s="692"/>
      <c r="CW47" s="692"/>
      <c r="CX47" s="692"/>
      <c r="CY47" s="693"/>
      <c r="CZ47" s="664">
        <v>1.2</v>
      </c>
      <c r="DA47" s="689"/>
      <c r="DB47" s="689"/>
      <c r="DC47" s="694"/>
      <c r="DD47" s="668">
        <v>64201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701"/>
      <c r="CE48" s="702"/>
      <c r="CF48" s="656" t="s">
        <v>364</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229</v>
      </c>
      <c r="DA48" s="665"/>
      <c r="DB48" s="665"/>
      <c r="DC48" s="671"/>
      <c r="DD48" s="668" t="s">
        <v>229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365</v>
      </c>
      <c r="CE49" s="681"/>
      <c r="CF49" s="681"/>
      <c r="CG49" s="681"/>
      <c r="CH49" s="681"/>
      <c r="CI49" s="681"/>
      <c r="CJ49" s="681"/>
      <c r="CK49" s="681"/>
      <c r="CL49" s="681"/>
      <c r="CM49" s="681"/>
      <c r="CN49" s="681"/>
      <c r="CO49" s="681"/>
      <c r="CP49" s="681"/>
      <c r="CQ49" s="682"/>
      <c r="CR49" s="731">
        <v>5549978</v>
      </c>
      <c r="CS49" s="718"/>
      <c r="CT49" s="718"/>
      <c r="CU49" s="718"/>
      <c r="CV49" s="718"/>
      <c r="CW49" s="718"/>
      <c r="CX49" s="718"/>
      <c r="CY49" s="747"/>
      <c r="CZ49" s="739">
        <v>100</v>
      </c>
      <c r="DA49" s="748"/>
      <c r="DB49" s="748"/>
      <c r="DC49" s="749"/>
      <c r="DD49" s="750">
        <v>4260925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WvD5T5cf1Q6ST5eDn2SxmgJImUr2HfcuFRyYC0XDouaVRt60/yTVWleRHDIupIYW0dXXUe9rSRh3y5j4uOEQ==" saltValue="UKNpehRmy5DYm4p64Al8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H120" zoomScale="70" zoomScaleNormal="25" zoomScaleSheetLayoutView="70" workbookViewId="0">
      <selection activeCell="AP88" sqref="AP88:AY8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6352</v>
      </c>
      <c r="R7" s="789"/>
      <c r="S7" s="789"/>
      <c r="T7" s="789"/>
      <c r="U7" s="789"/>
      <c r="V7" s="789">
        <v>5550</v>
      </c>
      <c r="W7" s="789"/>
      <c r="X7" s="789"/>
      <c r="Y7" s="789"/>
      <c r="Z7" s="789"/>
      <c r="AA7" s="789">
        <v>802</v>
      </c>
      <c r="AB7" s="789"/>
      <c r="AC7" s="789"/>
      <c r="AD7" s="789"/>
      <c r="AE7" s="790"/>
      <c r="AF7" s="791">
        <v>544</v>
      </c>
      <c r="AG7" s="792"/>
      <c r="AH7" s="792"/>
      <c r="AI7" s="792"/>
      <c r="AJ7" s="793"/>
      <c r="AK7" s="794">
        <v>20</v>
      </c>
      <c r="AL7" s="795"/>
      <c r="AM7" s="795"/>
      <c r="AN7" s="795"/>
      <c r="AO7" s="795"/>
      <c r="AP7" s="795">
        <v>3396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390</v>
      </c>
      <c r="B23" s="825" t="s">
        <v>391</v>
      </c>
      <c r="C23" s="826"/>
      <c r="D23" s="826"/>
      <c r="E23" s="826"/>
      <c r="F23" s="826"/>
      <c r="G23" s="826"/>
      <c r="H23" s="826"/>
      <c r="I23" s="826"/>
      <c r="J23" s="826"/>
      <c r="K23" s="826"/>
      <c r="L23" s="826"/>
      <c r="M23" s="826"/>
      <c r="N23" s="826"/>
      <c r="O23" s="826"/>
      <c r="P23" s="827"/>
      <c r="Q23" s="828">
        <v>6352</v>
      </c>
      <c r="R23" s="829"/>
      <c r="S23" s="829"/>
      <c r="T23" s="829"/>
      <c r="U23" s="829"/>
      <c r="V23" s="829">
        <v>5550</v>
      </c>
      <c r="W23" s="829"/>
      <c r="X23" s="829"/>
      <c r="Y23" s="829"/>
      <c r="Z23" s="829"/>
      <c r="AA23" s="829">
        <v>802</v>
      </c>
      <c r="AB23" s="829"/>
      <c r="AC23" s="829"/>
      <c r="AD23" s="829"/>
      <c r="AE23" s="830"/>
      <c r="AF23" s="831">
        <v>544</v>
      </c>
      <c r="AG23" s="829"/>
      <c r="AH23" s="829"/>
      <c r="AI23" s="829"/>
      <c r="AJ23" s="832"/>
      <c r="AK23" s="833"/>
      <c r="AL23" s="834"/>
      <c r="AM23" s="834"/>
      <c r="AN23" s="834"/>
      <c r="AO23" s="834"/>
      <c r="AP23" s="829">
        <v>3396</v>
      </c>
      <c r="AQ23" s="829"/>
      <c r="AR23" s="829"/>
      <c r="AS23" s="829"/>
      <c r="AT23" s="829"/>
      <c r="AU23" s="845"/>
      <c r="AV23" s="845"/>
      <c r="AW23" s="845"/>
      <c r="AX23" s="845"/>
      <c r="AY23" s="846"/>
      <c r="AZ23" s="847" t="s">
        <v>131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402</v>
      </c>
      <c r="C28" s="786"/>
      <c r="D28" s="786"/>
      <c r="E28" s="786"/>
      <c r="F28" s="786"/>
      <c r="G28" s="786"/>
      <c r="H28" s="786"/>
      <c r="I28" s="786"/>
      <c r="J28" s="786"/>
      <c r="K28" s="786"/>
      <c r="L28" s="786"/>
      <c r="M28" s="786"/>
      <c r="N28" s="786"/>
      <c r="O28" s="786"/>
      <c r="P28" s="787"/>
      <c r="Q28" s="858">
        <v>1119</v>
      </c>
      <c r="R28" s="859"/>
      <c r="S28" s="859"/>
      <c r="T28" s="859"/>
      <c r="U28" s="859"/>
      <c r="V28" s="859">
        <v>998</v>
      </c>
      <c r="W28" s="859"/>
      <c r="X28" s="859"/>
      <c r="Y28" s="859"/>
      <c r="Z28" s="859"/>
      <c r="AA28" s="859">
        <v>121</v>
      </c>
      <c r="AB28" s="859"/>
      <c r="AC28" s="859"/>
      <c r="AD28" s="859"/>
      <c r="AE28" s="860"/>
      <c r="AF28" s="861">
        <v>121</v>
      </c>
      <c r="AG28" s="859"/>
      <c r="AH28" s="859"/>
      <c r="AI28" s="859"/>
      <c r="AJ28" s="862"/>
      <c r="AK28" s="863">
        <v>98</v>
      </c>
      <c r="AL28" s="864"/>
      <c r="AM28" s="864"/>
      <c r="AN28" s="864"/>
      <c r="AO28" s="864"/>
      <c r="AP28" s="864" t="s">
        <v>589</v>
      </c>
      <c r="AQ28" s="864"/>
      <c r="AR28" s="864"/>
      <c r="AS28" s="864"/>
      <c r="AT28" s="864"/>
      <c r="AU28" s="864" t="s">
        <v>589</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403</v>
      </c>
      <c r="C29" s="817"/>
      <c r="D29" s="817"/>
      <c r="E29" s="817"/>
      <c r="F29" s="817"/>
      <c r="G29" s="817"/>
      <c r="H29" s="817"/>
      <c r="I29" s="817"/>
      <c r="J29" s="817"/>
      <c r="K29" s="817"/>
      <c r="L29" s="817"/>
      <c r="M29" s="817"/>
      <c r="N29" s="817"/>
      <c r="O29" s="817"/>
      <c r="P29" s="818"/>
      <c r="Q29" s="819">
        <v>1172</v>
      </c>
      <c r="R29" s="820"/>
      <c r="S29" s="820"/>
      <c r="T29" s="820"/>
      <c r="U29" s="820"/>
      <c r="V29" s="820">
        <v>1113</v>
      </c>
      <c r="W29" s="820"/>
      <c r="X29" s="820"/>
      <c r="Y29" s="820"/>
      <c r="Z29" s="820"/>
      <c r="AA29" s="820">
        <v>59</v>
      </c>
      <c r="AB29" s="820"/>
      <c r="AC29" s="820"/>
      <c r="AD29" s="820"/>
      <c r="AE29" s="821"/>
      <c r="AF29" s="822">
        <v>59</v>
      </c>
      <c r="AG29" s="823"/>
      <c r="AH29" s="823"/>
      <c r="AI29" s="823"/>
      <c r="AJ29" s="824"/>
      <c r="AK29" s="870">
        <v>186</v>
      </c>
      <c r="AL29" s="866"/>
      <c r="AM29" s="866"/>
      <c r="AN29" s="866"/>
      <c r="AO29" s="866"/>
      <c r="AP29" s="866" t="s">
        <v>589</v>
      </c>
      <c r="AQ29" s="866"/>
      <c r="AR29" s="866"/>
      <c r="AS29" s="866"/>
      <c r="AT29" s="866"/>
      <c r="AU29" s="866" t="s">
        <v>589</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404</v>
      </c>
      <c r="C30" s="817"/>
      <c r="D30" s="817"/>
      <c r="E30" s="817"/>
      <c r="F30" s="817"/>
      <c r="G30" s="817"/>
      <c r="H30" s="817"/>
      <c r="I30" s="817"/>
      <c r="J30" s="817"/>
      <c r="K30" s="817"/>
      <c r="L30" s="817"/>
      <c r="M30" s="817"/>
      <c r="N30" s="817"/>
      <c r="O30" s="817"/>
      <c r="P30" s="818"/>
      <c r="Q30" s="819">
        <v>253</v>
      </c>
      <c r="R30" s="820"/>
      <c r="S30" s="820"/>
      <c r="T30" s="820"/>
      <c r="U30" s="820"/>
      <c r="V30" s="820">
        <v>231</v>
      </c>
      <c r="W30" s="820"/>
      <c r="X30" s="820"/>
      <c r="Y30" s="820"/>
      <c r="Z30" s="820"/>
      <c r="AA30" s="820">
        <v>2</v>
      </c>
      <c r="AB30" s="820"/>
      <c r="AC30" s="820"/>
      <c r="AD30" s="820"/>
      <c r="AE30" s="821"/>
      <c r="AF30" s="822">
        <v>2</v>
      </c>
      <c r="AG30" s="823"/>
      <c r="AH30" s="823"/>
      <c r="AI30" s="823"/>
      <c r="AJ30" s="824"/>
      <c r="AK30" s="870">
        <v>140</v>
      </c>
      <c r="AL30" s="866"/>
      <c r="AM30" s="866"/>
      <c r="AN30" s="866"/>
      <c r="AO30" s="866"/>
      <c r="AP30" s="866" t="s">
        <v>589</v>
      </c>
      <c r="AQ30" s="866"/>
      <c r="AR30" s="866"/>
      <c r="AS30" s="866"/>
      <c r="AT30" s="866"/>
      <c r="AU30" s="866" t="s">
        <v>589</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405</v>
      </c>
      <c r="C31" s="817"/>
      <c r="D31" s="817"/>
      <c r="E31" s="817"/>
      <c r="F31" s="817"/>
      <c r="G31" s="817"/>
      <c r="H31" s="817"/>
      <c r="I31" s="817"/>
      <c r="J31" s="817"/>
      <c r="K31" s="817"/>
      <c r="L31" s="817"/>
      <c r="M31" s="817"/>
      <c r="N31" s="817"/>
      <c r="O31" s="817"/>
      <c r="P31" s="818"/>
      <c r="Q31" s="819">
        <v>83</v>
      </c>
      <c r="R31" s="820"/>
      <c r="S31" s="820"/>
      <c r="T31" s="820"/>
      <c r="U31" s="820"/>
      <c r="V31" s="820">
        <v>76</v>
      </c>
      <c r="W31" s="820"/>
      <c r="X31" s="820"/>
      <c r="Y31" s="820"/>
      <c r="Z31" s="820"/>
      <c r="AA31" s="820">
        <v>7</v>
      </c>
      <c r="AB31" s="820"/>
      <c r="AC31" s="820"/>
      <c r="AD31" s="820"/>
      <c r="AE31" s="821"/>
      <c r="AF31" s="822">
        <v>7</v>
      </c>
      <c r="AG31" s="823"/>
      <c r="AH31" s="823"/>
      <c r="AI31" s="823"/>
      <c r="AJ31" s="824"/>
      <c r="AK31" s="870">
        <v>25</v>
      </c>
      <c r="AL31" s="866"/>
      <c r="AM31" s="866"/>
      <c r="AN31" s="866"/>
      <c r="AO31" s="866"/>
      <c r="AP31" s="866" t="s">
        <v>589</v>
      </c>
      <c r="AQ31" s="866"/>
      <c r="AR31" s="866"/>
      <c r="AS31" s="866"/>
      <c r="AT31" s="866"/>
      <c r="AU31" s="866" t="s">
        <v>589</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406</v>
      </c>
      <c r="C32" s="817"/>
      <c r="D32" s="817"/>
      <c r="E32" s="817"/>
      <c r="F32" s="817"/>
      <c r="G32" s="817"/>
      <c r="H32" s="817"/>
      <c r="I32" s="817"/>
      <c r="J32" s="817"/>
      <c r="K32" s="817"/>
      <c r="L32" s="817"/>
      <c r="M32" s="817"/>
      <c r="N32" s="817"/>
      <c r="O32" s="817"/>
      <c r="P32" s="818"/>
      <c r="Q32" s="819">
        <v>436</v>
      </c>
      <c r="R32" s="820"/>
      <c r="S32" s="820"/>
      <c r="T32" s="820"/>
      <c r="U32" s="820"/>
      <c r="V32" s="820">
        <v>421</v>
      </c>
      <c r="W32" s="820"/>
      <c r="X32" s="820"/>
      <c r="Y32" s="820"/>
      <c r="Z32" s="820"/>
      <c r="AA32" s="820">
        <v>15</v>
      </c>
      <c r="AB32" s="820"/>
      <c r="AC32" s="820"/>
      <c r="AD32" s="820"/>
      <c r="AE32" s="821"/>
      <c r="AF32" s="822">
        <v>15</v>
      </c>
      <c r="AG32" s="823"/>
      <c r="AH32" s="823"/>
      <c r="AI32" s="823"/>
      <c r="AJ32" s="824"/>
      <c r="AK32" s="870">
        <v>159</v>
      </c>
      <c r="AL32" s="866"/>
      <c r="AM32" s="866"/>
      <c r="AN32" s="866"/>
      <c r="AO32" s="866"/>
      <c r="AP32" s="866">
        <v>1670</v>
      </c>
      <c r="AQ32" s="866"/>
      <c r="AR32" s="866"/>
      <c r="AS32" s="866"/>
      <c r="AT32" s="866"/>
      <c r="AU32" s="866">
        <v>1327</v>
      </c>
      <c r="AV32" s="866"/>
      <c r="AW32" s="866"/>
      <c r="AX32" s="866"/>
      <c r="AY32" s="866"/>
      <c r="AZ32" s="867"/>
      <c r="BA32" s="867"/>
      <c r="BB32" s="867"/>
      <c r="BC32" s="867"/>
      <c r="BD32" s="867"/>
      <c r="BE32" s="868" t="s">
        <v>407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390</v>
      </c>
      <c r="B63" s="825" t="s">
        <v>409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205</v>
      </c>
      <c r="AG63" s="880"/>
      <c r="AH63" s="880"/>
      <c r="AI63" s="880"/>
      <c r="AJ63" s="881"/>
      <c r="AK63" s="882"/>
      <c r="AL63" s="877"/>
      <c r="AM63" s="877"/>
      <c r="AN63" s="877"/>
      <c r="AO63" s="877"/>
      <c r="AP63" s="880">
        <v>1670</v>
      </c>
      <c r="AQ63" s="880"/>
      <c r="AR63" s="880"/>
      <c r="AS63" s="880"/>
      <c r="AT63" s="880"/>
      <c r="AU63" s="880">
        <v>1327</v>
      </c>
      <c r="AV63" s="880"/>
      <c r="AW63" s="880"/>
      <c r="AX63" s="880"/>
      <c r="AY63" s="880"/>
      <c r="AZ63" s="884"/>
      <c r="BA63" s="884"/>
      <c r="BB63" s="884"/>
      <c r="BC63" s="884"/>
      <c r="BD63" s="884"/>
      <c r="BE63" s="885"/>
      <c r="BF63" s="885"/>
      <c r="BG63" s="885"/>
      <c r="BH63" s="885"/>
      <c r="BI63" s="886"/>
      <c r="BJ63" s="887" t="s">
        <v>131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411</v>
      </c>
      <c r="B66" s="764"/>
      <c r="C66" s="764"/>
      <c r="D66" s="764"/>
      <c r="E66" s="764"/>
      <c r="F66" s="764"/>
      <c r="G66" s="764"/>
      <c r="H66" s="764"/>
      <c r="I66" s="764"/>
      <c r="J66" s="764"/>
      <c r="K66" s="764"/>
      <c r="L66" s="764"/>
      <c r="M66" s="764"/>
      <c r="N66" s="764"/>
      <c r="O66" s="764"/>
      <c r="P66" s="765"/>
      <c r="Q66" s="769" t="s">
        <v>394</v>
      </c>
      <c r="R66" s="770"/>
      <c r="S66" s="770"/>
      <c r="T66" s="770"/>
      <c r="U66" s="771"/>
      <c r="V66" s="769" t="s">
        <v>412</v>
      </c>
      <c r="W66" s="770"/>
      <c r="X66" s="770"/>
      <c r="Y66" s="770"/>
      <c r="Z66" s="771"/>
      <c r="AA66" s="769" t="s">
        <v>413</v>
      </c>
      <c r="AB66" s="770"/>
      <c r="AC66" s="770"/>
      <c r="AD66" s="770"/>
      <c r="AE66" s="771"/>
      <c r="AF66" s="890" t="s">
        <v>397</v>
      </c>
      <c r="AG66" s="851"/>
      <c r="AH66" s="851"/>
      <c r="AI66" s="851"/>
      <c r="AJ66" s="891"/>
      <c r="AK66" s="769" t="s">
        <v>398</v>
      </c>
      <c r="AL66" s="764"/>
      <c r="AM66" s="764"/>
      <c r="AN66" s="764"/>
      <c r="AO66" s="765"/>
      <c r="AP66" s="769" t="s">
        <v>414</v>
      </c>
      <c r="AQ66" s="770"/>
      <c r="AR66" s="770"/>
      <c r="AS66" s="770"/>
      <c r="AT66" s="771"/>
      <c r="AU66" s="769" t="s">
        <v>415</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576</v>
      </c>
      <c r="C68" s="906"/>
      <c r="D68" s="906"/>
      <c r="E68" s="906"/>
      <c r="F68" s="906"/>
      <c r="G68" s="906"/>
      <c r="H68" s="906"/>
      <c r="I68" s="906"/>
      <c r="J68" s="906"/>
      <c r="K68" s="906"/>
      <c r="L68" s="906"/>
      <c r="M68" s="906"/>
      <c r="N68" s="906"/>
      <c r="O68" s="906"/>
      <c r="P68" s="907"/>
      <c r="Q68" s="908">
        <v>1668</v>
      </c>
      <c r="R68" s="902"/>
      <c r="S68" s="902"/>
      <c r="T68" s="902"/>
      <c r="U68" s="902"/>
      <c r="V68" s="902">
        <v>1634</v>
      </c>
      <c r="W68" s="902"/>
      <c r="X68" s="902"/>
      <c r="Y68" s="902"/>
      <c r="Z68" s="902"/>
      <c r="AA68" s="902">
        <v>34</v>
      </c>
      <c r="AB68" s="902"/>
      <c r="AC68" s="902"/>
      <c r="AD68" s="902"/>
      <c r="AE68" s="902"/>
      <c r="AF68" s="902">
        <v>21</v>
      </c>
      <c r="AG68" s="902"/>
      <c r="AH68" s="902"/>
      <c r="AI68" s="902"/>
      <c r="AJ68" s="902"/>
      <c r="AK68" s="902">
        <v>59</v>
      </c>
      <c r="AL68" s="902"/>
      <c r="AM68" s="902"/>
      <c r="AN68" s="902"/>
      <c r="AO68" s="902"/>
      <c r="AP68" s="902">
        <v>305</v>
      </c>
      <c r="AQ68" s="902"/>
      <c r="AR68" s="902"/>
      <c r="AS68" s="902"/>
      <c r="AT68" s="902"/>
      <c r="AU68" s="902">
        <v>53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588</v>
      </c>
      <c r="C69" s="910"/>
      <c r="D69" s="910"/>
      <c r="E69" s="910"/>
      <c r="F69" s="910"/>
      <c r="G69" s="910"/>
      <c r="H69" s="910"/>
      <c r="I69" s="910"/>
      <c r="J69" s="910"/>
      <c r="K69" s="910"/>
      <c r="L69" s="910"/>
      <c r="M69" s="910"/>
      <c r="N69" s="910"/>
      <c r="O69" s="910"/>
      <c r="P69" s="911"/>
      <c r="Q69" s="912">
        <v>42</v>
      </c>
      <c r="R69" s="866"/>
      <c r="S69" s="866"/>
      <c r="T69" s="866"/>
      <c r="U69" s="866"/>
      <c r="V69" s="866">
        <v>42</v>
      </c>
      <c r="W69" s="866"/>
      <c r="X69" s="866"/>
      <c r="Y69" s="866"/>
      <c r="Z69" s="866"/>
      <c r="AA69" s="866">
        <v>0</v>
      </c>
      <c r="AB69" s="866"/>
      <c r="AC69" s="866"/>
      <c r="AD69" s="866"/>
      <c r="AE69" s="866"/>
      <c r="AF69" s="866">
        <v>0</v>
      </c>
      <c r="AG69" s="866"/>
      <c r="AH69" s="866"/>
      <c r="AI69" s="866"/>
      <c r="AJ69" s="866"/>
      <c r="AK69" s="866" t="s">
        <v>589</v>
      </c>
      <c r="AL69" s="866"/>
      <c r="AM69" s="866"/>
      <c r="AN69" s="866"/>
      <c r="AO69" s="866"/>
      <c r="AP69" s="866" t="s">
        <v>589</v>
      </c>
      <c r="AQ69" s="866"/>
      <c r="AR69" s="866"/>
      <c r="AS69" s="866"/>
      <c r="AT69" s="866"/>
      <c r="AU69" s="866" t="s">
        <v>589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577</v>
      </c>
      <c r="C70" s="910"/>
      <c r="D70" s="910"/>
      <c r="E70" s="910"/>
      <c r="F70" s="910"/>
      <c r="G70" s="910"/>
      <c r="H70" s="910"/>
      <c r="I70" s="910"/>
      <c r="J70" s="910"/>
      <c r="K70" s="910"/>
      <c r="L70" s="910"/>
      <c r="M70" s="910"/>
      <c r="N70" s="910"/>
      <c r="O70" s="910"/>
      <c r="P70" s="911"/>
      <c r="Q70" s="912">
        <v>7</v>
      </c>
      <c r="R70" s="866"/>
      <c r="S70" s="866"/>
      <c r="T70" s="866"/>
      <c r="U70" s="866"/>
      <c r="V70" s="866">
        <v>6</v>
      </c>
      <c r="W70" s="866"/>
      <c r="X70" s="866"/>
      <c r="Y70" s="866"/>
      <c r="Z70" s="866"/>
      <c r="AA70" s="913">
        <v>1</v>
      </c>
      <c r="AB70" s="914"/>
      <c r="AC70" s="914"/>
      <c r="AD70" s="914"/>
      <c r="AE70" s="870"/>
      <c r="AF70" s="866">
        <v>1</v>
      </c>
      <c r="AG70" s="866"/>
      <c r="AH70" s="866"/>
      <c r="AI70" s="866"/>
      <c r="AJ70" s="866"/>
      <c r="AK70" s="866" t="s">
        <v>589</v>
      </c>
      <c r="AL70" s="866"/>
      <c r="AM70" s="866"/>
      <c r="AN70" s="866"/>
      <c r="AO70" s="866"/>
      <c r="AP70" s="866" t="s">
        <v>589</v>
      </c>
      <c r="AQ70" s="866"/>
      <c r="AR70" s="866"/>
      <c r="AS70" s="866"/>
      <c r="AT70" s="866"/>
      <c r="AU70" s="866" t="s">
        <v>589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578</v>
      </c>
      <c r="C71" s="910"/>
      <c r="D71" s="910"/>
      <c r="E71" s="910"/>
      <c r="F71" s="910"/>
      <c r="G71" s="910"/>
      <c r="H71" s="910"/>
      <c r="I71" s="910"/>
      <c r="J71" s="910"/>
      <c r="K71" s="910"/>
      <c r="L71" s="910"/>
      <c r="M71" s="910"/>
      <c r="N71" s="910"/>
      <c r="O71" s="910"/>
      <c r="P71" s="911"/>
      <c r="Q71" s="912">
        <v>221</v>
      </c>
      <c r="R71" s="866"/>
      <c r="S71" s="866"/>
      <c r="T71" s="866"/>
      <c r="U71" s="866"/>
      <c r="V71" s="866">
        <v>193</v>
      </c>
      <c r="W71" s="866"/>
      <c r="X71" s="866"/>
      <c r="Y71" s="866"/>
      <c r="Z71" s="866"/>
      <c r="AA71" s="913">
        <v>28</v>
      </c>
      <c r="AB71" s="914"/>
      <c r="AC71" s="914"/>
      <c r="AD71" s="914"/>
      <c r="AE71" s="870"/>
      <c r="AF71" s="866">
        <v>28</v>
      </c>
      <c r="AG71" s="866"/>
      <c r="AH71" s="866"/>
      <c r="AI71" s="866"/>
      <c r="AJ71" s="866"/>
      <c r="AK71" s="866">
        <v>42</v>
      </c>
      <c r="AL71" s="866"/>
      <c r="AM71" s="866"/>
      <c r="AN71" s="866"/>
      <c r="AO71" s="866"/>
      <c r="AP71" s="866" t="s">
        <v>589</v>
      </c>
      <c r="AQ71" s="866"/>
      <c r="AR71" s="866"/>
      <c r="AS71" s="866"/>
      <c r="AT71" s="866"/>
      <c r="AU71" s="866" t="s">
        <v>589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579</v>
      </c>
      <c r="C72" s="910"/>
      <c r="D72" s="910"/>
      <c r="E72" s="910"/>
      <c r="F72" s="910"/>
      <c r="G72" s="910"/>
      <c r="H72" s="910"/>
      <c r="I72" s="910"/>
      <c r="J72" s="910"/>
      <c r="K72" s="910"/>
      <c r="L72" s="910"/>
      <c r="M72" s="910"/>
      <c r="N72" s="910"/>
      <c r="O72" s="910"/>
      <c r="P72" s="911"/>
      <c r="Q72" s="912">
        <v>564</v>
      </c>
      <c r="R72" s="866"/>
      <c r="S72" s="866"/>
      <c r="T72" s="866"/>
      <c r="U72" s="866"/>
      <c r="V72" s="866">
        <v>542</v>
      </c>
      <c r="W72" s="866"/>
      <c r="X72" s="866"/>
      <c r="Y72" s="866"/>
      <c r="Z72" s="866"/>
      <c r="AA72" s="913">
        <v>22</v>
      </c>
      <c r="AB72" s="914"/>
      <c r="AC72" s="914"/>
      <c r="AD72" s="914"/>
      <c r="AE72" s="870"/>
      <c r="AF72" s="866">
        <v>22</v>
      </c>
      <c r="AG72" s="866"/>
      <c r="AH72" s="866"/>
      <c r="AI72" s="866"/>
      <c r="AJ72" s="866"/>
      <c r="AK72" s="866" t="s">
        <v>589</v>
      </c>
      <c r="AL72" s="866"/>
      <c r="AM72" s="866"/>
      <c r="AN72" s="866"/>
      <c r="AO72" s="866"/>
      <c r="AP72" s="866" t="s">
        <v>589</v>
      </c>
      <c r="AQ72" s="866"/>
      <c r="AR72" s="866"/>
      <c r="AS72" s="866"/>
      <c r="AT72" s="866"/>
      <c r="AU72" s="866" t="s">
        <v>589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580</v>
      </c>
      <c r="C73" s="910"/>
      <c r="D73" s="910"/>
      <c r="E73" s="910"/>
      <c r="F73" s="910"/>
      <c r="G73" s="910"/>
      <c r="H73" s="910"/>
      <c r="I73" s="910"/>
      <c r="J73" s="910"/>
      <c r="K73" s="910"/>
      <c r="L73" s="910"/>
      <c r="M73" s="910"/>
      <c r="N73" s="910"/>
      <c r="O73" s="910"/>
      <c r="P73" s="911"/>
      <c r="Q73" s="912">
        <v>111159</v>
      </c>
      <c r="R73" s="866"/>
      <c r="S73" s="866"/>
      <c r="T73" s="866"/>
      <c r="U73" s="866"/>
      <c r="V73" s="866">
        <v>110498</v>
      </c>
      <c r="W73" s="866"/>
      <c r="X73" s="866"/>
      <c r="Y73" s="866"/>
      <c r="Z73" s="866"/>
      <c r="AA73" s="913">
        <v>661</v>
      </c>
      <c r="AB73" s="914"/>
      <c r="AC73" s="914"/>
      <c r="AD73" s="914"/>
      <c r="AE73" s="870"/>
      <c r="AF73" s="866">
        <v>661</v>
      </c>
      <c r="AG73" s="866"/>
      <c r="AH73" s="866"/>
      <c r="AI73" s="866"/>
      <c r="AJ73" s="866"/>
      <c r="AK73" s="866">
        <v>704</v>
      </c>
      <c r="AL73" s="866"/>
      <c r="AM73" s="866"/>
      <c r="AN73" s="866"/>
      <c r="AO73" s="866"/>
      <c r="AP73" s="866" t="s">
        <v>589</v>
      </c>
      <c r="AQ73" s="866"/>
      <c r="AR73" s="866"/>
      <c r="AS73" s="866"/>
      <c r="AT73" s="866"/>
      <c r="AU73" s="866" t="s">
        <v>589</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581</v>
      </c>
      <c r="C74" s="910"/>
      <c r="D74" s="910"/>
      <c r="E74" s="910"/>
      <c r="F74" s="910"/>
      <c r="G74" s="910"/>
      <c r="H74" s="910"/>
      <c r="I74" s="910"/>
      <c r="J74" s="910"/>
      <c r="K74" s="910"/>
      <c r="L74" s="910"/>
      <c r="M74" s="910"/>
      <c r="N74" s="910"/>
      <c r="O74" s="910"/>
      <c r="P74" s="911"/>
      <c r="Q74" s="912">
        <v>46345</v>
      </c>
      <c r="R74" s="866"/>
      <c r="S74" s="866"/>
      <c r="T74" s="866"/>
      <c r="U74" s="866"/>
      <c r="V74" s="866">
        <v>4356</v>
      </c>
      <c r="W74" s="866"/>
      <c r="X74" s="866"/>
      <c r="Y74" s="866"/>
      <c r="Z74" s="866"/>
      <c r="AA74" s="866">
        <v>289</v>
      </c>
      <c r="AB74" s="866"/>
      <c r="AC74" s="866"/>
      <c r="AD74" s="866"/>
      <c r="AE74" s="866"/>
      <c r="AF74" s="866">
        <v>289</v>
      </c>
      <c r="AG74" s="866"/>
      <c r="AH74" s="866"/>
      <c r="AI74" s="866"/>
      <c r="AJ74" s="866"/>
      <c r="AK74" s="866">
        <v>65</v>
      </c>
      <c r="AL74" s="866"/>
      <c r="AM74" s="866"/>
      <c r="AN74" s="866"/>
      <c r="AO74" s="866"/>
      <c r="AP74" s="866" t="s">
        <v>589</v>
      </c>
      <c r="AQ74" s="866"/>
      <c r="AR74" s="866"/>
      <c r="AS74" s="866"/>
      <c r="AT74" s="866"/>
      <c r="AU74" s="866" t="s">
        <v>589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582</v>
      </c>
      <c r="C75" s="910"/>
      <c r="D75" s="910"/>
      <c r="E75" s="910"/>
      <c r="F75" s="910"/>
      <c r="G75" s="910"/>
      <c r="H75" s="910"/>
      <c r="I75" s="910"/>
      <c r="J75" s="910"/>
      <c r="K75" s="910"/>
      <c r="L75" s="910"/>
      <c r="M75" s="910"/>
      <c r="N75" s="910"/>
      <c r="O75" s="910"/>
      <c r="P75" s="911"/>
      <c r="Q75" s="915">
        <v>763</v>
      </c>
      <c r="R75" s="914"/>
      <c r="S75" s="914"/>
      <c r="T75" s="914"/>
      <c r="U75" s="870"/>
      <c r="V75" s="913">
        <v>760</v>
      </c>
      <c r="W75" s="914"/>
      <c r="X75" s="914"/>
      <c r="Y75" s="914"/>
      <c r="Z75" s="870"/>
      <c r="AA75" s="913">
        <v>3</v>
      </c>
      <c r="AB75" s="914"/>
      <c r="AC75" s="914"/>
      <c r="AD75" s="914"/>
      <c r="AE75" s="870"/>
      <c r="AF75" s="913">
        <v>3</v>
      </c>
      <c r="AG75" s="914"/>
      <c r="AH75" s="914"/>
      <c r="AI75" s="914"/>
      <c r="AJ75" s="870"/>
      <c r="AK75" s="913">
        <v>9</v>
      </c>
      <c r="AL75" s="914"/>
      <c r="AM75" s="914"/>
      <c r="AN75" s="914"/>
      <c r="AO75" s="870"/>
      <c r="AP75" s="913" t="s">
        <v>589</v>
      </c>
      <c r="AQ75" s="914"/>
      <c r="AR75" s="914"/>
      <c r="AS75" s="914"/>
      <c r="AT75" s="870"/>
      <c r="AU75" s="913" t="s">
        <v>589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583</v>
      </c>
      <c r="C76" s="910"/>
      <c r="D76" s="910"/>
      <c r="E76" s="910"/>
      <c r="F76" s="910"/>
      <c r="G76" s="910"/>
      <c r="H76" s="910"/>
      <c r="I76" s="910"/>
      <c r="J76" s="910"/>
      <c r="K76" s="910"/>
      <c r="L76" s="910"/>
      <c r="M76" s="910"/>
      <c r="N76" s="910"/>
      <c r="O76" s="910"/>
      <c r="P76" s="911"/>
      <c r="Q76" s="915">
        <v>461</v>
      </c>
      <c r="R76" s="914"/>
      <c r="S76" s="914"/>
      <c r="T76" s="914"/>
      <c r="U76" s="870"/>
      <c r="V76" s="913">
        <v>439</v>
      </c>
      <c r="W76" s="914"/>
      <c r="X76" s="914"/>
      <c r="Y76" s="914"/>
      <c r="Z76" s="870"/>
      <c r="AA76" s="913">
        <v>22</v>
      </c>
      <c r="AB76" s="914"/>
      <c r="AC76" s="914"/>
      <c r="AD76" s="914"/>
      <c r="AE76" s="870"/>
      <c r="AF76" s="913">
        <v>22</v>
      </c>
      <c r="AG76" s="914"/>
      <c r="AH76" s="914"/>
      <c r="AI76" s="914"/>
      <c r="AJ76" s="870"/>
      <c r="AK76" s="913" t="s">
        <v>589</v>
      </c>
      <c r="AL76" s="914"/>
      <c r="AM76" s="914"/>
      <c r="AN76" s="914"/>
      <c r="AO76" s="870"/>
      <c r="AP76" s="913">
        <v>3345</v>
      </c>
      <c r="AQ76" s="914"/>
      <c r="AR76" s="914"/>
      <c r="AS76" s="914"/>
      <c r="AT76" s="870"/>
      <c r="AU76" s="913" t="s">
        <v>589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584</v>
      </c>
      <c r="C77" s="910"/>
      <c r="D77" s="910"/>
      <c r="E77" s="910"/>
      <c r="F77" s="910"/>
      <c r="G77" s="910"/>
      <c r="H77" s="910"/>
      <c r="I77" s="910"/>
      <c r="J77" s="910"/>
      <c r="K77" s="910"/>
      <c r="L77" s="910"/>
      <c r="M77" s="910"/>
      <c r="N77" s="910"/>
      <c r="O77" s="910"/>
      <c r="P77" s="911"/>
      <c r="Q77" s="915">
        <v>13</v>
      </c>
      <c r="R77" s="914"/>
      <c r="S77" s="914"/>
      <c r="T77" s="914"/>
      <c r="U77" s="870"/>
      <c r="V77" s="913">
        <v>11</v>
      </c>
      <c r="W77" s="914"/>
      <c r="X77" s="914"/>
      <c r="Y77" s="914"/>
      <c r="Z77" s="870"/>
      <c r="AA77" s="913">
        <v>2</v>
      </c>
      <c r="AB77" s="914"/>
      <c r="AC77" s="914"/>
      <c r="AD77" s="914"/>
      <c r="AE77" s="870"/>
      <c r="AF77" s="913">
        <v>2</v>
      </c>
      <c r="AG77" s="914"/>
      <c r="AH77" s="914"/>
      <c r="AI77" s="914"/>
      <c r="AJ77" s="870"/>
      <c r="AK77" s="913">
        <v>0</v>
      </c>
      <c r="AL77" s="914"/>
      <c r="AM77" s="914"/>
      <c r="AN77" s="914"/>
      <c r="AO77" s="870"/>
      <c r="AP77" s="913" t="s">
        <v>589</v>
      </c>
      <c r="AQ77" s="914"/>
      <c r="AR77" s="914"/>
      <c r="AS77" s="914"/>
      <c r="AT77" s="870"/>
      <c r="AU77" s="913" t="s">
        <v>589</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585</v>
      </c>
      <c r="C78" s="910"/>
      <c r="D78" s="910"/>
      <c r="E78" s="910"/>
      <c r="F78" s="910"/>
      <c r="G78" s="910"/>
      <c r="H78" s="910"/>
      <c r="I78" s="910"/>
      <c r="J78" s="910"/>
      <c r="K78" s="910"/>
      <c r="L78" s="910"/>
      <c r="M78" s="910"/>
      <c r="N78" s="910"/>
      <c r="O78" s="910"/>
      <c r="P78" s="911"/>
      <c r="Q78" s="912">
        <v>52</v>
      </c>
      <c r="R78" s="866"/>
      <c r="S78" s="866"/>
      <c r="T78" s="866"/>
      <c r="U78" s="866"/>
      <c r="V78" s="866">
        <v>51</v>
      </c>
      <c r="W78" s="866"/>
      <c r="X78" s="866"/>
      <c r="Y78" s="866"/>
      <c r="Z78" s="866"/>
      <c r="AA78" s="866">
        <v>1</v>
      </c>
      <c r="AB78" s="866"/>
      <c r="AC78" s="866"/>
      <c r="AD78" s="866"/>
      <c r="AE78" s="866"/>
      <c r="AF78" s="866">
        <v>1</v>
      </c>
      <c r="AG78" s="866"/>
      <c r="AH78" s="866"/>
      <c r="AI78" s="866"/>
      <c r="AJ78" s="866"/>
      <c r="AK78" s="866" t="s">
        <v>589</v>
      </c>
      <c r="AL78" s="866"/>
      <c r="AM78" s="866"/>
      <c r="AN78" s="866"/>
      <c r="AO78" s="866"/>
      <c r="AP78" s="866" t="s">
        <v>589</v>
      </c>
      <c r="AQ78" s="866"/>
      <c r="AR78" s="866"/>
      <c r="AS78" s="866"/>
      <c r="AT78" s="866"/>
      <c r="AU78" s="866" t="s">
        <v>589</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586</v>
      </c>
      <c r="C79" s="910"/>
      <c r="D79" s="910"/>
      <c r="E79" s="910"/>
      <c r="F79" s="910"/>
      <c r="G79" s="910"/>
      <c r="H79" s="910"/>
      <c r="I79" s="910"/>
      <c r="J79" s="910"/>
      <c r="K79" s="910"/>
      <c r="L79" s="910"/>
      <c r="M79" s="910"/>
      <c r="N79" s="910"/>
      <c r="O79" s="910"/>
      <c r="P79" s="911"/>
      <c r="Q79" s="912">
        <v>495</v>
      </c>
      <c r="R79" s="866"/>
      <c r="S79" s="866"/>
      <c r="T79" s="866"/>
      <c r="U79" s="866"/>
      <c r="V79" s="866">
        <v>431</v>
      </c>
      <c r="W79" s="866"/>
      <c r="X79" s="866"/>
      <c r="Y79" s="866"/>
      <c r="Z79" s="866"/>
      <c r="AA79" s="866">
        <v>64</v>
      </c>
      <c r="AB79" s="866"/>
      <c r="AC79" s="866"/>
      <c r="AD79" s="866"/>
      <c r="AE79" s="866"/>
      <c r="AF79" s="866">
        <v>48</v>
      </c>
      <c r="AG79" s="866"/>
      <c r="AH79" s="866"/>
      <c r="AI79" s="866"/>
      <c r="AJ79" s="866"/>
      <c r="AK79" s="866" t="s">
        <v>589</v>
      </c>
      <c r="AL79" s="866"/>
      <c r="AM79" s="866"/>
      <c r="AN79" s="866"/>
      <c r="AO79" s="866"/>
      <c r="AP79" s="866" t="s">
        <v>589</v>
      </c>
      <c r="AQ79" s="866"/>
      <c r="AR79" s="866"/>
      <c r="AS79" s="866"/>
      <c r="AT79" s="866"/>
      <c r="AU79" s="866" t="s">
        <v>589</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587</v>
      </c>
      <c r="C80" s="910"/>
      <c r="D80" s="910"/>
      <c r="E80" s="910"/>
      <c r="F80" s="910"/>
      <c r="G80" s="910"/>
      <c r="H80" s="910"/>
      <c r="I80" s="910"/>
      <c r="J80" s="910"/>
      <c r="K80" s="910"/>
      <c r="L80" s="910"/>
      <c r="M80" s="910"/>
      <c r="N80" s="910"/>
      <c r="O80" s="910"/>
      <c r="P80" s="911"/>
      <c r="Q80" s="912">
        <v>215</v>
      </c>
      <c r="R80" s="866"/>
      <c r="S80" s="866"/>
      <c r="T80" s="866"/>
      <c r="U80" s="866"/>
      <c r="V80" s="866">
        <v>186</v>
      </c>
      <c r="W80" s="866"/>
      <c r="X80" s="866"/>
      <c r="Y80" s="866"/>
      <c r="Z80" s="866"/>
      <c r="AA80" s="866">
        <v>29</v>
      </c>
      <c r="AB80" s="866"/>
      <c r="AC80" s="866"/>
      <c r="AD80" s="866"/>
      <c r="AE80" s="866"/>
      <c r="AF80" s="866">
        <v>7</v>
      </c>
      <c r="AG80" s="866"/>
      <c r="AH80" s="866"/>
      <c r="AI80" s="866"/>
      <c r="AJ80" s="866"/>
      <c r="AK80" s="866">
        <v>16</v>
      </c>
      <c r="AL80" s="866"/>
      <c r="AM80" s="866"/>
      <c r="AN80" s="866"/>
      <c r="AO80" s="866"/>
      <c r="AP80" s="866" t="s">
        <v>589</v>
      </c>
      <c r="AQ80" s="866"/>
      <c r="AR80" s="866"/>
      <c r="AS80" s="866"/>
      <c r="AT80" s="866"/>
      <c r="AU80" s="866" t="s">
        <v>589</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390</v>
      </c>
      <c r="B88" s="825" t="s">
        <v>416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1105</v>
      </c>
      <c r="AG88" s="880"/>
      <c r="AH88" s="880"/>
      <c r="AI88" s="880"/>
      <c r="AJ88" s="880"/>
      <c r="AK88" s="877"/>
      <c r="AL88" s="877"/>
      <c r="AM88" s="877"/>
      <c r="AN88" s="877"/>
      <c r="AO88" s="877"/>
      <c r="AP88" s="880">
        <v>3650</v>
      </c>
      <c r="AQ88" s="880"/>
      <c r="AR88" s="880"/>
      <c r="AS88" s="880"/>
      <c r="AT88" s="880"/>
      <c r="AU88" s="880">
        <v>53</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418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419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424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425</v>
      </c>
      <c r="AB109" s="929"/>
      <c r="AC109" s="929"/>
      <c r="AD109" s="929"/>
      <c r="AE109" s="930"/>
      <c r="AF109" s="928" t="s">
        <v>426</v>
      </c>
      <c r="AG109" s="929"/>
      <c r="AH109" s="929"/>
      <c r="AI109" s="929"/>
      <c r="AJ109" s="930"/>
      <c r="AK109" s="928" t="s">
        <v>308</v>
      </c>
      <c r="AL109" s="929"/>
      <c r="AM109" s="929"/>
      <c r="AN109" s="929"/>
      <c r="AO109" s="930"/>
      <c r="AP109" s="928" t="s">
        <v>427</v>
      </c>
      <c r="AQ109" s="929"/>
      <c r="AR109" s="929"/>
      <c r="AS109" s="929"/>
      <c r="AT109" s="931"/>
      <c r="AU109" s="948" t="s">
        <v>424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425</v>
      </c>
      <c r="BR109" s="929"/>
      <c r="BS109" s="929"/>
      <c r="BT109" s="929"/>
      <c r="BU109" s="930"/>
      <c r="BV109" s="928" t="s">
        <v>426</v>
      </c>
      <c r="BW109" s="929"/>
      <c r="BX109" s="929"/>
      <c r="BY109" s="929"/>
      <c r="BZ109" s="930"/>
      <c r="CA109" s="928" t="s">
        <v>308</v>
      </c>
      <c r="CB109" s="929"/>
      <c r="CC109" s="929"/>
      <c r="CD109" s="929"/>
      <c r="CE109" s="930"/>
      <c r="CF109" s="949" t="s">
        <v>427</v>
      </c>
      <c r="CG109" s="949"/>
      <c r="CH109" s="949"/>
      <c r="CI109" s="949"/>
      <c r="CJ109" s="949"/>
      <c r="CK109" s="928" t="s">
        <v>428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425</v>
      </c>
      <c r="DH109" s="929"/>
      <c r="DI109" s="929"/>
      <c r="DJ109" s="929"/>
      <c r="DK109" s="930"/>
      <c r="DL109" s="928" t="s">
        <v>426</v>
      </c>
      <c r="DM109" s="929"/>
      <c r="DN109" s="929"/>
      <c r="DO109" s="929"/>
      <c r="DP109" s="930"/>
      <c r="DQ109" s="928" t="s">
        <v>308</v>
      </c>
      <c r="DR109" s="929"/>
      <c r="DS109" s="929"/>
      <c r="DT109" s="929"/>
      <c r="DU109" s="930"/>
      <c r="DV109" s="928" t="s">
        <v>427</v>
      </c>
      <c r="DW109" s="929"/>
      <c r="DX109" s="929"/>
      <c r="DY109" s="929"/>
      <c r="DZ109" s="931"/>
    </row>
    <row r="110" spans="1:131" s="230" customFormat="1" ht="26.25" customHeight="1" x14ac:dyDescent="0.2">
      <c r="A110" s="932" t="s">
        <v>429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659286</v>
      </c>
      <c r="AB110" s="936"/>
      <c r="AC110" s="936"/>
      <c r="AD110" s="936"/>
      <c r="AE110" s="937"/>
      <c r="AF110" s="938">
        <v>547208</v>
      </c>
      <c r="AG110" s="936"/>
      <c r="AH110" s="936"/>
      <c r="AI110" s="936"/>
      <c r="AJ110" s="937"/>
      <c r="AK110" s="938">
        <v>483614</v>
      </c>
      <c r="AL110" s="936"/>
      <c r="AM110" s="936"/>
      <c r="AN110" s="936"/>
      <c r="AO110" s="937"/>
      <c r="AP110" s="939">
        <v>14.8</v>
      </c>
      <c r="AQ110" s="940"/>
      <c r="AR110" s="940"/>
      <c r="AS110" s="940"/>
      <c r="AT110" s="941"/>
      <c r="AU110" s="942" t="s">
        <v>75</v>
      </c>
      <c r="AV110" s="943"/>
      <c r="AW110" s="943"/>
      <c r="AX110" s="943"/>
      <c r="AY110" s="943"/>
      <c r="AZ110" s="965" t="s">
        <v>430</v>
      </c>
      <c r="BA110" s="933"/>
      <c r="BB110" s="933"/>
      <c r="BC110" s="933"/>
      <c r="BD110" s="933"/>
      <c r="BE110" s="933"/>
      <c r="BF110" s="933"/>
      <c r="BG110" s="933"/>
      <c r="BH110" s="933"/>
      <c r="BI110" s="933"/>
      <c r="BJ110" s="933"/>
      <c r="BK110" s="933"/>
      <c r="BL110" s="933"/>
      <c r="BM110" s="933"/>
      <c r="BN110" s="933"/>
      <c r="BO110" s="933"/>
      <c r="BP110" s="934"/>
      <c r="BQ110" s="966">
        <v>3381574</v>
      </c>
      <c r="BR110" s="967"/>
      <c r="BS110" s="967"/>
      <c r="BT110" s="967"/>
      <c r="BU110" s="967"/>
      <c r="BV110" s="967">
        <v>3504434</v>
      </c>
      <c r="BW110" s="967"/>
      <c r="BX110" s="967"/>
      <c r="BY110" s="967"/>
      <c r="BZ110" s="967"/>
      <c r="CA110" s="967">
        <v>3395888</v>
      </c>
      <c r="CB110" s="967"/>
      <c r="CC110" s="967"/>
      <c r="CD110" s="967"/>
      <c r="CE110" s="967"/>
      <c r="CF110" s="980">
        <v>104</v>
      </c>
      <c r="CG110" s="981"/>
      <c r="CH110" s="981"/>
      <c r="CI110" s="981"/>
      <c r="CJ110" s="981"/>
      <c r="CK110" s="982" t="s">
        <v>431</v>
      </c>
      <c r="CL110" s="983"/>
      <c r="CM110" s="965" t="s">
        <v>432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131</v>
      </c>
      <c r="DH110" s="967"/>
      <c r="DI110" s="967"/>
      <c r="DJ110" s="967"/>
      <c r="DK110" s="967"/>
      <c r="DL110" s="967" t="s">
        <v>433</v>
      </c>
      <c r="DM110" s="967"/>
      <c r="DN110" s="967"/>
      <c r="DO110" s="967"/>
      <c r="DP110" s="967"/>
      <c r="DQ110" s="967" t="s">
        <v>434</v>
      </c>
      <c r="DR110" s="967"/>
      <c r="DS110" s="967"/>
      <c r="DT110" s="967"/>
      <c r="DU110" s="967"/>
      <c r="DV110" s="968" t="s">
        <v>434</v>
      </c>
      <c r="DW110" s="968"/>
      <c r="DX110" s="968"/>
      <c r="DY110" s="968"/>
      <c r="DZ110" s="969"/>
    </row>
    <row r="111" spans="1:131" s="230" customFormat="1" ht="26.25" customHeight="1" x14ac:dyDescent="0.2">
      <c r="A111" s="970" t="s">
        <v>435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434</v>
      </c>
      <c r="AB111" s="974"/>
      <c r="AC111" s="974"/>
      <c r="AD111" s="974"/>
      <c r="AE111" s="975"/>
      <c r="AF111" s="976" t="s">
        <v>433</v>
      </c>
      <c r="AG111" s="974"/>
      <c r="AH111" s="974"/>
      <c r="AI111" s="974"/>
      <c r="AJ111" s="975"/>
      <c r="AK111" s="976" t="s">
        <v>436</v>
      </c>
      <c r="AL111" s="974"/>
      <c r="AM111" s="974"/>
      <c r="AN111" s="974"/>
      <c r="AO111" s="975"/>
      <c r="AP111" s="977" t="s">
        <v>433</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t="s">
        <v>433</v>
      </c>
      <c r="BR111" s="962"/>
      <c r="BS111" s="962"/>
      <c r="BT111" s="962"/>
      <c r="BU111" s="962"/>
      <c r="BV111" s="962" t="s">
        <v>433</v>
      </c>
      <c r="BW111" s="962"/>
      <c r="BX111" s="962"/>
      <c r="BY111" s="962"/>
      <c r="BZ111" s="962"/>
      <c r="CA111" s="962" t="s">
        <v>131</v>
      </c>
      <c r="CB111" s="962"/>
      <c r="CC111" s="962"/>
      <c r="CD111" s="962"/>
      <c r="CE111" s="962"/>
      <c r="CF111" s="956" t="s">
        <v>433</v>
      </c>
      <c r="CG111" s="957"/>
      <c r="CH111" s="957"/>
      <c r="CI111" s="957"/>
      <c r="CJ111" s="957"/>
      <c r="CK111" s="984"/>
      <c r="CL111" s="985"/>
      <c r="CM111" s="958" t="s">
        <v>438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433</v>
      </c>
      <c r="DH111" s="962"/>
      <c r="DI111" s="962"/>
      <c r="DJ111" s="962"/>
      <c r="DK111" s="962"/>
      <c r="DL111" s="962" t="s">
        <v>433</v>
      </c>
      <c r="DM111" s="962"/>
      <c r="DN111" s="962"/>
      <c r="DO111" s="962"/>
      <c r="DP111" s="962"/>
      <c r="DQ111" s="962" t="s">
        <v>434</v>
      </c>
      <c r="DR111" s="962"/>
      <c r="DS111" s="962"/>
      <c r="DT111" s="962"/>
      <c r="DU111" s="962"/>
      <c r="DV111" s="963" t="s">
        <v>434</v>
      </c>
      <c r="DW111" s="963"/>
      <c r="DX111" s="963"/>
      <c r="DY111" s="963"/>
      <c r="DZ111" s="964"/>
    </row>
    <row r="112" spans="1:131" s="230" customFormat="1" ht="26.25" customHeight="1" x14ac:dyDescent="0.2">
      <c r="A112" s="988" t="s">
        <v>439</v>
      </c>
      <c r="B112" s="989"/>
      <c r="C112" s="959" t="s">
        <v>440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434</v>
      </c>
      <c r="AB112" s="995"/>
      <c r="AC112" s="995"/>
      <c r="AD112" s="995"/>
      <c r="AE112" s="996"/>
      <c r="AF112" s="997" t="s">
        <v>131</v>
      </c>
      <c r="AG112" s="995"/>
      <c r="AH112" s="995"/>
      <c r="AI112" s="995"/>
      <c r="AJ112" s="996"/>
      <c r="AK112" s="997" t="s">
        <v>131</v>
      </c>
      <c r="AL112" s="995"/>
      <c r="AM112" s="995"/>
      <c r="AN112" s="995"/>
      <c r="AO112" s="996"/>
      <c r="AP112" s="998" t="s">
        <v>131</v>
      </c>
      <c r="AQ112" s="999"/>
      <c r="AR112" s="999"/>
      <c r="AS112" s="999"/>
      <c r="AT112" s="1000"/>
      <c r="AU112" s="944"/>
      <c r="AV112" s="945"/>
      <c r="AW112" s="945"/>
      <c r="AX112" s="945"/>
      <c r="AY112" s="945"/>
      <c r="AZ112" s="958" t="s">
        <v>441</v>
      </c>
      <c r="BA112" s="959"/>
      <c r="BB112" s="959"/>
      <c r="BC112" s="959"/>
      <c r="BD112" s="959"/>
      <c r="BE112" s="959"/>
      <c r="BF112" s="959"/>
      <c r="BG112" s="959"/>
      <c r="BH112" s="959"/>
      <c r="BI112" s="959"/>
      <c r="BJ112" s="959"/>
      <c r="BK112" s="959"/>
      <c r="BL112" s="959"/>
      <c r="BM112" s="959"/>
      <c r="BN112" s="959"/>
      <c r="BO112" s="959"/>
      <c r="BP112" s="960"/>
      <c r="BQ112" s="961">
        <v>1402110</v>
      </c>
      <c r="BR112" s="962"/>
      <c r="BS112" s="962"/>
      <c r="BT112" s="962"/>
      <c r="BU112" s="962"/>
      <c r="BV112" s="962">
        <v>1390155</v>
      </c>
      <c r="BW112" s="962"/>
      <c r="BX112" s="962"/>
      <c r="BY112" s="962"/>
      <c r="BZ112" s="962"/>
      <c r="CA112" s="962">
        <v>1327417</v>
      </c>
      <c r="CB112" s="962"/>
      <c r="CC112" s="962"/>
      <c r="CD112" s="962"/>
      <c r="CE112" s="962"/>
      <c r="CF112" s="956">
        <v>40.700000000000003</v>
      </c>
      <c r="CG112" s="957"/>
      <c r="CH112" s="957"/>
      <c r="CI112" s="957"/>
      <c r="CJ112" s="957"/>
      <c r="CK112" s="984"/>
      <c r="CL112" s="985"/>
      <c r="CM112" s="958" t="s">
        <v>442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433</v>
      </c>
      <c r="DR112" s="962"/>
      <c r="DS112" s="962"/>
      <c r="DT112" s="962"/>
      <c r="DU112" s="962"/>
      <c r="DV112" s="963" t="s">
        <v>433</v>
      </c>
      <c r="DW112" s="963"/>
      <c r="DX112" s="963"/>
      <c r="DY112" s="963"/>
      <c r="DZ112" s="964"/>
    </row>
    <row r="113" spans="1:130" s="230" customFormat="1" ht="26.25" customHeight="1" x14ac:dyDescent="0.2">
      <c r="A113" s="990"/>
      <c r="B113" s="991"/>
      <c r="C113" s="959" t="s">
        <v>443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126929</v>
      </c>
      <c r="AB113" s="974"/>
      <c r="AC113" s="974"/>
      <c r="AD113" s="974"/>
      <c r="AE113" s="975"/>
      <c r="AF113" s="976">
        <v>120417</v>
      </c>
      <c r="AG113" s="974"/>
      <c r="AH113" s="974"/>
      <c r="AI113" s="974"/>
      <c r="AJ113" s="975"/>
      <c r="AK113" s="976">
        <v>114755</v>
      </c>
      <c r="AL113" s="974"/>
      <c r="AM113" s="974"/>
      <c r="AN113" s="974"/>
      <c r="AO113" s="975"/>
      <c r="AP113" s="977">
        <v>3.5</v>
      </c>
      <c r="AQ113" s="978"/>
      <c r="AR113" s="978"/>
      <c r="AS113" s="978"/>
      <c r="AT113" s="979"/>
      <c r="AU113" s="944"/>
      <c r="AV113" s="945"/>
      <c r="AW113" s="945"/>
      <c r="AX113" s="945"/>
      <c r="AY113" s="945"/>
      <c r="AZ113" s="958" t="s">
        <v>444</v>
      </c>
      <c r="BA113" s="959"/>
      <c r="BB113" s="959"/>
      <c r="BC113" s="959"/>
      <c r="BD113" s="959"/>
      <c r="BE113" s="959"/>
      <c r="BF113" s="959"/>
      <c r="BG113" s="959"/>
      <c r="BH113" s="959"/>
      <c r="BI113" s="959"/>
      <c r="BJ113" s="959"/>
      <c r="BK113" s="959"/>
      <c r="BL113" s="959"/>
      <c r="BM113" s="959"/>
      <c r="BN113" s="959"/>
      <c r="BO113" s="959"/>
      <c r="BP113" s="960"/>
      <c r="BQ113" s="961">
        <v>60335</v>
      </c>
      <c r="BR113" s="962"/>
      <c r="BS113" s="962"/>
      <c r="BT113" s="962"/>
      <c r="BU113" s="962"/>
      <c r="BV113" s="962">
        <v>53268</v>
      </c>
      <c r="BW113" s="962"/>
      <c r="BX113" s="962"/>
      <c r="BY113" s="962"/>
      <c r="BZ113" s="962"/>
      <c r="CA113" s="962">
        <v>52785</v>
      </c>
      <c r="CB113" s="962"/>
      <c r="CC113" s="962"/>
      <c r="CD113" s="962"/>
      <c r="CE113" s="962"/>
      <c r="CF113" s="956">
        <v>1.6</v>
      </c>
      <c r="CG113" s="957"/>
      <c r="CH113" s="957"/>
      <c r="CI113" s="957"/>
      <c r="CJ113" s="957"/>
      <c r="CK113" s="984"/>
      <c r="CL113" s="985"/>
      <c r="CM113" s="958" t="s">
        <v>445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434</v>
      </c>
      <c r="DH113" s="995"/>
      <c r="DI113" s="995"/>
      <c r="DJ113" s="995"/>
      <c r="DK113" s="996"/>
      <c r="DL113" s="997" t="s">
        <v>434</v>
      </c>
      <c r="DM113" s="995"/>
      <c r="DN113" s="995"/>
      <c r="DO113" s="995"/>
      <c r="DP113" s="996"/>
      <c r="DQ113" s="997" t="s">
        <v>131</v>
      </c>
      <c r="DR113" s="995"/>
      <c r="DS113" s="995"/>
      <c r="DT113" s="995"/>
      <c r="DU113" s="996"/>
      <c r="DV113" s="998" t="s">
        <v>434</v>
      </c>
      <c r="DW113" s="999"/>
      <c r="DX113" s="999"/>
      <c r="DY113" s="999"/>
      <c r="DZ113" s="1000"/>
    </row>
    <row r="114" spans="1:130" s="230" customFormat="1" ht="26.25" customHeight="1" x14ac:dyDescent="0.2">
      <c r="A114" s="990"/>
      <c r="B114" s="991"/>
      <c r="C114" s="959" t="s">
        <v>446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7206</v>
      </c>
      <c r="AB114" s="995"/>
      <c r="AC114" s="995"/>
      <c r="AD114" s="995"/>
      <c r="AE114" s="996"/>
      <c r="AF114" s="997">
        <v>7196</v>
      </c>
      <c r="AG114" s="995"/>
      <c r="AH114" s="995"/>
      <c r="AI114" s="995"/>
      <c r="AJ114" s="996"/>
      <c r="AK114" s="997">
        <v>8051</v>
      </c>
      <c r="AL114" s="995"/>
      <c r="AM114" s="995"/>
      <c r="AN114" s="995"/>
      <c r="AO114" s="996"/>
      <c r="AP114" s="998">
        <v>0.2</v>
      </c>
      <c r="AQ114" s="999"/>
      <c r="AR114" s="999"/>
      <c r="AS114" s="999"/>
      <c r="AT114" s="1000"/>
      <c r="AU114" s="944"/>
      <c r="AV114" s="945"/>
      <c r="AW114" s="945"/>
      <c r="AX114" s="945"/>
      <c r="AY114" s="945"/>
      <c r="AZ114" s="958" t="s">
        <v>447</v>
      </c>
      <c r="BA114" s="959"/>
      <c r="BB114" s="959"/>
      <c r="BC114" s="959"/>
      <c r="BD114" s="959"/>
      <c r="BE114" s="959"/>
      <c r="BF114" s="959"/>
      <c r="BG114" s="959"/>
      <c r="BH114" s="959"/>
      <c r="BI114" s="959"/>
      <c r="BJ114" s="959"/>
      <c r="BK114" s="959"/>
      <c r="BL114" s="959"/>
      <c r="BM114" s="959"/>
      <c r="BN114" s="959"/>
      <c r="BO114" s="959"/>
      <c r="BP114" s="960"/>
      <c r="BQ114" s="961">
        <v>1304565</v>
      </c>
      <c r="BR114" s="962"/>
      <c r="BS114" s="962"/>
      <c r="BT114" s="962"/>
      <c r="BU114" s="962"/>
      <c r="BV114" s="962">
        <v>1302645</v>
      </c>
      <c r="BW114" s="962"/>
      <c r="BX114" s="962"/>
      <c r="BY114" s="962"/>
      <c r="BZ114" s="962"/>
      <c r="CA114" s="962">
        <v>1299978</v>
      </c>
      <c r="CB114" s="962"/>
      <c r="CC114" s="962"/>
      <c r="CD114" s="962"/>
      <c r="CE114" s="962"/>
      <c r="CF114" s="956">
        <v>39.799999999999997</v>
      </c>
      <c r="CG114" s="957"/>
      <c r="CH114" s="957"/>
      <c r="CI114" s="957"/>
      <c r="CJ114" s="957"/>
      <c r="CK114" s="984"/>
      <c r="CL114" s="985"/>
      <c r="CM114" s="958" t="s">
        <v>448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433</v>
      </c>
      <c r="DH114" s="995"/>
      <c r="DI114" s="995"/>
      <c r="DJ114" s="995"/>
      <c r="DK114" s="996"/>
      <c r="DL114" s="997" t="s">
        <v>131</v>
      </c>
      <c r="DM114" s="995"/>
      <c r="DN114" s="995"/>
      <c r="DO114" s="995"/>
      <c r="DP114" s="996"/>
      <c r="DQ114" s="997" t="s">
        <v>433</v>
      </c>
      <c r="DR114" s="995"/>
      <c r="DS114" s="995"/>
      <c r="DT114" s="995"/>
      <c r="DU114" s="996"/>
      <c r="DV114" s="998" t="s">
        <v>131</v>
      </c>
      <c r="DW114" s="999"/>
      <c r="DX114" s="999"/>
      <c r="DY114" s="999"/>
      <c r="DZ114" s="1000"/>
    </row>
    <row r="115" spans="1:130" s="230" customFormat="1" ht="26.25" customHeight="1" x14ac:dyDescent="0.2">
      <c r="A115" s="990"/>
      <c r="B115" s="991"/>
      <c r="C115" s="959" t="s">
        <v>449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434</v>
      </c>
      <c r="AB115" s="974"/>
      <c r="AC115" s="974"/>
      <c r="AD115" s="974"/>
      <c r="AE115" s="975"/>
      <c r="AF115" s="976" t="s">
        <v>131</v>
      </c>
      <c r="AG115" s="974"/>
      <c r="AH115" s="974"/>
      <c r="AI115" s="974"/>
      <c r="AJ115" s="975"/>
      <c r="AK115" s="976" t="s">
        <v>131</v>
      </c>
      <c r="AL115" s="974"/>
      <c r="AM115" s="974"/>
      <c r="AN115" s="974"/>
      <c r="AO115" s="975"/>
      <c r="AP115" s="977" t="s">
        <v>131</v>
      </c>
      <c r="AQ115" s="978"/>
      <c r="AR115" s="978"/>
      <c r="AS115" s="978"/>
      <c r="AT115" s="979"/>
      <c r="AU115" s="944"/>
      <c r="AV115" s="945"/>
      <c r="AW115" s="945"/>
      <c r="AX115" s="945"/>
      <c r="AY115" s="945"/>
      <c r="AZ115" s="958" t="s">
        <v>450</v>
      </c>
      <c r="BA115" s="959"/>
      <c r="BB115" s="959"/>
      <c r="BC115" s="959"/>
      <c r="BD115" s="959"/>
      <c r="BE115" s="959"/>
      <c r="BF115" s="959"/>
      <c r="BG115" s="959"/>
      <c r="BH115" s="959"/>
      <c r="BI115" s="959"/>
      <c r="BJ115" s="959"/>
      <c r="BK115" s="959"/>
      <c r="BL115" s="959"/>
      <c r="BM115" s="959"/>
      <c r="BN115" s="959"/>
      <c r="BO115" s="959"/>
      <c r="BP115" s="960"/>
      <c r="BQ115" s="961" t="s">
        <v>433</v>
      </c>
      <c r="BR115" s="962"/>
      <c r="BS115" s="962"/>
      <c r="BT115" s="962"/>
      <c r="BU115" s="962"/>
      <c r="BV115" s="962" t="s">
        <v>433</v>
      </c>
      <c r="BW115" s="962"/>
      <c r="BX115" s="962"/>
      <c r="BY115" s="962"/>
      <c r="BZ115" s="962"/>
      <c r="CA115" s="962" t="s">
        <v>131</v>
      </c>
      <c r="CB115" s="962"/>
      <c r="CC115" s="962"/>
      <c r="CD115" s="962"/>
      <c r="CE115" s="962"/>
      <c r="CF115" s="956" t="s">
        <v>434</v>
      </c>
      <c r="CG115" s="957"/>
      <c r="CH115" s="957"/>
      <c r="CI115" s="957"/>
      <c r="CJ115" s="957"/>
      <c r="CK115" s="984"/>
      <c r="CL115" s="985"/>
      <c r="CM115" s="958" t="s">
        <v>451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434</v>
      </c>
      <c r="DH115" s="995"/>
      <c r="DI115" s="995"/>
      <c r="DJ115" s="995"/>
      <c r="DK115" s="996"/>
      <c r="DL115" s="997" t="s">
        <v>433</v>
      </c>
      <c r="DM115" s="995"/>
      <c r="DN115" s="995"/>
      <c r="DO115" s="995"/>
      <c r="DP115" s="996"/>
      <c r="DQ115" s="997" t="s">
        <v>433</v>
      </c>
      <c r="DR115" s="995"/>
      <c r="DS115" s="995"/>
      <c r="DT115" s="995"/>
      <c r="DU115" s="996"/>
      <c r="DV115" s="998" t="s">
        <v>434</v>
      </c>
      <c r="DW115" s="999"/>
      <c r="DX115" s="999"/>
      <c r="DY115" s="999"/>
      <c r="DZ115" s="1000"/>
    </row>
    <row r="116" spans="1:130" s="230" customFormat="1" ht="26.25" customHeight="1" x14ac:dyDescent="0.2">
      <c r="A116" s="992"/>
      <c r="B116" s="993"/>
      <c r="C116" s="1001" t="s">
        <v>452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433</v>
      </c>
      <c r="AB116" s="995"/>
      <c r="AC116" s="995"/>
      <c r="AD116" s="995"/>
      <c r="AE116" s="996"/>
      <c r="AF116" s="997" t="s">
        <v>434</v>
      </c>
      <c r="AG116" s="995"/>
      <c r="AH116" s="995"/>
      <c r="AI116" s="995"/>
      <c r="AJ116" s="996"/>
      <c r="AK116" s="997" t="s">
        <v>434</v>
      </c>
      <c r="AL116" s="995"/>
      <c r="AM116" s="995"/>
      <c r="AN116" s="995"/>
      <c r="AO116" s="996"/>
      <c r="AP116" s="998" t="s">
        <v>434</v>
      </c>
      <c r="AQ116" s="999"/>
      <c r="AR116" s="999"/>
      <c r="AS116" s="999"/>
      <c r="AT116" s="1000"/>
      <c r="AU116" s="944"/>
      <c r="AV116" s="945"/>
      <c r="AW116" s="945"/>
      <c r="AX116" s="945"/>
      <c r="AY116" s="945"/>
      <c r="AZ116" s="1003" t="s">
        <v>453</v>
      </c>
      <c r="BA116" s="1004"/>
      <c r="BB116" s="1004"/>
      <c r="BC116" s="1004"/>
      <c r="BD116" s="1004"/>
      <c r="BE116" s="1004"/>
      <c r="BF116" s="1004"/>
      <c r="BG116" s="1004"/>
      <c r="BH116" s="1004"/>
      <c r="BI116" s="1004"/>
      <c r="BJ116" s="1004"/>
      <c r="BK116" s="1004"/>
      <c r="BL116" s="1004"/>
      <c r="BM116" s="1004"/>
      <c r="BN116" s="1004"/>
      <c r="BO116" s="1004"/>
      <c r="BP116" s="1005"/>
      <c r="BQ116" s="961" t="s">
        <v>433</v>
      </c>
      <c r="BR116" s="962"/>
      <c r="BS116" s="962"/>
      <c r="BT116" s="962"/>
      <c r="BU116" s="962"/>
      <c r="BV116" s="962" t="s">
        <v>131</v>
      </c>
      <c r="BW116" s="962"/>
      <c r="BX116" s="962"/>
      <c r="BY116" s="962"/>
      <c r="BZ116" s="962"/>
      <c r="CA116" s="962" t="s">
        <v>434</v>
      </c>
      <c r="CB116" s="962"/>
      <c r="CC116" s="962"/>
      <c r="CD116" s="962"/>
      <c r="CE116" s="962"/>
      <c r="CF116" s="956" t="s">
        <v>433</v>
      </c>
      <c r="CG116" s="957"/>
      <c r="CH116" s="957"/>
      <c r="CI116" s="957"/>
      <c r="CJ116" s="957"/>
      <c r="CK116" s="984"/>
      <c r="CL116" s="985"/>
      <c r="CM116" s="958" t="s">
        <v>454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433</v>
      </c>
      <c r="DH116" s="995"/>
      <c r="DI116" s="995"/>
      <c r="DJ116" s="995"/>
      <c r="DK116" s="996"/>
      <c r="DL116" s="997" t="s">
        <v>434</v>
      </c>
      <c r="DM116" s="995"/>
      <c r="DN116" s="995"/>
      <c r="DO116" s="995"/>
      <c r="DP116" s="996"/>
      <c r="DQ116" s="997" t="s">
        <v>131</v>
      </c>
      <c r="DR116" s="995"/>
      <c r="DS116" s="995"/>
      <c r="DT116" s="995"/>
      <c r="DU116" s="996"/>
      <c r="DV116" s="998" t="s">
        <v>433</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455</v>
      </c>
      <c r="Z117" s="930"/>
      <c r="AA117" s="1014">
        <v>793421</v>
      </c>
      <c r="AB117" s="1015"/>
      <c r="AC117" s="1015"/>
      <c r="AD117" s="1015"/>
      <c r="AE117" s="1016"/>
      <c r="AF117" s="1017">
        <v>674821</v>
      </c>
      <c r="AG117" s="1015"/>
      <c r="AH117" s="1015"/>
      <c r="AI117" s="1015"/>
      <c r="AJ117" s="1016"/>
      <c r="AK117" s="1017">
        <v>606420</v>
      </c>
      <c r="AL117" s="1015"/>
      <c r="AM117" s="1015"/>
      <c r="AN117" s="1015"/>
      <c r="AO117" s="1016"/>
      <c r="AP117" s="1018"/>
      <c r="AQ117" s="1019"/>
      <c r="AR117" s="1019"/>
      <c r="AS117" s="1019"/>
      <c r="AT117" s="1020"/>
      <c r="AU117" s="944"/>
      <c r="AV117" s="945"/>
      <c r="AW117" s="945"/>
      <c r="AX117" s="945"/>
      <c r="AY117" s="945"/>
      <c r="AZ117" s="1010" t="s">
        <v>456</v>
      </c>
      <c r="BA117" s="1011"/>
      <c r="BB117" s="1011"/>
      <c r="BC117" s="1011"/>
      <c r="BD117" s="1011"/>
      <c r="BE117" s="1011"/>
      <c r="BF117" s="1011"/>
      <c r="BG117" s="1011"/>
      <c r="BH117" s="1011"/>
      <c r="BI117" s="1011"/>
      <c r="BJ117" s="1011"/>
      <c r="BK117" s="1011"/>
      <c r="BL117" s="1011"/>
      <c r="BM117" s="1011"/>
      <c r="BN117" s="1011"/>
      <c r="BO117" s="1011"/>
      <c r="BP117" s="1012"/>
      <c r="BQ117" s="961" t="s">
        <v>436</v>
      </c>
      <c r="BR117" s="962"/>
      <c r="BS117" s="962"/>
      <c r="BT117" s="962"/>
      <c r="BU117" s="962"/>
      <c r="BV117" s="962" t="s">
        <v>434</v>
      </c>
      <c r="BW117" s="962"/>
      <c r="BX117" s="962"/>
      <c r="BY117" s="962"/>
      <c r="BZ117" s="962"/>
      <c r="CA117" s="962" t="s">
        <v>434</v>
      </c>
      <c r="CB117" s="962"/>
      <c r="CC117" s="962"/>
      <c r="CD117" s="962"/>
      <c r="CE117" s="962"/>
      <c r="CF117" s="956" t="s">
        <v>433</v>
      </c>
      <c r="CG117" s="957"/>
      <c r="CH117" s="957"/>
      <c r="CI117" s="957"/>
      <c r="CJ117" s="957"/>
      <c r="CK117" s="984"/>
      <c r="CL117" s="985"/>
      <c r="CM117" s="958" t="s">
        <v>457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436</v>
      </c>
      <c r="DH117" s="995"/>
      <c r="DI117" s="995"/>
      <c r="DJ117" s="995"/>
      <c r="DK117" s="996"/>
      <c r="DL117" s="997" t="s">
        <v>434</v>
      </c>
      <c r="DM117" s="995"/>
      <c r="DN117" s="995"/>
      <c r="DO117" s="995"/>
      <c r="DP117" s="996"/>
      <c r="DQ117" s="997" t="s">
        <v>434</v>
      </c>
      <c r="DR117" s="995"/>
      <c r="DS117" s="995"/>
      <c r="DT117" s="995"/>
      <c r="DU117" s="996"/>
      <c r="DV117" s="998" t="s">
        <v>131</v>
      </c>
      <c r="DW117" s="999"/>
      <c r="DX117" s="999"/>
      <c r="DY117" s="999"/>
      <c r="DZ117" s="1000"/>
    </row>
    <row r="118" spans="1:130" s="230" customFormat="1" ht="26.25" customHeight="1" x14ac:dyDescent="0.2">
      <c r="A118" s="948" t="s">
        <v>428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425</v>
      </c>
      <c r="AB118" s="929"/>
      <c r="AC118" s="929"/>
      <c r="AD118" s="929"/>
      <c r="AE118" s="930"/>
      <c r="AF118" s="928" t="s">
        <v>426</v>
      </c>
      <c r="AG118" s="929"/>
      <c r="AH118" s="929"/>
      <c r="AI118" s="929"/>
      <c r="AJ118" s="930"/>
      <c r="AK118" s="928" t="s">
        <v>308</v>
      </c>
      <c r="AL118" s="929"/>
      <c r="AM118" s="929"/>
      <c r="AN118" s="929"/>
      <c r="AO118" s="930"/>
      <c r="AP118" s="1006" t="s">
        <v>427</v>
      </c>
      <c r="AQ118" s="1007"/>
      <c r="AR118" s="1007"/>
      <c r="AS118" s="1007"/>
      <c r="AT118" s="1008"/>
      <c r="AU118" s="944"/>
      <c r="AV118" s="945"/>
      <c r="AW118" s="945"/>
      <c r="AX118" s="945"/>
      <c r="AY118" s="945"/>
      <c r="AZ118" s="1009" t="s">
        <v>458</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131</v>
      </c>
      <c r="BW118" s="1036"/>
      <c r="BX118" s="1036"/>
      <c r="BY118" s="1036"/>
      <c r="BZ118" s="1036"/>
      <c r="CA118" s="1036" t="s">
        <v>434</v>
      </c>
      <c r="CB118" s="1036"/>
      <c r="CC118" s="1036"/>
      <c r="CD118" s="1036"/>
      <c r="CE118" s="1036"/>
      <c r="CF118" s="956" t="s">
        <v>433</v>
      </c>
      <c r="CG118" s="957"/>
      <c r="CH118" s="957"/>
      <c r="CI118" s="957"/>
      <c r="CJ118" s="957"/>
      <c r="CK118" s="984"/>
      <c r="CL118" s="985"/>
      <c r="CM118" s="958" t="s">
        <v>459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434</v>
      </c>
      <c r="DH118" s="995"/>
      <c r="DI118" s="995"/>
      <c r="DJ118" s="995"/>
      <c r="DK118" s="996"/>
      <c r="DL118" s="997" t="s">
        <v>433</v>
      </c>
      <c r="DM118" s="995"/>
      <c r="DN118" s="995"/>
      <c r="DO118" s="995"/>
      <c r="DP118" s="996"/>
      <c r="DQ118" s="997" t="s">
        <v>433</v>
      </c>
      <c r="DR118" s="995"/>
      <c r="DS118" s="995"/>
      <c r="DT118" s="995"/>
      <c r="DU118" s="996"/>
      <c r="DV118" s="998" t="s">
        <v>433</v>
      </c>
      <c r="DW118" s="999"/>
      <c r="DX118" s="999"/>
      <c r="DY118" s="999"/>
      <c r="DZ118" s="1000"/>
    </row>
    <row r="119" spans="1:130" s="230" customFormat="1" ht="26.25" customHeight="1" x14ac:dyDescent="0.2">
      <c r="A119" s="1092" t="s">
        <v>431</v>
      </c>
      <c r="B119" s="983"/>
      <c r="C119" s="965" t="s">
        <v>432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434</v>
      </c>
      <c r="AB119" s="936"/>
      <c r="AC119" s="936"/>
      <c r="AD119" s="936"/>
      <c r="AE119" s="937"/>
      <c r="AF119" s="938" t="s">
        <v>433</v>
      </c>
      <c r="AG119" s="936"/>
      <c r="AH119" s="936"/>
      <c r="AI119" s="936"/>
      <c r="AJ119" s="937"/>
      <c r="AK119" s="938" t="s">
        <v>433</v>
      </c>
      <c r="AL119" s="936"/>
      <c r="AM119" s="936"/>
      <c r="AN119" s="936"/>
      <c r="AO119" s="937"/>
      <c r="AP119" s="939" t="s">
        <v>436</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460</v>
      </c>
      <c r="BP119" s="1041"/>
      <c r="BQ119" s="1035">
        <v>6148584</v>
      </c>
      <c r="BR119" s="1036"/>
      <c r="BS119" s="1036"/>
      <c r="BT119" s="1036"/>
      <c r="BU119" s="1036"/>
      <c r="BV119" s="1036">
        <v>6250502</v>
      </c>
      <c r="BW119" s="1036"/>
      <c r="BX119" s="1036"/>
      <c r="BY119" s="1036"/>
      <c r="BZ119" s="1036"/>
      <c r="CA119" s="1036">
        <v>6076068</v>
      </c>
      <c r="CB119" s="1036"/>
      <c r="CC119" s="1036"/>
      <c r="CD119" s="1036"/>
      <c r="CE119" s="1036"/>
      <c r="CF119" s="1037"/>
      <c r="CG119" s="1038"/>
      <c r="CH119" s="1038"/>
      <c r="CI119" s="1038"/>
      <c r="CJ119" s="1039"/>
      <c r="CK119" s="986"/>
      <c r="CL119" s="987"/>
      <c r="CM119" s="1009" t="s">
        <v>461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434</v>
      </c>
      <c r="DH119" s="1022"/>
      <c r="DI119" s="1022"/>
      <c r="DJ119" s="1022"/>
      <c r="DK119" s="1023"/>
      <c r="DL119" s="1021" t="s">
        <v>436</v>
      </c>
      <c r="DM119" s="1022"/>
      <c r="DN119" s="1022"/>
      <c r="DO119" s="1022"/>
      <c r="DP119" s="1023"/>
      <c r="DQ119" s="1021" t="s">
        <v>434</v>
      </c>
      <c r="DR119" s="1022"/>
      <c r="DS119" s="1022"/>
      <c r="DT119" s="1022"/>
      <c r="DU119" s="1023"/>
      <c r="DV119" s="1024" t="s">
        <v>434</v>
      </c>
      <c r="DW119" s="1025"/>
      <c r="DX119" s="1025"/>
      <c r="DY119" s="1025"/>
      <c r="DZ119" s="1026"/>
    </row>
    <row r="120" spans="1:130" s="230" customFormat="1" ht="26.25" customHeight="1" x14ac:dyDescent="0.2">
      <c r="A120" s="1093"/>
      <c r="B120" s="985"/>
      <c r="C120" s="958" t="s">
        <v>438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433</v>
      </c>
      <c r="AB120" s="995"/>
      <c r="AC120" s="995"/>
      <c r="AD120" s="995"/>
      <c r="AE120" s="996"/>
      <c r="AF120" s="997" t="s">
        <v>436</v>
      </c>
      <c r="AG120" s="995"/>
      <c r="AH120" s="995"/>
      <c r="AI120" s="995"/>
      <c r="AJ120" s="996"/>
      <c r="AK120" s="997" t="s">
        <v>433</v>
      </c>
      <c r="AL120" s="995"/>
      <c r="AM120" s="995"/>
      <c r="AN120" s="995"/>
      <c r="AO120" s="996"/>
      <c r="AP120" s="998" t="s">
        <v>434</v>
      </c>
      <c r="AQ120" s="999"/>
      <c r="AR120" s="999"/>
      <c r="AS120" s="999"/>
      <c r="AT120" s="1000"/>
      <c r="AU120" s="1027" t="s">
        <v>462</v>
      </c>
      <c r="AV120" s="1028"/>
      <c r="AW120" s="1028"/>
      <c r="AX120" s="1028"/>
      <c r="AY120" s="1029"/>
      <c r="AZ120" s="965" t="s">
        <v>463</v>
      </c>
      <c r="BA120" s="933"/>
      <c r="BB120" s="933"/>
      <c r="BC120" s="933"/>
      <c r="BD120" s="933"/>
      <c r="BE120" s="933"/>
      <c r="BF120" s="933"/>
      <c r="BG120" s="933"/>
      <c r="BH120" s="933"/>
      <c r="BI120" s="933"/>
      <c r="BJ120" s="933"/>
      <c r="BK120" s="933"/>
      <c r="BL120" s="933"/>
      <c r="BM120" s="933"/>
      <c r="BN120" s="933"/>
      <c r="BO120" s="933"/>
      <c r="BP120" s="934"/>
      <c r="BQ120" s="966">
        <v>6156316</v>
      </c>
      <c r="BR120" s="967"/>
      <c r="BS120" s="967"/>
      <c r="BT120" s="967"/>
      <c r="BU120" s="967"/>
      <c r="BV120" s="967">
        <v>6813390</v>
      </c>
      <c r="BW120" s="967"/>
      <c r="BX120" s="967"/>
      <c r="BY120" s="967"/>
      <c r="BZ120" s="967"/>
      <c r="CA120" s="967">
        <v>7185159</v>
      </c>
      <c r="CB120" s="967"/>
      <c r="CC120" s="967"/>
      <c r="CD120" s="967"/>
      <c r="CE120" s="967"/>
      <c r="CF120" s="980">
        <v>220.1</v>
      </c>
      <c r="CG120" s="981"/>
      <c r="CH120" s="981"/>
      <c r="CI120" s="981"/>
      <c r="CJ120" s="981"/>
      <c r="CK120" s="1042" t="s">
        <v>464</v>
      </c>
      <c r="CL120" s="1043"/>
      <c r="CM120" s="1043"/>
      <c r="CN120" s="1043"/>
      <c r="CO120" s="1044"/>
      <c r="CP120" s="1050" t="s">
        <v>465</v>
      </c>
      <c r="CQ120" s="1051"/>
      <c r="CR120" s="1051"/>
      <c r="CS120" s="1051"/>
      <c r="CT120" s="1051"/>
      <c r="CU120" s="1051"/>
      <c r="CV120" s="1051"/>
      <c r="CW120" s="1051"/>
      <c r="CX120" s="1051"/>
      <c r="CY120" s="1051"/>
      <c r="CZ120" s="1051"/>
      <c r="DA120" s="1051"/>
      <c r="DB120" s="1051"/>
      <c r="DC120" s="1051"/>
      <c r="DD120" s="1051"/>
      <c r="DE120" s="1051"/>
      <c r="DF120" s="1052"/>
      <c r="DG120" s="966">
        <v>1402110</v>
      </c>
      <c r="DH120" s="967"/>
      <c r="DI120" s="967"/>
      <c r="DJ120" s="967"/>
      <c r="DK120" s="967"/>
      <c r="DL120" s="967">
        <v>1390155</v>
      </c>
      <c r="DM120" s="967"/>
      <c r="DN120" s="967"/>
      <c r="DO120" s="967"/>
      <c r="DP120" s="967"/>
      <c r="DQ120" s="967">
        <v>1327417</v>
      </c>
      <c r="DR120" s="967"/>
      <c r="DS120" s="967"/>
      <c r="DT120" s="967"/>
      <c r="DU120" s="967"/>
      <c r="DV120" s="968">
        <v>40.700000000000003</v>
      </c>
      <c r="DW120" s="968"/>
      <c r="DX120" s="968"/>
      <c r="DY120" s="968"/>
      <c r="DZ120" s="969"/>
    </row>
    <row r="121" spans="1:130" s="230" customFormat="1" ht="26.25" customHeight="1" x14ac:dyDescent="0.2">
      <c r="A121" s="1093"/>
      <c r="B121" s="985"/>
      <c r="C121" s="1010" t="s">
        <v>466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434</v>
      </c>
      <c r="AB121" s="995"/>
      <c r="AC121" s="995"/>
      <c r="AD121" s="995"/>
      <c r="AE121" s="996"/>
      <c r="AF121" s="997" t="s">
        <v>434</v>
      </c>
      <c r="AG121" s="995"/>
      <c r="AH121" s="995"/>
      <c r="AI121" s="995"/>
      <c r="AJ121" s="996"/>
      <c r="AK121" s="997" t="s">
        <v>433</v>
      </c>
      <c r="AL121" s="995"/>
      <c r="AM121" s="995"/>
      <c r="AN121" s="995"/>
      <c r="AO121" s="996"/>
      <c r="AP121" s="998" t="s">
        <v>434</v>
      </c>
      <c r="AQ121" s="999"/>
      <c r="AR121" s="999"/>
      <c r="AS121" s="999"/>
      <c r="AT121" s="1000"/>
      <c r="AU121" s="1030"/>
      <c r="AV121" s="1031"/>
      <c r="AW121" s="1031"/>
      <c r="AX121" s="1031"/>
      <c r="AY121" s="1032"/>
      <c r="AZ121" s="958" t="s">
        <v>467</v>
      </c>
      <c r="BA121" s="959"/>
      <c r="BB121" s="959"/>
      <c r="BC121" s="959"/>
      <c r="BD121" s="959"/>
      <c r="BE121" s="959"/>
      <c r="BF121" s="959"/>
      <c r="BG121" s="959"/>
      <c r="BH121" s="959"/>
      <c r="BI121" s="959"/>
      <c r="BJ121" s="959"/>
      <c r="BK121" s="959"/>
      <c r="BL121" s="959"/>
      <c r="BM121" s="959"/>
      <c r="BN121" s="959"/>
      <c r="BO121" s="959"/>
      <c r="BP121" s="960"/>
      <c r="BQ121" s="961" t="s">
        <v>436</v>
      </c>
      <c r="BR121" s="962"/>
      <c r="BS121" s="962"/>
      <c r="BT121" s="962"/>
      <c r="BU121" s="962"/>
      <c r="BV121" s="962" t="s">
        <v>433</v>
      </c>
      <c r="BW121" s="962"/>
      <c r="BX121" s="962"/>
      <c r="BY121" s="962"/>
      <c r="BZ121" s="962"/>
      <c r="CA121" s="962" t="s">
        <v>433</v>
      </c>
      <c r="CB121" s="962"/>
      <c r="CC121" s="962"/>
      <c r="CD121" s="962"/>
      <c r="CE121" s="962"/>
      <c r="CF121" s="956" t="s">
        <v>433</v>
      </c>
      <c r="CG121" s="957"/>
      <c r="CH121" s="957"/>
      <c r="CI121" s="957"/>
      <c r="CJ121" s="957"/>
      <c r="CK121" s="1045"/>
      <c r="CL121" s="1046"/>
      <c r="CM121" s="1046"/>
      <c r="CN121" s="1046"/>
      <c r="CO121" s="1047"/>
      <c r="CP121" s="1055" t="s">
        <v>403</v>
      </c>
      <c r="CQ121" s="1056"/>
      <c r="CR121" s="1056"/>
      <c r="CS121" s="1056"/>
      <c r="CT121" s="1056"/>
      <c r="CU121" s="1056"/>
      <c r="CV121" s="1056"/>
      <c r="CW121" s="1056"/>
      <c r="CX121" s="1056"/>
      <c r="CY121" s="1056"/>
      <c r="CZ121" s="1056"/>
      <c r="DA121" s="1056"/>
      <c r="DB121" s="1056"/>
      <c r="DC121" s="1056"/>
      <c r="DD121" s="1056"/>
      <c r="DE121" s="1056"/>
      <c r="DF121" s="1057"/>
      <c r="DG121" s="961" t="s">
        <v>433</v>
      </c>
      <c r="DH121" s="962"/>
      <c r="DI121" s="962"/>
      <c r="DJ121" s="962"/>
      <c r="DK121" s="962"/>
      <c r="DL121" s="962" t="s">
        <v>433</v>
      </c>
      <c r="DM121" s="962"/>
      <c r="DN121" s="962"/>
      <c r="DO121" s="962"/>
      <c r="DP121" s="962"/>
      <c r="DQ121" s="962" t="s">
        <v>131</v>
      </c>
      <c r="DR121" s="962"/>
      <c r="DS121" s="962"/>
      <c r="DT121" s="962"/>
      <c r="DU121" s="962"/>
      <c r="DV121" s="963" t="s">
        <v>434</v>
      </c>
      <c r="DW121" s="963"/>
      <c r="DX121" s="963"/>
      <c r="DY121" s="963"/>
      <c r="DZ121" s="964"/>
    </row>
    <row r="122" spans="1:130" s="230" customFormat="1" ht="26.25" customHeight="1" x14ac:dyDescent="0.2">
      <c r="A122" s="1093"/>
      <c r="B122" s="985"/>
      <c r="C122" s="958" t="s">
        <v>448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436</v>
      </c>
      <c r="AB122" s="995"/>
      <c r="AC122" s="995"/>
      <c r="AD122" s="995"/>
      <c r="AE122" s="996"/>
      <c r="AF122" s="997" t="s">
        <v>434</v>
      </c>
      <c r="AG122" s="995"/>
      <c r="AH122" s="995"/>
      <c r="AI122" s="995"/>
      <c r="AJ122" s="996"/>
      <c r="AK122" s="997" t="s">
        <v>436</v>
      </c>
      <c r="AL122" s="995"/>
      <c r="AM122" s="995"/>
      <c r="AN122" s="995"/>
      <c r="AO122" s="996"/>
      <c r="AP122" s="998" t="s">
        <v>433</v>
      </c>
      <c r="AQ122" s="999"/>
      <c r="AR122" s="999"/>
      <c r="AS122" s="999"/>
      <c r="AT122" s="1000"/>
      <c r="AU122" s="1030"/>
      <c r="AV122" s="1031"/>
      <c r="AW122" s="1031"/>
      <c r="AX122" s="1031"/>
      <c r="AY122" s="1032"/>
      <c r="AZ122" s="1009" t="s">
        <v>468</v>
      </c>
      <c r="BA122" s="1001"/>
      <c r="BB122" s="1001"/>
      <c r="BC122" s="1001"/>
      <c r="BD122" s="1001"/>
      <c r="BE122" s="1001"/>
      <c r="BF122" s="1001"/>
      <c r="BG122" s="1001"/>
      <c r="BH122" s="1001"/>
      <c r="BI122" s="1001"/>
      <c r="BJ122" s="1001"/>
      <c r="BK122" s="1001"/>
      <c r="BL122" s="1001"/>
      <c r="BM122" s="1001"/>
      <c r="BN122" s="1001"/>
      <c r="BO122" s="1001"/>
      <c r="BP122" s="1002"/>
      <c r="BQ122" s="1035">
        <v>5048556</v>
      </c>
      <c r="BR122" s="1036"/>
      <c r="BS122" s="1036"/>
      <c r="BT122" s="1036"/>
      <c r="BU122" s="1036"/>
      <c r="BV122" s="1036">
        <v>4956389</v>
      </c>
      <c r="BW122" s="1036"/>
      <c r="BX122" s="1036"/>
      <c r="BY122" s="1036"/>
      <c r="BZ122" s="1036"/>
      <c r="CA122" s="1036">
        <v>4906984</v>
      </c>
      <c r="CB122" s="1036"/>
      <c r="CC122" s="1036"/>
      <c r="CD122" s="1036"/>
      <c r="CE122" s="1036"/>
      <c r="CF122" s="1053">
        <v>150.30000000000001</v>
      </c>
      <c r="CG122" s="1054"/>
      <c r="CH122" s="1054"/>
      <c r="CI122" s="1054"/>
      <c r="CJ122" s="1054"/>
      <c r="CK122" s="1045"/>
      <c r="CL122" s="1046"/>
      <c r="CM122" s="1046"/>
      <c r="CN122" s="1046"/>
      <c r="CO122" s="1047"/>
      <c r="CP122" s="1055" t="s">
        <v>469</v>
      </c>
      <c r="CQ122" s="1056"/>
      <c r="CR122" s="1056"/>
      <c r="CS122" s="1056"/>
      <c r="CT122" s="1056"/>
      <c r="CU122" s="1056"/>
      <c r="CV122" s="1056"/>
      <c r="CW122" s="1056"/>
      <c r="CX122" s="1056"/>
      <c r="CY122" s="1056"/>
      <c r="CZ122" s="1056"/>
      <c r="DA122" s="1056"/>
      <c r="DB122" s="1056"/>
      <c r="DC122" s="1056"/>
      <c r="DD122" s="1056"/>
      <c r="DE122" s="1056"/>
      <c r="DF122" s="1057"/>
      <c r="DG122" s="961" t="s">
        <v>433</v>
      </c>
      <c r="DH122" s="962"/>
      <c r="DI122" s="962"/>
      <c r="DJ122" s="962"/>
      <c r="DK122" s="962"/>
      <c r="DL122" s="962" t="s">
        <v>433</v>
      </c>
      <c r="DM122" s="962"/>
      <c r="DN122" s="962"/>
      <c r="DO122" s="962"/>
      <c r="DP122" s="962"/>
      <c r="DQ122" s="962" t="s">
        <v>433</v>
      </c>
      <c r="DR122" s="962"/>
      <c r="DS122" s="962"/>
      <c r="DT122" s="962"/>
      <c r="DU122" s="962"/>
      <c r="DV122" s="963" t="s">
        <v>131</v>
      </c>
      <c r="DW122" s="963"/>
      <c r="DX122" s="963"/>
      <c r="DY122" s="963"/>
      <c r="DZ122" s="964"/>
    </row>
    <row r="123" spans="1:130" s="230" customFormat="1" ht="26.25" customHeight="1" x14ac:dyDescent="0.2">
      <c r="A123" s="1093"/>
      <c r="B123" s="985"/>
      <c r="C123" s="958" t="s">
        <v>454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433</v>
      </c>
      <c r="AB123" s="995"/>
      <c r="AC123" s="995"/>
      <c r="AD123" s="995"/>
      <c r="AE123" s="996"/>
      <c r="AF123" s="997" t="s">
        <v>436</v>
      </c>
      <c r="AG123" s="995"/>
      <c r="AH123" s="995"/>
      <c r="AI123" s="995"/>
      <c r="AJ123" s="996"/>
      <c r="AK123" s="997" t="s">
        <v>131</v>
      </c>
      <c r="AL123" s="995"/>
      <c r="AM123" s="995"/>
      <c r="AN123" s="995"/>
      <c r="AO123" s="996"/>
      <c r="AP123" s="998" t="s">
        <v>433</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470</v>
      </c>
      <c r="BP123" s="1041"/>
      <c r="BQ123" s="1099">
        <v>11204872</v>
      </c>
      <c r="BR123" s="1100"/>
      <c r="BS123" s="1100"/>
      <c r="BT123" s="1100"/>
      <c r="BU123" s="1100"/>
      <c r="BV123" s="1100">
        <v>11769779</v>
      </c>
      <c r="BW123" s="1100"/>
      <c r="BX123" s="1100"/>
      <c r="BY123" s="1100"/>
      <c r="BZ123" s="1100"/>
      <c r="CA123" s="1100">
        <v>12092143</v>
      </c>
      <c r="CB123" s="1100"/>
      <c r="CC123" s="1100"/>
      <c r="CD123" s="1100"/>
      <c r="CE123" s="1100"/>
      <c r="CF123" s="1037"/>
      <c r="CG123" s="1038"/>
      <c r="CH123" s="1038"/>
      <c r="CI123" s="1038"/>
      <c r="CJ123" s="1039"/>
      <c r="CK123" s="1045"/>
      <c r="CL123" s="1046"/>
      <c r="CM123" s="1046"/>
      <c r="CN123" s="1046"/>
      <c r="CO123" s="1047"/>
      <c r="CP123" s="1055" t="s">
        <v>471</v>
      </c>
      <c r="CQ123" s="1056"/>
      <c r="CR123" s="1056"/>
      <c r="CS123" s="1056"/>
      <c r="CT123" s="1056"/>
      <c r="CU123" s="1056"/>
      <c r="CV123" s="1056"/>
      <c r="CW123" s="1056"/>
      <c r="CX123" s="1056"/>
      <c r="CY123" s="1056"/>
      <c r="CZ123" s="1056"/>
      <c r="DA123" s="1056"/>
      <c r="DB123" s="1056"/>
      <c r="DC123" s="1056"/>
      <c r="DD123" s="1056"/>
      <c r="DE123" s="1056"/>
      <c r="DF123" s="1057"/>
      <c r="DG123" s="994" t="s">
        <v>131</v>
      </c>
      <c r="DH123" s="995"/>
      <c r="DI123" s="995"/>
      <c r="DJ123" s="995"/>
      <c r="DK123" s="996"/>
      <c r="DL123" s="997" t="s">
        <v>434</v>
      </c>
      <c r="DM123" s="995"/>
      <c r="DN123" s="995"/>
      <c r="DO123" s="995"/>
      <c r="DP123" s="996"/>
      <c r="DQ123" s="997" t="s">
        <v>131</v>
      </c>
      <c r="DR123" s="995"/>
      <c r="DS123" s="995"/>
      <c r="DT123" s="995"/>
      <c r="DU123" s="996"/>
      <c r="DV123" s="998" t="s">
        <v>131</v>
      </c>
      <c r="DW123" s="999"/>
      <c r="DX123" s="999"/>
      <c r="DY123" s="999"/>
      <c r="DZ123" s="1000"/>
    </row>
    <row r="124" spans="1:130" s="230" customFormat="1" ht="26.25" customHeight="1" thickBot="1" x14ac:dyDescent="0.25">
      <c r="A124" s="1093"/>
      <c r="B124" s="985"/>
      <c r="C124" s="958" t="s">
        <v>457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433</v>
      </c>
      <c r="AG124" s="995"/>
      <c r="AH124" s="995"/>
      <c r="AI124" s="995"/>
      <c r="AJ124" s="996"/>
      <c r="AK124" s="997" t="s">
        <v>433</v>
      </c>
      <c r="AL124" s="995"/>
      <c r="AM124" s="995"/>
      <c r="AN124" s="995"/>
      <c r="AO124" s="996"/>
      <c r="AP124" s="998" t="s">
        <v>433</v>
      </c>
      <c r="AQ124" s="999"/>
      <c r="AR124" s="999"/>
      <c r="AS124" s="999"/>
      <c r="AT124" s="1000"/>
      <c r="AU124" s="1095" t="s">
        <v>472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433</v>
      </c>
      <c r="BR124" s="1063"/>
      <c r="BS124" s="1063"/>
      <c r="BT124" s="1063"/>
      <c r="BU124" s="1063"/>
      <c r="BV124" s="1063" t="s">
        <v>131</v>
      </c>
      <c r="BW124" s="1063"/>
      <c r="BX124" s="1063"/>
      <c r="BY124" s="1063"/>
      <c r="BZ124" s="1063"/>
      <c r="CA124" s="1063" t="s">
        <v>436</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434</v>
      </c>
      <c r="DH124" s="1022"/>
      <c r="DI124" s="1022"/>
      <c r="DJ124" s="1022"/>
      <c r="DK124" s="1023"/>
      <c r="DL124" s="1021" t="s">
        <v>434</v>
      </c>
      <c r="DM124" s="1022"/>
      <c r="DN124" s="1022"/>
      <c r="DO124" s="1022"/>
      <c r="DP124" s="1023"/>
      <c r="DQ124" s="1021" t="s">
        <v>434</v>
      </c>
      <c r="DR124" s="1022"/>
      <c r="DS124" s="1022"/>
      <c r="DT124" s="1022"/>
      <c r="DU124" s="1023"/>
      <c r="DV124" s="1024" t="s">
        <v>434</v>
      </c>
      <c r="DW124" s="1025"/>
      <c r="DX124" s="1025"/>
      <c r="DY124" s="1025"/>
      <c r="DZ124" s="1026"/>
    </row>
    <row r="125" spans="1:130" s="230" customFormat="1" ht="26.25" customHeight="1" x14ac:dyDescent="0.2">
      <c r="A125" s="1093"/>
      <c r="B125" s="985"/>
      <c r="C125" s="958" t="s">
        <v>459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434</v>
      </c>
      <c r="AB125" s="995"/>
      <c r="AC125" s="995"/>
      <c r="AD125" s="995"/>
      <c r="AE125" s="996"/>
      <c r="AF125" s="997" t="s">
        <v>434</v>
      </c>
      <c r="AG125" s="995"/>
      <c r="AH125" s="995"/>
      <c r="AI125" s="995"/>
      <c r="AJ125" s="996"/>
      <c r="AK125" s="997" t="s">
        <v>434</v>
      </c>
      <c r="AL125" s="995"/>
      <c r="AM125" s="995"/>
      <c r="AN125" s="995"/>
      <c r="AO125" s="996"/>
      <c r="AP125" s="998" t="s">
        <v>434</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474</v>
      </c>
      <c r="CL125" s="1043"/>
      <c r="CM125" s="1043"/>
      <c r="CN125" s="1043"/>
      <c r="CO125" s="1044"/>
      <c r="CP125" s="965" t="s">
        <v>475</v>
      </c>
      <c r="CQ125" s="933"/>
      <c r="CR125" s="933"/>
      <c r="CS125" s="933"/>
      <c r="CT125" s="933"/>
      <c r="CU125" s="933"/>
      <c r="CV125" s="933"/>
      <c r="CW125" s="933"/>
      <c r="CX125" s="933"/>
      <c r="CY125" s="933"/>
      <c r="CZ125" s="933"/>
      <c r="DA125" s="933"/>
      <c r="DB125" s="933"/>
      <c r="DC125" s="933"/>
      <c r="DD125" s="933"/>
      <c r="DE125" s="933"/>
      <c r="DF125" s="934"/>
      <c r="DG125" s="966" t="s">
        <v>434</v>
      </c>
      <c r="DH125" s="967"/>
      <c r="DI125" s="967"/>
      <c r="DJ125" s="967"/>
      <c r="DK125" s="967"/>
      <c r="DL125" s="967" t="s">
        <v>434</v>
      </c>
      <c r="DM125" s="967"/>
      <c r="DN125" s="967"/>
      <c r="DO125" s="967"/>
      <c r="DP125" s="967"/>
      <c r="DQ125" s="967" t="s">
        <v>434</v>
      </c>
      <c r="DR125" s="967"/>
      <c r="DS125" s="967"/>
      <c r="DT125" s="967"/>
      <c r="DU125" s="967"/>
      <c r="DV125" s="968" t="s">
        <v>434</v>
      </c>
      <c r="DW125" s="968"/>
      <c r="DX125" s="968"/>
      <c r="DY125" s="968"/>
      <c r="DZ125" s="969"/>
    </row>
    <row r="126" spans="1:130" s="230" customFormat="1" ht="26.25" customHeight="1" thickBot="1" x14ac:dyDescent="0.25">
      <c r="A126" s="1093"/>
      <c r="B126" s="985"/>
      <c r="C126" s="958" t="s">
        <v>461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434</v>
      </c>
      <c r="AB126" s="995"/>
      <c r="AC126" s="995"/>
      <c r="AD126" s="995"/>
      <c r="AE126" s="996"/>
      <c r="AF126" s="997" t="s">
        <v>434</v>
      </c>
      <c r="AG126" s="995"/>
      <c r="AH126" s="995"/>
      <c r="AI126" s="995"/>
      <c r="AJ126" s="996"/>
      <c r="AK126" s="997" t="s">
        <v>434</v>
      </c>
      <c r="AL126" s="995"/>
      <c r="AM126" s="995"/>
      <c r="AN126" s="995"/>
      <c r="AO126" s="996"/>
      <c r="AP126" s="998" t="s">
        <v>434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476</v>
      </c>
      <c r="CQ126" s="959"/>
      <c r="CR126" s="959"/>
      <c r="CS126" s="959"/>
      <c r="CT126" s="959"/>
      <c r="CU126" s="959"/>
      <c r="CV126" s="959"/>
      <c r="CW126" s="959"/>
      <c r="CX126" s="959"/>
      <c r="CY126" s="959"/>
      <c r="CZ126" s="959"/>
      <c r="DA126" s="959"/>
      <c r="DB126" s="959"/>
      <c r="DC126" s="959"/>
      <c r="DD126" s="959"/>
      <c r="DE126" s="959"/>
      <c r="DF126" s="960"/>
      <c r="DG126" s="961" t="s">
        <v>434</v>
      </c>
      <c r="DH126" s="962"/>
      <c r="DI126" s="962"/>
      <c r="DJ126" s="962"/>
      <c r="DK126" s="962"/>
      <c r="DL126" s="962" t="s">
        <v>434</v>
      </c>
      <c r="DM126" s="962"/>
      <c r="DN126" s="962"/>
      <c r="DO126" s="962"/>
      <c r="DP126" s="962"/>
      <c r="DQ126" s="962" t="s">
        <v>434</v>
      </c>
      <c r="DR126" s="962"/>
      <c r="DS126" s="962"/>
      <c r="DT126" s="962"/>
      <c r="DU126" s="962"/>
      <c r="DV126" s="963" t="s">
        <v>434</v>
      </c>
      <c r="DW126" s="963"/>
      <c r="DX126" s="963"/>
      <c r="DY126" s="963"/>
      <c r="DZ126" s="964"/>
    </row>
    <row r="127" spans="1:130" s="230" customFormat="1" ht="26.25" customHeight="1" x14ac:dyDescent="0.2">
      <c r="A127" s="1094"/>
      <c r="B127" s="987"/>
      <c r="C127" s="1009" t="s">
        <v>477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434</v>
      </c>
      <c r="AB127" s="995"/>
      <c r="AC127" s="995"/>
      <c r="AD127" s="995"/>
      <c r="AE127" s="996"/>
      <c r="AF127" s="997" t="s">
        <v>434</v>
      </c>
      <c r="AG127" s="995"/>
      <c r="AH127" s="995"/>
      <c r="AI127" s="995"/>
      <c r="AJ127" s="996"/>
      <c r="AK127" s="997" t="s">
        <v>434</v>
      </c>
      <c r="AL127" s="995"/>
      <c r="AM127" s="995"/>
      <c r="AN127" s="995"/>
      <c r="AO127" s="996"/>
      <c r="AP127" s="998" t="s">
        <v>434</v>
      </c>
      <c r="AQ127" s="999"/>
      <c r="AR127" s="999"/>
      <c r="AS127" s="999"/>
      <c r="AT127" s="1000"/>
      <c r="AU127" s="232"/>
      <c r="AV127" s="232"/>
      <c r="AW127" s="232"/>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482</v>
      </c>
      <c r="CQ127" s="959"/>
      <c r="CR127" s="959"/>
      <c r="CS127" s="959"/>
      <c r="CT127" s="959"/>
      <c r="CU127" s="959"/>
      <c r="CV127" s="959"/>
      <c r="CW127" s="959"/>
      <c r="CX127" s="959"/>
      <c r="CY127" s="959"/>
      <c r="CZ127" s="959"/>
      <c r="DA127" s="959"/>
      <c r="DB127" s="959"/>
      <c r="DC127" s="959"/>
      <c r="DD127" s="959"/>
      <c r="DE127" s="959"/>
      <c r="DF127" s="960"/>
      <c r="DG127" s="961" t="s">
        <v>434</v>
      </c>
      <c r="DH127" s="962"/>
      <c r="DI127" s="962"/>
      <c r="DJ127" s="962"/>
      <c r="DK127" s="962"/>
      <c r="DL127" s="962" t="s">
        <v>434</v>
      </c>
      <c r="DM127" s="962"/>
      <c r="DN127" s="962"/>
      <c r="DO127" s="962"/>
      <c r="DP127" s="962"/>
      <c r="DQ127" s="962" t="s">
        <v>434</v>
      </c>
      <c r="DR127" s="962"/>
      <c r="DS127" s="962"/>
      <c r="DT127" s="962"/>
      <c r="DU127" s="962"/>
      <c r="DV127" s="963" t="s">
        <v>434</v>
      </c>
      <c r="DW127" s="963"/>
      <c r="DX127" s="963"/>
      <c r="DY127" s="963"/>
      <c r="DZ127" s="964"/>
    </row>
    <row r="128" spans="1:130" s="230" customFormat="1" ht="26.25" customHeight="1" thickBot="1" x14ac:dyDescent="0.25">
      <c r="A128" s="1077" t="s">
        <v>483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484</v>
      </c>
      <c r="X128" s="1079"/>
      <c r="Y128" s="1079"/>
      <c r="Z128" s="1080"/>
      <c r="AA128" s="1081" t="s">
        <v>434</v>
      </c>
      <c r="AB128" s="1082"/>
      <c r="AC128" s="1082"/>
      <c r="AD128" s="1082"/>
      <c r="AE128" s="1083"/>
      <c r="AF128" s="1084" t="s">
        <v>434</v>
      </c>
      <c r="AG128" s="1082"/>
      <c r="AH128" s="1082"/>
      <c r="AI128" s="1082"/>
      <c r="AJ128" s="1083"/>
      <c r="AK128" s="1084" t="s">
        <v>434</v>
      </c>
      <c r="AL128" s="1082"/>
      <c r="AM128" s="1082"/>
      <c r="AN128" s="1082"/>
      <c r="AO128" s="1083"/>
      <c r="AP128" s="1085"/>
      <c r="AQ128" s="1086"/>
      <c r="AR128" s="1086"/>
      <c r="AS128" s="1086"/>
      <c r="AT128" s="1087"/>
      <c r="AU128" s="232"/>
      <c r="AV128" s="232"/>
      <c r="AW128" s="232"/>
      <c r="AX128" s="932" t="s">
        <v>485</v>
      </c>
      <c r="AY128" s="933"/>
      <c r="AZ128" s="933"/>
      <c r="BA128" s="933"/>
      <c r="BB128" s="933"/>
      <c r="BC128" s="933"/>
      <c r="BD128" s="933"/>
      <c r="BE128" s="934"/>
      <c r="BF128" s="1088" t="s">
        <v>486</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487</v>
      </c>
      <c r="CQ128" s="762"/>
      <c r="CR128" s="762"/>
      <c r="CS128" s="762"/>
      <c r="CT128" s="762"/>
      <c r="CU128" s="762"/>
      <c r="CV128" s="762"/>
      <c r="CW128" s="762"/>
      <c r="CX128" s="762"/>
      <c r="CY128" s="762"/>
      <c r="CZ128" s="762"/>
      <c r="DA128" s="762"/>
      <c r="DB128" s="762"/>
      <c r="DC128" s="762"/>
      <c r="DD128" s="762"/>
      <c r="DE128" s="762"/>
      <c r="DF128" s="1072"/>
      <c r="DG128" s="1073" t="s">
        <v>486</v>
      </c>
      <c r="DH128" s="1074"/>
      <c r="DI128" s="1074"/>
      <c r="DJ128" s="1074"/>
      <c r="DK128" s="1074"/>
      <c r="DL128" s="1074" t="s">
        <v>131</v>
      </c>
      <c r="DM128" s="1074"/>
      <c r="DN128" s="1074"/>
      <c r="DO128" s="1074"/>
      <c r="DP128" s="1074"/>
      <c r="DQ128" s="1074" t="s">
        <v>434</v>
      </c>
      <c r="DR128" s="1074"/>
      <c r="DS128" s="1074"/>
      <c r="DT128" s="1074"/>
      <c r="DU128" s="1074"/>
      <c r="DV128" s="1075" t="s">
        <v>434</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488</v>
      </c>
      <c r="X129" s="1107"/>
      <c r="Y129" s="1107"/>
      <c r="Z129" s="1108"/>
      <c r="AA129" s="994">
        <v>3881945</v>
      </c>
      <c r="AB129" s="995"/>
      <c r="AC129" s="995"/>
      <c r="AD129" s="995"/>
      <c r="AE129" s="996"/>
      <c r="AF129" s="997">
        <v>4017071</v>
      </c>
      <c r="AG129" s="995"/>
      <c r="AH129" s="995"/>
      <c r="AI129" s="995"/>
      <c r="AJ129" s="996"/>
      <c r="AK129" s="997">
        <v>3862917</v>
      </c>
      <c r="AL129" s="995"/>
      <c r="AM129" s="995"/>
      <c r="AN129" s="995"/>
      <c r="AO129" s="996"/>
      <c r="AP129" s="1109"/>
      <c r="AQ129" s="1110"/>
      <c r="AR129" s="1110"/>
      <c r="AS129" s="1110"/>
      <c r="AT129" s="1111"/>
      <c r="AU129" s="233"/>
      <c r="AV129" s="233"/>
      <c r="AW129" s="233"/>
      <c r="AX129" s="1101" t="s">
        <v>489</v>
      </c>
      <c r="AY129" s="959"/>
      <c r="AZ129" s="959"/>
      <c r="BA129" s="959"/>
      <c r="BB129" s="959"/>
      <c r="BC129" s="959"/>
      <c r="BD129" s="959"/>
      <c r="BE129" s="960"/>
      <c r="BF129" s="1102" t="s">
        <v>131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491</v>
      </c>
      <c r="X130" s="1107"/>
      <c r="Y130" s="1107"/>
      <c r="Z130" s="1108"/>
      <c r="AA130" s="994">
        <v>719756</v>
      </c>
      <c r="AB130" s="995"/>
      <c r="AC130" s="995"/>
      <c r="AD130" s="995"/>
      <c r="AE130" s="996"/>
      <c r="AF130" s="997">
        <v>640006</v>
      </c>
      <c r="AG130" s="995"/>
      <c r="AH130" s="995"/>
      <c r="AI130" s="995"/>
      <c r="AJ130" s="996"/>
      <c r="AK130" s="997">
        <v>597959</v>
      </c>
      <c r="AL130" s="995"/>
      <c r="AM130" s="995"/>
      <c r="AN130" s="995"/>
      <c r="AO130" s="996"/>
      <c r="AP130" s="1109"/>
      <c r="AQ130" s="1110"/>
      <c r="AR130" s="1110"/>
      <c r="AS130" s="1110"/>
      <c r="AT130" s="1111"/>
      <c r="AU130" s="233"/>
      <c r="AV130" s="233"/>
      <c r="AW130" s="233"/>
      <c r="AX130" s="1101" t="s">
        <v>492</v>
      </c>
      <c r="AY130" s="959"/>
      <c r="AZ130" s="959"/>
      <c r="BA130" s="959"/>
      <c r="BB130" s="959"/>
      <c r="BC130" s="959"/>
      <c r="BD130" s="959"/>
      <c r="BE130" s="960"/>
      <c r="BF130" s="1137">
        <v>1.2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40">
        <v>3162189</v>
      </c>
      <c r="AB131" s="1022"/>
      <c r="AC131" s="1022"/>
      <c r="AD131" s="1022"/>
      <c r="AE131" s="1023"/>
      <c r="AF131" s="1021">
        <v>3377065</v>
      </c>
      <c r="AG131" s="1022"/>
      <c r="AH131" s="1022"/>
      <c r="AI131" s="1022"/>
      <c r="AJ131" s="1023"/>
      <c r="AK131" s="1021">
        <v>3264958</v>
      </c>
      <c r="AL131" s="1022"/>
      <c r="AM131" s="1022"/>
      <c r="AN131" s="1022"/>
      <c r="AO131" s="1023"/>
      <c r="AP131" s="1146"/>
      <c r="AQ131" s="1147"/>
      <c r="AR131" s="1147"/>
      <c r="AS131" s="1147"/>
      <c r="AT131" s="1148"/>
      <c r="AU131" s="233"/>
      <c r="AV131" s="233"/>
      <c r="AW131" s="233"/>
      <c r="AX131" s="1119" t="s">
        <v>494</v>
      </c>
      <c r="AY131" s="762"/>
      <c r="AZ131" s="762"/>
      <c r="BA131" s="762"/>
      <c r="BB131" s="762"/>
      <c r="BC131" s="762"/>
      <c r="BD131" s="762"/>
      <c r="BE131" s="1072"/>
      <c r="BF131" s="1120" t="s">
        <v>486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495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496</v>
      </c>
      <c r="W132" s="1130"/>
      <c r="X132" s="1130"/>
      <c r="Y132" s="1130"/>
      <c r="Z132" s="1131"/>
      <c r="AA132" s="1132">
        <v>2.329557152</v>
      </c>
      <c r="AB132" s="1133"/>
      <c r="AC132" s="1133"/>
      <c r="AD132" s="1133"/>
      <c r="AE132" s="1134"/>
      <c r="AF132" s="1135">
        <v>1.030924782</v>
      </c>
      <c r="AG132" s="1133"/>
      <c r="AH132" s="1133"/>
      <c r="AI132" s="1133"/>
      <c r="AJ132" s="1134"/>
      <c r="AK132" s="1135">
        <v>0.25914575299999998</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497</v>
      </c>
      <c r="W133" s="1113"/>
      <c r="X133" s="1113"/>
      <c r="Y133" s="1113"/>
      <c r="Z133" s="1114"/>
      <c r="AA133" s="1115">
        <v>2.2000000000000002</v>
      </c>
      <c r="AB133" s="1116"/>
      <c r="AC133" s="1116"/>
      <c r="AD133" s="1116"/>
      <c r="AE133" s="1117"/>
      <c r="AF133" s="1115">
        <v>1.8</v>
      </c>
      <c r="AG133" s="1116"/>
      <c r="AH133" s="1116"/>
      <c r="AI133" s="1116"/>
      <c r="AJ133" s="1117"/>
      <c r="AK133" s="1115">
        <v>1.2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Gp7YlBltl+Uy9GeU0g/Y/qSNHamwC82xs+k80gioHNDgxmqfMsXpYDPFmEtJ03VZIFA4DGOLqHL7d9Gsf4LOQ==" saltValue="UkSXdiH/xoAIBaDxoYZC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E5236-AB07-4DD1-9978-FC57C72658CA}">
  <sheetPr>
    <pageSetUpPr fitToPage="1"/>
  </sheetPr>
  <dimension ref="A1:DQ105"/>
  <sheetViews>
    <sheetView showGridLines="0" view="pageBreakPreview" topLeftCell="BC1" zoomScale="85" zoomScaleNormal="85" zoomScaleSheetLayoutView="85" workbookViewId="0">
      <selection activeCell="CM95" sqref="CM9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dOCw7gYCp1aGCkvIg8wkvAUgCeulzls17d0D/hXsinS44e572sfbIp0JtJeBccFrzoMsiJiXJbpxQ2Uj2LQ2fw==" saltValue="xEwUT4Inbm8L9nN/g63M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Normal="100" zoomScaleSheetLayoutView="55" workbookViewId="0">
      <selection activeCell="I1" sqref="I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PDVWkP883dtm8YpSvWy23kd/WUMz72he9Xy5vvXp1YZX1Ubu9xT4ZlF0SyRXHcZhFRhPw5q+oPWU5SKEI3qWQ==" saltValue="3xAJYCS4tLurOZMj+n0J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election activeCell="I1" sqref="I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501</v>
      </c>
      <c r="AP7" s="272"/>
      <c r="AQ7" s="273" t="s">
        <v>502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503</v>
      </c>
      <c r="AQ8" s="279" t="s">
        <v>504</v>
      </c>
      <c r="AR8" s="280" t="s">
        <v>505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506</v>
      </c>
      <c r="AL9" s="1153"/>
      <c r="AM9" s="1153"/>
      <c r="AN9" s="1154"/>
      <c r="AO9" s="281">
        <v>947734</v>
      </c>
      <c r="AP9" s="281">
        <v>133880</v>
      </c>
      <c r="AQ9" s="282">
        <v>138583</v>
      </c>
      <c r="AR9" s="283">
        <v>-3.4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507</v>
      </c>
      <c r="AL10" s="1153"/>
      <c r="AM10" s="1153"/>
      <c r="AN10" s="1154"/>
      <c r="AO10" s="284">
        <v>213080</v>
      </c>
      <c r="AP10" s="284">
        <v>30100</v>
      </c>
      <c r="AQ10" s="285">
        <v>15847</v>
      </c>
      <c r="AR10" s="286">
        <v>89.9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508</v>
      </c>
      <c r="AL11" s="1153"/>
      <c r="AM11" s="1153"/>
      <c r="AN11" s="1154"/>
      <c r="AO11" s="284" t="s">
        <v>509</v>
      </c>
      <c r="AP11" s="284" t="s">
        <v>509</v>
      </c>
      <c r="AQ11" s="285">
        <v>2224</v>
      </c>
      <c r="AR11" s="286" t="s">
        <v>509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510</v>
      </c>
      <c r="AL12" s="1153"/>
      <c r="AM12" s="1153"/>
      <c r="AN12" s="1154"/>
      <c r="AO12" s="284" t="s">
        <v>509</v>
      </c>
      <c r="AP12" s="284" t="s">
        <v>509</v>
      </c>
      <c r="AQ12" s="285" t="s">
        <v>509</v>
      </c>
      <c r="AR12" s="286" t="s">
        <v>509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511</v>
      </c>
      <c r="AL13" s="1153"/>
      <c r="AM13" s="1153"/>
      <c r="AN13" s="1154"/>
      <c r="AO13" s="284">
        <v>53663</v>
      </c>
      <c r="AP13" s="284">
        <v>7581</v>
      </c>
      <c r="AQ13" s="285">
        <v>5571</v>
      </c>
      <c r="AR13" s="286">
        <v>36.1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512</v>
      </c>
      <c r="AL14" s="1153"/>
      <c r="AM14" s="1153"/>
      <c r="AN14" s="1154"/>
      <c r="AO14" s="284">
        <v>38062</v>
      </c>
      <c r="AP14" s="284">
        <v>5377</v>
      </c>
      <c r="AQ14" s="285">
        <v>2766</v>
      </c>
      <c r="AR14" s="286">
        <v>94.4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513</v>
      </c>
      <c r="AL15" s="1156"/>
      <c r="AM15" s="1156"/>
      <c r="AN15" s="1157"/>
      <c r="AO15" s="284">
        <v>-60471</v>
      </c>
      <c r="AP15" s="284">
        <v>-8542</v>
      </c>
      <c r="AQ15" s="285">
        <v>-9361</v>
      </c>
      <c r="AR15" s="286">
        <v>-8.6999999999999993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1192068</v>
      </c>
      <c r="AP16" s="284">
        <v>168395</v>
      </c>
      <c r="AQ16" s="285">
        <v>155632</v>
      </c>
      <c r="AR16" s="286">
        <v>8.1999999999999993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518</v>
      </c>
      <c r="AL21" s="1159"/>
      <c r="AM21" s="1159"/>
      <c r="AN21" s="1160"/>
      <c r="AO21" s="297">
        <v>13.28</v>
      </c>
      <c r="AP21" s="298">
        <v>13.83</v>
      </c>
      <c r="AQ21" s="299">
        <v>-0.55000000000000004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519</v>
      </c>
      <c r="AL22" s="1159"/>
      <c r="AM22" s="1159"/>
      <c r="AN22" s="1160"/>
      <c r="AO22" s="302">
        <v>95.3</v>
      </c>
      <c r="AP22" s="303">
        <v>96.2</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520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501</v>
      </c>
      <c r="AP30" s="272"/>
      <c r="AQ30" s="273" t="s">
        <v>502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503</v>
      </c>
      <c r="AQ31" s="279" t="s">
        <v>504</v>
      </c>
      <c r="AR31" s="280" t="s">
        <v>505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523</v>
      </c>
      <c r="AL32" s="1167"/>
      <c r="AM32" s="1167"/>
      <c r="AN32" s="1168"/>
      <c r="AO32" s="312">
        <v>483614</v>
      </c>
      <c r="AP32" s="312">
        <v>68317</v>
      </c>
      <c r="AQ32" s="313">
        <v>82029</v>
      </c>
      <c r="AR32" s="314">
        <v>-16.7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524</v>
      </c>
      <c r="AL33" s="1167"/>
      <c r="AM33" s="1167"/>
      <c r="AN33" s="1168"/>
      <c r="AO33" s="312" t="s">
        <v>509</v>
      </c>
      <c r="AP33" s="312" t="s">
        <v>509</v>
      </c>
      <c r="AQ33" s="313" t="s">
        <v>509</v>
      </c>
      <c r="AR33" s="314" t="s">
        <v>509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525</v>
      </c>
      <c r="AL34" s="1167"/>
      <c r="AM34" s="1167"/>
      <c r="AN34" s="1168"/>
      <c r="AO34" s="312" t="s">
        <v>509</v>
      </c>
      <c r="AP34" s="312" t="s">
        <v>509</v>
      </c>
      <c r="AQ34" s="313" t="s">
        <v>509</v>
      </c>
      <c r="AR34" s="314" t="s">
        <v>509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526</v>
      </c>
      <c r="AL35" s="1167"/>
      <c r="AM35" s="1167"/>
      <c r="AN35" s="1168"/>
      <c r="AO35" s="312">
        <v>114755</v>
      </c>
      <c r="AP35" s="312">
        <v>16211</v>
      </c>
      <c r="AQ35" s="313">
        <v>28200</v>
      </c>
      <c r="AR35" s="314">
        <v>-42.5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527</v>
      </c>
      <c r="AL36" s="1167"/>
      <c r="AM36" s="1167"/>
      <c r="AN36" s="1168"/>
      <c r="AO36" s="312">
        <v>8051</v>
      </c>
      <c r="AP36" s="312">
        <v>1137</v>
      </c>
      <c r="AQ36" s="313">
        <v>4770</v>
      </c>
      <c r="AR36" s="314">
        <v>-76.2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528</v>
      </c>
      <c r="AL37" s="1167"/>
      <c r="AM37" s="1167"/>
      <c r="AN37" s="1168"/>
      <c r="AO37" s="312" t="s">
        <v>509</v>
      </c>
      <c r="AP37" s="312" t="s">
        <v>509</v>
      </c>
      <c r="AQ37" s="313">
        <v>525</v>
      </c>
      <c r="AR37" s="314" t="s">
        <v>509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529</v>
      </c>
      <c r="AL38" s="1170"/>
      <c r="AM38" s="1170"/>
      <c r="AN38" s="1171"/>
      <c r="AO38" s="315" t="s">
        <v>509</v>
      </c>
      <c r="AP38" s="315" t="s">
        <v>509</v>
      </c>
      <c r="AQ38" s="316">
        <v>4</v>
      </c>
      <c r="AR38" s="304" t="s">
        <v>509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530</v>
      </c>
      <c r="AL39" s="1170"/>
      <c r="AM39" s="1170"/>
      <c r="AN39" s="1171"/>
      <c r="AO39" s="312" t="s">
        <v>509</v>
      </c>
      <c r="AP39" s="312" t="s">
        <v>509</v>
      </c>
      <c r="AQ39" s="313">
        <v>-1861</v>
      </c>
      <c r="AR39" s="314" t="s">
        <v>509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531</v>
      </c>
      <c r="AL40" s="1167"/>
      <c r="AM40" s="1167"/>
      <c r="AN40" s="1168"/>
      <c r="AO40" s="312">
        <v>-597959</v>
      </c>
      <c r="AP40" s="312">
        <v>-84469</v>
      </c>
      <c r="AQ40" s="313">
        <v>-76879</v>
      </c>
      <c r="AR40" s="314">
        <v>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8461</v>
      </c>
      <c r="AP41" s="312">
        <v>1195</v>
      </c>
      <c r="AQ41" s="313">
        <v>36788</v>
      </c>
      <c r="AR41" s="314">
        <v>-96.8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501</v>
      </c>
      <c r="AN49" s="1163" t="s">
        <v>535</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536</v>
      </c>
      <c r="AO50" s="329" t="s">
        <v>537</v>
      </c>
      <c r="AP50" s="330" t="s">
        <v>538</v>
      </c>
      <c r="AQ50" s="331" t="s">
        <v>539</v>
      </c>
      <c r="AR50" s="332" t="s">
        <v>540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609357</v>
      </c>
      <c r="AN51" s="334">
        <v>78073</v>
      </c>
      <c r="AO51" s="335">
        <v>-49.4</v>
      </c>
      <c r="AP51" s="336">
        <v>114790</v>
      </c>
      <c r="AQ51" s="337">
        <v>-6.6</v>
      </c>
      <c r="AR51" s="338">
        <v>-42.8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352171</v>
      </c>
      <c r="AN52" s="342">
        <v>45121</v>
      </c>
      <c r="AO52" s="343">
        <v>-61.5</v>
      </c>
      <c r="AP52" s="344">
        <v>55601</v>
      </c>
      <c r="AQ52" s="345">
        <v>-15.5</v>
      </c>
      <c r="AR52" s="346">
        <v>-46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856899</v>
      </c>
      <c r="AN53" s="334">
        <v>112101</v>
      </c>
      <c r="AO53" s="335">
        <v>43.6</v>
      </c>
      <c r="AP53" s="336">
        <v>126262</v>
      </c>
      <c r="AQ53" s="337">
        <v>10</v>
      </c>
      <c r="AR53" s="338">
        <v>33.6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397478</v>
      </c>
      <c r="AN54" s="342">
        <v>51999</v>
      </c>
      <c r="AO54" s="343">
        <v>15.2</v>
      </c>
      <c r="AP54" s="344">
        <v>56769</v>
      </c>
      <c r="AQ54" s="345">
        <v>2.1</v>
      </c>
      <c r="AR54" s="346">
        <v>13.1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893435</v>
      </c>
      <c r="AN55" s="334">
        <v>120166</v>
      </c>
      <c r="AO55" s="335">
        <v>7.2</v>
      </c>
      <c r="AP55" s="336">
        <v>126525</v>
      </c>
      <c r="AQ55" s="337">
        <v>0.2</v>
      </c>
      <c r="AR55" s="338">
        <v>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385842</v>
      </c>
      <c r="AN56" s="342">
        <v>51895</v>
      </c>
      <c r="AO56" s="343">
        <v>-0.2</v>
      </c>
      <c r="AP56" s="344">
        <v>67052</v>
      </c>
      <c r="AQ56" s="345">
        <v>18.100000000000001</v>
      </c>
      <c r="AR56" s="346">
        <v>-18.3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1029914</v>
      </c>
      <c r="AN57" s="334">
        <v>142253</v>
      </c>
      <c r="AO57" s="335">
        <v>18.399999999999999</v>
      </c>
      <c r="AP57" s="336">
        <v>122054</v>
      </c>
      <c r="AQ57" s="337">
        <v>-3.5</v>
      </c>
      <c r="AR57" s="338">
        <v>21.9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894705</v>
      </c>
      <c r="AN58" s="342">
        <v>123578</v>
      </c>
      <c r="AO58" s="343">
        <v>138.1</v>
      </c>
      <c r="AP58" s="344">
        <v>68298</v>
      </c>
      <c r="AQ58" s="345">
        <v>1.9</v>
      </c>
      <c r="AR58" s="346">
        <v>136.19999999999999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827371</v>
      </c>
      <c r="AN59" s="334">
        <v>116877</v>
      </c>
      <c r="AO59" s="335">
        <v>-17.8</v>
      </c>
      <c r="AP59" s="336">
        <v>111644</v>
      </c>
      <c r="AQ59" s="337">
        <v>-8.5</v>
      </c>
      <c r="AR59" s="338">
        <v>-9.3000000000000007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681653</v>
      </c>
      <c r="AN60" s="342">
        <v>96292</v>
      </c>
      <c r="AO60" s="343">
        <v>-22.1</v>
      </c>
      <c r="AP60" s="344">
        <v>66606</v>
      </c>
      <c r="AQ60" s="345">
        <v>-2.5</v>
      </c>
      <c r="AR60" s="346">
        <v>-19.600000000000001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843395</v>
      </c>
      <c r="AN61" s="349">
        <v>113894</v>
      </c>
      <c r="AO61" s="350">
        <v>0.4</v>
      </c>
      <c r="AP61" s="351">
        <v>120255</v>
      </c>
      <c r="AQ61" s="352">
        <v>-1.7</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542370</v>
      </c>
      <c r="AN62" s="342">
        <v>73777</v>
      </c>
      <c r="AO62" s="343">
        <v>13.9</v>
      </c>
      <c r="AP62" s="344">
        <v>62865</v>
      </c>
      <c r="AQ62" s="345">
        <v>0.8</v>
      </c>
      <c r="AR62" s="346">
        <v>13.1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hQOwHQIoGwBQxi9keU+PPdRI84DHNnihsb0P6LI3lnEohKZ2HmNjrugvNTPDUOJUXd0KOSbdf7ZqrvKoyIBgQ==" saltValue="Nsw/1Hqkdb+8tVMtxxch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I1" sqref="I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549</v>
      </c>
    </row>
    <row r="121" spans="125:125" ht="13.5" hidden="1" customHeight="1" x14ac:dyDescent="0.2">
      <c r="DU121" s="259"/>
    </row>
  </sheetData>
  <sheetProtection algorithmName="SHA-512" hashValue="MWduMVcqVVuQdiElLhPHeMKw082UnqTqkZ/a1Ho0k/UIsU+SaGOoR5b6CPr9TR3KRxRwqwzTzn1Jbsugw7DJCA==" saltValue="m6thzizv4aUJ7RLo7hnR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I1" sqref="I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550</v>
      </c>
    </row>
  </sheetData>
  <sheetProtection algorithmName="SHA-512" hashValue="nuMOu3GT8zgfzgWLwb4RdrIiehLO1KQwJOiJ4tXvMmXH+7eBuEm2mzf8Cnr8aROq59GIjjqgrU4J1G1ec8knXg==" saltValue="ESuEJIctTSCVCRoESycf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election activeCell="I1" sqref="I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5" t="s">
        <v>3</v>
      </c>
      <c r="D47" s="1175"/>
      <c r="E47" s="1176"/>
      <c r="F47" s="11">
        <v>60.35</v>
      </c>
      <c r="G47" s="12">
        <v>61.92</v>
      </c>
      <c r="H47" s="12">
        <v>59.19</v>
      </c>
      <c r="I47" s="12">
        <v>57.21</v>
      </c>
      <c r="J47" s="13">
        <v>59.52</v>
      </c>
    </row>
    <row r="48" spans="2:10" ht="57.75" customHeight="1" x14ac:dyDescent="0.2">
      <c r="B48" s="14"/>
      <c r="C48" s="1177" t="s">
        <v>4</v>
      </c>
      <c r="D48" s="1177"/>
      <c r="E48" s="1178"/>
      <c r="F48" s="15">
        <v>11.55</v>
      </c>
      <c r="G48" s="16">
        <v>14.83</v>
      </c>
      <c r="H48" s="16">
        <v>14.93</v>
      </c>
      <c r="I48" s="16">
        <v>18.91</v>
      </c>
      <c r="J48" s="17">
        <v>14.09</v>
      </c>
    </row>
    <row r="49" spans="2:10" ht="57.75" customHeight="1" thickBot="1" x14ac:dyDescent="0.25">
      <c r="B49" s="18"/>
      <c r="C49" s="1179" t="s">
        <v>5</v>
      </c>
      <c r="D49" s="1179"/>
      <c r="E49" s="1180"/>
      <c r="F49" s="19">
        <v>3.47</v>
      </c>
      <c r="G49" s="20">
        <v>3.01</v>
      </c>
      <c r="H49" s="20">
        <v>0.77</v>
      </c>
      <c r="I49" s="20">
        <v>4.5</v>
      </c>
      <c r="J49" s="21" t="s">
        <v>556</v>
      </c>
    </row>
    <row r="50" spans="2:10" ht="13.2" x14ac:dyDescent="0.2"/>
  </sheetData>
  <sheetProtection algorithmName="SHA-512" hashValue="5FlQ9EKRfTlQ6XE7bhf0E154w5Gs341FP4y0YOQjACYqmg8pK5dNAQ/J/4r22H2GqBmoL9j9gRWb61oKa+F6ww==" saltValue="S3B78ODT8S2mGRLWiPWx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I1" sqref="I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7" t="s">
        <v>557</v>
      </c>
      <c r="D34" s="1187"/>
      <c r="E34" s="1188"/>
      <c r="F34" s="32">
        <v>11.54</v>
      </c>
      <c r="G34" s="33">
        <v>14.83</v>
      </c>
      <c r="H34" s="33">
        <v>14.92</v>
      </c>
      <c r="I34" s="33">
        <v>18.899999999999999</v>
      </c>
      <c r="J34" s="34">
        <v>14.08</v>
      </c>
      <c r="K34" s="22"/>
      <c r="L34" s="22"/>
      <c r="M34" s="22"/>
      <c r="N34" s="22"/>
      <c r="O34" s="22"/>
      <c r="P34" s="22"/>
    </row>
    <row r="35" spans="1:16" ht="39" customHeight="1" x14ac:dyDescent="0.2">
      <c r="A35" s="22"/>
      <c r="B35" s="35"/>
      <c r="C35" s="1181" t="s">
        <v>558</v>
      </c>
      <c r="D35" s="1182"/>
      <c r="E35" s="1183"/>
      <c r="F35" s="36">
        <v>1.87</v>
      </c>
      <c r="G35" s="37">
        <v>1.72</v>
      </c>
      <c r="H35" s="37">
        <v>2.2000000000000002</v>
      </c>
      <c r="I35" s="37">
        <v>2.57</v>
      </c>
      <c r="J35" s="38">
        <v>3.13</v>
      </c>
      <c r="K35" s="22"/>
      <c r="L35" s="22"/>
      <c r="M35" s="22"/>
      <c r="N35" s="22"/>
      <c r="O35" s="22"/>
      <c r="P35" s="22"/>
    </row>
    <row r="36" spans="1:16" ht="39" customHeight="1" x14ac:dyDescent="0.2">
      <c r="A36" s="22"/>
      <c r="B36" s="35"/>
      <c r="C36" s="1181" t="s">
        <v>559</v>
      </c>
      <c r="D36" s="1182"/>
      <c r="E36" s="1183"/>
      <c r="F36" s="36">
        <v>1.87</v>
      </c>
      <c r="G36" s="37">
        <v>1.34</v>
      </c>
      <c r="H36" s="37">
        <v>1.39</v>
      </c>
      <c r="I36" s="37">
        <v>1.76</v>
      </c>
      <c r="J36" s="38">
        <v>1.53</v>
      </c>
      <c r="K36" s="22"/>
      <c r="L36" s="22"/>
      <c r="M36" s="22"/>
      <c r="N36" s="22"/>
      <c r="O36" s="22"/>
      <c r="P36" s="22"/>
    </row>
    <row r="37" spans="1:16" ht="39" customHeight="1" x14ac:dyDescent="0.2">
      <c r="A37" s="22"/>
      <c r="B37" s="35"/>
      <c r="C37" s="1181" t="s">
        <v>560</v>
      </c>
      <c r="D37" s="1182"/>
      <c r="E37" s="1183"/>
      <c r="F37" s="36">
        <v>0.46</v>
      </c>
      <c r="G37" s="37">
        <v>0.12</v>
      </c>
      <c r="H37" s="37">
        <v>0.77</v>
      </c>
      <c r="I37" s="37">
        <v>0.59</v>
      </c>
      <c r="J37" s="38">
        <v>0.39</v>
      </c>
      <c r="K37" s="22"/>
      <c r="L37" s="22"/>
      <c r="M37" s="22"/>
      <c r="N37" s="22"/>
      <c r="O37" s="22"/>
      <c r="P37" s="22"/>
    </row>
    <row r="38" spans="1:16" ht="39" customHeight="1" x14ac:dyDescent="0.2">
      <c r="A38" s="22"/>
      <c r="B38" s="35"/>
      <c r="C38" s="1181" t="s">
        <v>561</v>
      </c>
      <c r="D38" s="1182"/>
      <c r="E38" s="1183"/>
      <c r="F38" s="36">
        <v>0.1</v>
      </c>
      <c r="G38" s="37">
        <v>0.17</v>
      </c>
      <c r="H38" s="37">
        <v>0.13</v>
      </c>
      <c r="I38" s="37">
        <v>0.15</v>
      </c>
      <c r="J38" s="38">
        <v>0.18</v>
      </c>
      <c r="K38" s="22"/>
      <c r="L38" s="22"/>
      <c r="M38" s="22"/>
      <c r="N38" s="22"/>
      <c r="O38" s="22"/>
      <c r="P38" s="22"/>
    </row>
    <row r="39" spans="1:16" ht="39" customHeight="1" x14ac:dyDescent="0.2">
      <c r="A39" s="22"/>
      <c r="B39" s="35"/>
      <c r="C39" s="1181" t="s">
        <v>562</v>
      </c>
      <c r="D39" s="1182"/>
      <c r="E39" s="1183"/>
      <c r="F39" s="36">
        <v>0.06</v>
      </c>
      <c r="G39" s="37">
        <v>0.05</v>
      </c>
      <c r="H39" s="37">
        <v>0.08</v>
      </c>
      <c r="I39" s="37">
        <v>0.08</v>
      </c>
      <c r="J39" s="38">
        <v>0.05</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563</v>
      </c>
      <c r="D42" s="1182"/>
      <c r="E42" s="1183"/>
      <c r="F42" s="36" t="s">
        <v>509</v>
      </c>
      <c r="G42" s="37" t="s">
        <v>509</v>
      </c>
      <c r="H42" s="37" t="s">
        <v>509</v>
      </c>
      <c r="I42" s="37" t="s">
        <v>509</v>
      </c>
      <c r="J42" s="38" t="s">
        <v>509</v>
      </c>
      <c r="K42" s="22"/>
      <c r="L42" s="22"/>
      <c r="M42" s="22"/>
      <c r="N42" s="22"/>
      <c r="O42" s="22"/>
      <c r="P42" s="22"/>
    </row>
    <row r="43" spans="1:16" ht="39" customHeight="1" thickBot="1" x14ac:dyDescent="0.25">
      <c r="A43" s="22"/>
      <c r="B43" s="40"/>
      <c r="C43" s="1184" t="s">
        <v>564</v>
      </c>
      <c r="D43" s="1185"/>
      <c r="E43" s="1186"/>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fcAkBvhv5yCzHfRflRdYIDH5do52EPVwDTqqQeiLKWzuLT+ufGJMBAUoPhxY4MtLZgzklWqa9mHmyOTg5bXSw==" saltValue="ecp/fDbvWqYit7TjumoV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H43" zoomScaleSheetLayoutView="55" workbookViewId="0">
      <selection activeCell="T43" sqref="T4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761</v>
      </c>
      <c r="L45" s="60">
        <v>696</v>
      </c>
      <c r="M45" s="60">
        <v>659</v>
      </c>
      <c r="N45" s="60">
        <v>547</v>
      </c>
      <c r="O45" s="61">
        <v>484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509</v>
      </c>
      <c r="L46" s="64" t="s">
        <v>509</v>
      </c>
      <c r="M46" s="64" t="s">
        <v>509</v>
      </c>
      <c r="N46" s="64" t="s">
        <v>509</v>
      </c>
      <c r="O46" s="65" t="s">
        <v>509</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509</v>
      </c>
      <c r="L47" s="64" t="s">
        <v>509</v>
      </c>
      <c r="M47" s="64" t="s">
        <v>509</v>
      </c>
      <c r="N47" s="64" t="s">
        <v>509</v>
      </c>
      <c r="O47" s="65" t="s">
        <v>509</v>
      </c>
      <c r="P47" s="48"/>
      <c r="Q47" s="48"/>
      <c r="R47" s="48"/>
      <c r="S47" s="48"/>
      <c r="T47" s="48"/>
      <c r="U47" s="48"/>
    </row>
    <row r="48" spans="1:21" ht="30.75" customHeight="1" x14ac:dyDescent="0.2">
      <c r="A48" s="48"/>
      <c r="B48" s="1191"/>
      <c r="C48" s="1192"/>
      <c r="D48" s="62"/>
      <c r="E48" s="1197" t="s">
        <v>15</v>
      </c>
      <c r="F48" s="1197"/>
      <c r="G48" s="1197"/>
      <c r="H48" s="1197"/>
      <c r="I48" s="1197"/>
      <c r="J48" s="1198"/>
      <c r="K48" s="63">
        <v>108</v>
      </c>
      <c r="L48" s="64">
        <v>103</v>
      </c>
      <c r="M48" s="64">
        <v>127</v>
      </c>
      <c r="N48" s="64">
        <v>120</v>
      </c>
      <c r="O48" s="65">
        <v>115</v>
      </c>
      <c r="P48" s="48"/>
      <c r="Q48" s="48"/>
      <c r="R48" s="48"/>
      <c r="S48" s="48"/>
      <c r="T48" s="48"/>
      <c r="U48" s="48"/>
    </row>
    <row r="49" spans="1:21" ht="30.75" customHeight="1" x14ac:dyDescent="0.2">
      <c r="A49" s="48"/>
      <c r="B49" s="1191"/>
      <c r="C49" s="1192"/>
      <c r="D49" s="62"/>
      <c r="E49" s="1197" t="s">
        <v>16</v>
      </c>
      <c r="F49" s="1197"/>
      <c r="G49" s="1197"/>
      <c r="H49" s="1197"/>
      <c r="I49" s="1197"/>
      <c r="J49" s="1198"/>
      <c r="K49" s="63">
        <v>7</v>
      </c>
      <c r="L49" s="64">
        <v>7</v>
      </c>
      <c r="M49" s="64">
        <v>7</v>
      </c>
      <c r="N49" s="64">
        <v>7</v>
      </c>
      <c r="O49" s="65">
        <v>8</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509</v>
      </c>
      <c r="L50" s="64" t="s">
        <v>509</v>
      </c>
      <c r="M50" s="64" t="s">
        <v>509</v>
      </c>
      <c r="N50" s="64" t="s">
        <v>509</v>
      </c>
      <c r="O50" s="65" t="s">
        <v>509</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509</v>
      </c>
      <c r="L51" s="64" t="s">
        <v>509</v>
      </c>
      <c r="M51" s="64" t="s">
        <v>509</v>
      </c>
      <c r="N51" s="64" t="s">
        <v>509</v>
      </c>
      <c r="O51" s="65" t="s">
        <v>509</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808</v>
      </c>
      <c r="L52" s="64">
        <v>741</v>
      </c>
      <c r="M52" s="64">
        <v>720</v>
      </c>
      <c r="N52" s="64">
        <v>640</v>
      </c>
      <c r="O52" s="65">
        <v>598</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68</v>
      </c>
      <c r="L53" s="69">
        <v>65</v>
      </c>
      <c r="M53" s="69">
        <v>73</v>
      </c>
      <c r="N53" s="69">
        <v>34</v>
      </c>
      <c r="O53" s="70">
        <v>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205" t="s">
        <v>26</v>
      </c>
      <c r="C58" s="1206"/>
      <c r="D58" s="1211" t="s">
        <v>27</v>
      </c>
      <c r="E58" s="1212"/>
      <c r="F58" s="1212"/>
      <c r="G58" s="1212"/>
      <c r="H58" s="1212"/>
      <c r="I58" s="1212"/>
      <c r="J58" s="1213"/>
      <c r="K58" s="83" t="s">
        <v>509</v>
      </c>
      <c r="L58" s="84" t="s">
        <v>509</v>
      </c>
      <c r="M58" s="84" t="s">
        <v>509</v>
      </c>
      <c r="N58" s="84" t="s">
        <v>509</v>
      </c>
      <c r="O58" s="85" t="s">
        <v>509</v>
      </c>
    </row>
    <row r="59" spans="1:21" ht="31.5" customHeight="1" x14ac:dyDescent="0.2">
      <c r="B59" s="1207"/>
      <c r="C59" s="1208"/>
      <c r="D59" s="1214" t="s">
        <v>28</v>
      </c>
      <c r="E59" s="1215"/>
      <c r="F59" s="1215"/>
      <c r="G59" s="1215"/>
      <c r="H59" s="1215"/>
      <c r="I59" s="1215"/>
      <c r="J59" s="1216"/>
      <c r="K59" s="86" t="s">
        <v>509</v>
      </c>
      <c r="L59" s="87" t="s">
        <v>509</v>
      </c>
      <c r="M59" s="87" t="s">
        <v>509</v>
      </c>
      <c r="N59" s="87" t="s">
        <v>509</v>
      </c>
      <c r="O59" s="88" t="s">
        <v>509</v>
      </c>
    </row>
    <row r="60" spans="1:21" ht="31.5" customHeight="1" thickBot="1" x14ac:dyDescent="0.25">
      <c r="B60" s="1209"/>
      <c r="C60" s="1210"/>
      <c r="D60" s="1217" t="s">
        <v>29</v>
      </c>
      <c r="E60" s="1218"/>
      <c r="F60" s="1218"/>
      <c r="G60" s="1218"/>
      <c r="H60" s="1218"/>
      <c r="I60" s="1218"/>
      <c r="J60" s="1219"/>
      <c r="K60" s="89" t="s">
        <v>509</v>
      </c>
      <c r="L60" s="90" t="s">
        <v>509</v>
      </c>
      <c r="M60" s="90" t="s">
        <v>509</v>
      </c>
      <c r="N60" s="90" t="s">
        <v>509</v>
      </c>
      <c r="O60" s="91" t="s">
        <v>509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Bs088HqFJqM29DObqNhL97BcB0XtBhQVjMGCWroDIZgNRlrWDeUf6YnRZq5JUIFsxlzeWT3K3BPejL5tV0Aqw==" saltValue="I85kyBcFseFJEC+ZSfK3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0" zoomScaleNormal="100" zoomScaleSheetLayoutView="100" workbookViewId="0">
      <selection activeCell="L46" sqref="L46"/>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551</v>
      </c>
      <c r="J40" s="103" t="s">
        <v>552</v>
      </c>
      <c r="K40" s="103" t="s">
        <v>553</v>
      </c>
      <c r="L40" s="103" t="s">
        <v>554</v>
      </c>
      <c r="M40" s="104" t="s">
        <v>555</v>
      </c>
    </row>
    <row r="41" spans="2:13" ht="27.75" customHeight="1" x14ac:dyDescent="0.2">
      <c r="B41" s="1220" t="s">
        <v>32</v>
      </c>
      <c r="C41" s="1221"/>
      <c r="D41" s="105"/>
      <c r="E41" s="1226" t="s">
        <v>33</v>
      </c>
      <c r="F41" s="1226"/>
      <c r="G41" s="1226"/>
      <c r="H41" s="1227"/>
      <c r="I41" s="355">
        <v>3978</v>
      </c>
      <c r="J41" s="356">
        <v>3647</v>
      </c>
      <c r="K41" s="356">
        <v>3382</v>
      </c>
      <c r="L41" s="356">
        <v>3504</v>
      </c>
      <c r="M41" s="357">
        <v>3396</v>
      </c>
    </row>
    <row r="42" spans="2:13" ht="27.75" customHeight="1" x14ac:dyDescent="0.2">
      <c r="B42" s="1222"/>
      <c r="C42" s="1223"/>
      <c r="D42" s="106"/>
      <c r="E42" s="1228" t="s">
        <v>34</v>
      </c>
      <c r="F42" s="1228"/>
      <c r="G42" s="1228"/>
      <c r="H42" s="1229"/>
      <c r="I42" s="358" t="s">
        <v>509</v>
      </c>
      <c r="J42" s="359" t="s">
        <v>509</v>
      </c>
      <c r="K42" s="359" t="s">
        <v>509</v>
      </c>
      <c r="L42" s="359" t="s">
        <v>509</v>
      </c>
      <c r="M42" s="360" t="s">
        <v>509</v>
      </c>
    </row>
    <row r="43" spans="2:13" ht="27.75" customHeight="1" x14ac:dyDescent="0.2">
      <c r="B43" s="1222"/>
      <c r="C43" s="1223"/>
      <c r="D43" s="106"/>
      <c r="E43" s="1228" t="s">
        <v>35</v>
      </c>
      <c r="F43" s="1228"/>
      <c r="G43" s="1228"/>
      <c r="H43" s="1229"/>
      <c r="I43" s="358">
        <v>1532</v>
      </c>
      <c r="J43" s="359">
        <v>1417</v>
      </c>
      <c r="K43" s="359">
        <v>1402</v>
      </c>
      <c r="L43" s="359">
        <v>1390</v>
      </c>
      <c r="M43" s="360">
        <v>1327</v>
      </c>
    </row>
    <row r="44" spans="2:13" ht="27.75" customHeight="1" x14ac:dyDescent="0.2">
      <c r="B44" s="1222"/>
      <c r="C44" s="1223"/>
      <c r="D44" s="106"/>
      <c r="E44" s="1228" t="s">
        <v>36</v>
      </c>
      <c r="F44" s="1228"/>
      <c r="G44" s="1228"/>
      <c r="H44" s="1229"/>
      <c r="I44" s="358">
        <v>48</v>
      </c>
      <c r="J44" s="359">
        <v>48</v>
      </c>
      <c r="K44" s="359">
        <v>60</v>
      </c>
      <c r="L44" s="359">
        <v>53</v>
      </c>
      <c r="M44" s="360">
        <v>53</v>
      </c>
    </row>
    <row r="45" spans="2:13" ht="27.75" customHeight="1" x14ac:dyDescent="0.2">
      <c r="B45" s="1222"/>
      <c r="C45" s="1223"/>
      <c r="D45" s="106"/>
      <c r="E45" s="1228" t="s">
        <v>37</v>
      </c>
      <c r="F45" s="1228"/>
      <c r="G45" s="1228"/>
      <c r="H45" s="1229"/>
      <c r="I45" s="358">
        <v>1322</v>
      </c>
      <c r="J45" s="359">
        <v>1312</v>
      </c>
      <c r="K45" s="359">
        <v>1305</v>
      </c>
      <c r="L45" s="359">
        <v>1303</v>
      </c>
      <c r="M45" s="360">
        <v>1300</v>
      </c>
    </row>
    <row r="46" spans="2:13" ht="27.75" customHeight="1" x14ac:dyDescent="0.2">
      <c r="B46" s="1222"/>
      <c r="C46" s="1223"/>
      <c r="D46" s="107"/>
      <c r="E46" s="1228" t="s">
        <v>38</v>
      </c>
      <c r="F46" s="1228"/>
      <c r="G46" s="1228"/>
      <c r="H46" s="1229"/>
      <c r="I46" s="358" t="s">
        <v>509</v>
      </c>
      <c r="J46" s="359" t="s">
        <v>509</v>
      </c>
      <c r="K46" s="359" t="s">
        <v>509</v>
      </c>
      <c r="L46" s="359" t="s">
        <v>509</v>
      </c>
      <c r="M46" s="360" t="s">
        <v>509</v>
      </c>
    </row>
    <row r="47" spans="2:13" ht="27.75" customHeight="1" x14ac:dyDescent="0.2">
      <c r="B47" s="1222"/>
      <c r="C47" s="1223"/>
      <c r="D47" s="108"/>
      <c r="E47" s="1230" t="s">
        <v>39</v>
      </c>
      <c r="F47" s="1231"/>
      <c r="G47" s="1231"/>
      <c r="H47" s="1232"/>
      <c r="I47" s="358" t="s">
        <v>509</v>
      </c>
      <c r="J47" s="359" t="s">
        <v>509</v>
      </c>
      <c r="K47" s="359" t="s">
        <v>509</v>
      </c>
      <c r="L47" s="359" t="s">
        <v>509</v>
      </c>
      <c r="M47" s="360" t="s">
        <v>509</v>
      </c>
    </row>
    <row r="48" spans="2:13" ht="27.75" customHeight="1" x14ac:dyDescent="0.2">
      <c r="B48" s="1222"/>
      <c r="C48" s="1223"/>
      <c r="D48" s="106"/>
      <c r="E48" s="1228" t="s">
        <v>40</v>
      </c>
      <c r="F48" s="1228"/>
      <c r="G48" s="1228"/>
      <c r="H48" s="1229"/>
      <c r="I48" s="358" t="s">
        <v>509</v>
      </c>
      <c r="J48" s="359" t="s">
        <v>509</v>
      </c>
      <c r="K48" s="359" t="s">
        <v>509</v>
      </c>
      <c r="L48" s="359" t="s">
        <v>509</v>
      </c>
      <c r="M48" s="360" t="s">
        <v>509</v>
      </c>
    </row>
    <row r="49" spans="2:13" ht="27.75" customHeight="1" x14ac:dyDescent="0.2">
      <c r="B49" s="1224"/>
      <c r="C49" s="1225"/>
      <c r="D49" s="106"/>
      <c r="E49" s="1228" t="s">
        <v>41</v>
      </c>
      <c r="F49" s="1228"/>
      <c r="G49" s="1228"/>
      <c r="H49" s="1229"/>
      <c r="I49" s="358" t="s">
        <v>509</v>
      </c>
      <c r="J49" s="359" t="s">
        <v>509</v>
      </c>
      <c r="K49" s="359" t="s">
        <v>509</v>
      </c>
      <c r="L49" s="359" t="s">
        <v>509</v>
      </c>
      <c r="M49" s="360" t="s">
        <v>509</v>
      </c>
    </row>
    <row r="50" spans="2:13" ht="27.75" customHeight="1" x14ac:dyDescent="0.2">
      <c r="B50" s="1233" t="s">
        <v>42</v>
      </c>
      <c r="C50" s="1234"/>
      <c r="D50" s="109"/>
      <c r="E50" s="1228" t="s">
        <v>43</v>
      </c>
      <c r="F50" s="1228"/>
      <c r="G50" s="1228"/>
      <c r="H50" s="1229"/>
      <c r="I50" s="358">
        <v>5498</v>
      </c>
      <c r="J50" s="359">
        <v>5730</v>
      </c>
      <c r="K50" s="359">
        <v>6156</v>
      </c>
      <c r="L50" s="359">
        <v>6813</v>
      </c>
      <c r="M50" s="360">
        <v>7185</v>
      </c>
    </row>
    <row r="51" spans="2:13" ht="27.75" customHeight="1" x14ac:dyDescent="0.2">
      <c r="B51" s="1222"/>
      <c r="C51" s="1223"/>
      <c r="D51" s="106"/>
      <c r="E51" s="1228" t="s">
        <v>44</v>
      </c>
      <c r="F51" s="1228"/>
      <c r="G51" s="1228"/>
      <c r="H51" s="1229"/>
      <c r="I51" s="358" t="s">
        <v>509</v>
      </c>
      <c r="J51" s="359" t="s">
        <v>509</v>
      </c>
      <c r="K51" s="359" t="s">
        <v>509</v>
      </c>
      <c r="L51" s="359" t="s">
        <v>509</v>
      </c>
      <c r="M51" s="360" t="s">
        <v>509</v>
      </c>
    </row>
    <row r="52" spans="2:13" ht="27.75" customHeight="1" x14ac:dyDescent="0.2">
      <c r="B52" s="1224"/>
      <c r="C52" s="1225"/>
      <c r="D52" s="106"/>
      <c r="E52" s="1228" t="s">
        <v>45</v>
      </c>
      <c r="F52" s="1228"/>
      <c r="G52" s="1228"/>
      <c r="H52" s="1229"/>
      <c r="I52" s="358">
        <v>5705</v>
      </c>
      <c r="J52" s="359">
        <v>5354</v>
      </c>
      <c r="K52" s="359">
        <v>5049</v>
      </c>
      <c r="L52" s="359">
        <v>4956</v>
      </c>
      <c r="M52" s="360">
        <v>4907</v>
      </c>
    </row>
    <row r="53" spans="2:13" ht="27.75" customHeight="1" thickBot="1" x14ac:dyDescent="0.25">
      <c r="B53" s="1235" t="s">
        <v>46</v>
      </c>
      <c r="C53" s="1236"/>
      <c r="D53" s="110"/>
      <c r="E53" s="1237" t="s">
        <v>47</v>
      </c>
      <c r="F53" s="1237"/>
      <c r="G53" s="1237"/>
      <c r="H53" s="1238"/>
      <c r="I53" s="361">
        <v>-4324</v>
      </c>
      <c r="J53" s="362">
        <v>-4660</v>
      </c>
      <c r="K53" s="362">
        <v>-5056</v>
      </c>
      <c r="L53" s="362">
        <v>-5519</v>
      </c>
      <c r="M53" s="363">
        <v>-6016</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T8v+YA3UygRTren4ZfXHMB7QcIyE2XDF0xtncD6Rq5FVBuwyxxw0/W18XvyVLqIXIOZjNITg0OyQQs0Ao4Ai1w==" saltValue="jcxSsF53137/gHXlOwWX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553</v>
      </c>
      <c r="G54" s="119" t="s">
        <v>554</v>
      </c>
      <c r="H54" s="120" t="s">
        <v>555</v>
      </c>
    </row>
    <row r="55" spans="2:8" ht="52.5" customHeight="1" x14ac:dyDescent="0.2">
      <c r="B55" s="121"/>
      <c r="C55" s="1247" t="s">
        <v>50</v>
      </c>
      <c r="D55" s="1247"/>
      <c r="E55" s="1248"/>
      <c r="F55" s="122">
        <v>2298</v>
      </c>
      <c r="G55" s="122">
        <v>2298</v>
      </c>
      <c r="H55" s="123">
        <v>2299</v>
      </c>
    </row>
    <row r="56" spans="2:8" ht="52.5" customHeight="1" x14ac:dyDescent="0.2">
      <c r="B56" s="124"/>
      <c r="C56" s="1249" t="s">
        <v>51</v>
      </c>
      <c r="D56" s="1249"/>
      <c r="E56" s="1250"/>
      <c r="F56" s="125">
        <v>591</v>
      </c>
      <c r="G56" s="125">
        <v>735</v>
      </c>
      <c r="H56" s="126">
        <v>735</v>
      </c>
    </row>
    <row r="57" spans="2:8" ht="53.25" customHeight="1" x14ac:dyDescent="0.2">
      <c r="B57" s="124"/>
      <c r="C57" s="1251" t="s">
        <v>52</v>
      </c>
      <c r="D57" s="1251"/>
      <c r="E57" s="1252"/>
      <c r="F57" s="127">
        <v>3835</v>
      </c>
      <c r="G57" s="127">
        <v>4339</v>
      </c>
      <c r="H57" s="128">
        <v>4658</v>
      </c>
    </row>
    <row r="58" spans="2:8" ht="45.75" customHeight="1" x14ac:dyDescent="0.2">
      <c r="B58" s="129"/>
      <c r="C58" s="1239" t="s">
        <v>571</v>
      </c>
      <c r="D58" s="1240"/>
      <c r="E58" s="1241"/>
      <c r="F58" s="130">
        <v>2068</v>
      </c>
      <c r="G58" s="130">
        <v>2559</v>
      </c>
      <c r="H58" s="131">
        <v>2851</v>
      </c>
    </row>
    <row r="59" spans="2:8" ht="45.75" customHeight="1" x14ac:dyDescent="0.2">
      <c r="B59" s="129"/>
      <c r="C59" s="1239" t="s">
        <v>572</v>
      </c>
      <c r="D59" s="1240"/>
      <c r="E59" s="1241"/>
      <c r="F59" s="130">
        <v>1044</v>
      </c>
      <c r="G59" s="130">
        <v>1044</v>
      </c>
      <c r="H59" s="131">
        <v>1044</v>
      </c>
    </row>
    <row r="60" spans="2:8" ht="45.75" customHeight="1" x14ac:dyDescent="0.2">
      <c r="B60" s="129"/>
      <c r="C60" s="1239" t="s">
        <v>573</v>
      </c>
      <c r="D60" s="1240"/>
      <c r="E60" s="1241"/>
      <c r="F60" s="130">
        <v>414</v>
      </c>
      <c r="G60" s="130">
        <v>414</v>
      </c>
      <c r="H60" s="131">
        <v>414</v>
      </c>
    </row>
    <row r="61" spans="2:8" ht="45.75" customHeight="1" x14ac:dyDescent="0.2">
      <c r="B61" s="129"/>
      <c r="C61" s="1239" t="s">
        <v>574</v>
      </c>
      <c r="D61" s="1240"/>
      <c r="E61" s="1241"/>
      <c r="F61" s="130">
        <v>158</v>
      </c>
      <c r="G61" s="130">
        <v>157</v>
      </c>
      <c r="H61" s="131">
        <v>156</v>
      </c>
    </row>
    <row r="62" spans="2:8" ht="45.75" customHeight="1" thickBot="1" x14ac:dyDescent="0.25">
      <c r="B62" s="132"/>
      <c r="C62" s="1242" t="s">
        <v>575</v>
      </c>
      <c r="D62" s="1243"/>
      <c r="E62" s="1244"/>
      <c r="F62" s="133">
        <v>80</v>
      </c>
      <c r="G62" s="133">
        <v>80</v>
      </c>
      <c r="H62" s="134">
        <v>80</v>
      </c>
    </row>
    <row r="63" spans="2:8" ht="52.5" customHeight="1" thickBot="1" x14ac:dyDescent="0.25">
      <c r="B63" s="135"/>
      <c r="C63" s="1245" t="s">
        <v>53</v>
      </c>
      <c r="D63" s="1245"/>
      <c r="E63" s="1246"/>
      <c r="F63" s="136">
        <v>6724</v>
      </c>
      <c r="G63" s="136">
        <v>7372</v>
      </c>
      <c r="H63" s="137">
        <v>7692</v>
      </c>
    </row>
    <row r="64" spans="2:8" ht="13.2" x14ac:dyDescent="0.2"/>
  </sheetData>
  <sheetProtection algorithmName="SHA-512" hashValue="/abkfPNqCkR0ZZs2vxb9Ppyp+rLm51ugOqNIBdCkmI5w9cRMo6L3wQKBZSbnJOUip+Bwl/jQDoSSriAG+DnqTQ==" saltValue="ipK5Xy/ij1vnAiHib2gS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9789-A7D8-4760-BC9E-A253A49932A8}">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592</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593</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551</v>
      </c>
      <c r="BQ50" s="1266"/>
      <c r="BR50" s="1266"/>
      <c r="BS50" s="1266"/>
      <c r="BT50" s="1266"/>
      <c r="BU50" s="1266"/>
      <c r="BV50" s="1266"/>
      <c r="BW50" s="1266"/>
      <c r="BX50" s="1266" t="s">
        <v>552</v>
      </c>
      <c r="BY50" s="1266"/>
      <c r="BZ50" s="1266"/>
      <c r="CA50" s="1266"/>
      <c r="CB50" s="1266"/>
      <c r="CC50" s="1266"/>
      <c r="CD50" s="1266"/>
      <c r="CE50" s="1266"/>
      <c r="CF50" s="1266" t="s">
        <v>553</v>
      </c>
      <c r="CG50" s="1266"/>
      <c r="CH50" s="1266"/>
      <c r="CI50" s="1266"/>
      <c r="CJ50" s="1266"/>
      <c r="CK50" s="1266"/>
      <c r="CL50" s="1266"/>
      <c r="CM50" s="1266"/>
      <c r="CN50" s="1266" t="s">
        <v>554</v>
      </c>
      <c r="CO50" s="1266"/>
      <c r="CP50" s="1266"/>
      <c r="CQ50" s="1266"/>
      <c r="CR50" s="1266"/>
      <c r="CS50" s="1266"/>
      <c r="CT50" s="1266"/>
      <c r="CU50" s="1266"/>
      <c r="CV50" s="1266" t="s">
        <v>555</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594</v>
      </c>
      <c r="AO51" s="1269"/>
      <c r="AP51" s="1269"/>
      <c r="AQ51" s="1269"/>
      <c r="AR51" s="1269"/>
      <c r="AS51" s="1269"/>
      <c r="AT51" s="1269"/>
      <c r="AU51" s="1269"/>
      <c r="AV51" s="1269"/>
      <c r="AW51" s="1269"/>
      <c r="AX51" s="1269"/>
      <c r="AY51" s="1269"/>
      <c r="AZ51" s="1269"/>
      <c r="BA51" s="1269"/>
      <c r="BB51" s="1269" t="s">
        <v>595</v>
      </c>
      <c r="BC51" s="1269"/>
      <c r="BD51" s="1269"/>
      <c r="BE51" s="1269"/>
      <c r="BF51" s="1269"/>
      <c r="BG51" s="1269"/>
      <c r="BH51" s="1269"/>
      <c r="BI51" s="1269"/>
      <c r="BJ51" s="1269"/>
      <c r="BK51" s="1269"/>
      <c r="BL51" s="1269"/>
      <c r="BM51" s="1269"/>
      <c r="BN51" s="1269"/>
      <c r="BO51" s="1269"/>
      <c r="BP51" s="1267"/>
      <c r="BQ51" s="1267"/>
      <c r="BR51" s="1267"/>
      <c r="BS51" s="1267"/>
      <c r="BT51" s="1267"/>
      <c r="BU51" s="1267"/>
      <c r="BV51" s="1267"/>
      <c r="BW51" s="1267"/>
      <c r="BX51" s="1267"/>
      <c r="BY51" s="1267"/>
      <c r="BZ51" s="1267"/>
      <c r="CA51" s="1267"/>
      <c r="CB51" s="1267"/>
      <c r="CC51" s="1267"/>
      <c r="CD51" s="1267"/>
      <c r="CE51" s="1267"/>
      <c r="CF51" s="1267"/>
      <c r="CG51" s="1267"/>
      <c r="CH51" s="1267"/>
      <c r="CI51" s="1267"/>
      <c r="CJ51" s="1267"/>
      <c r="CK51" s="1267"/>
      <c r="CL51" s="1267"/>
      <c r="CM51" s="1267"/>
      <c r="CN51" s="1267"/>
      <c r="CO51" s="1267"/>
      <c r="CP51" s="1267"/>
      <c r="CQ51" s="1267"/>
      <c r="CR51" s="1267"/>
      <c r="CS51" s="1267"/>
      <c r="CT51" s="1267"/>
      <c r="CU51" s="1267"/>
      <c r="CV51" s="1267"/>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596</v>
      </c>
      <c r="BC53" s="1269"/>
      <c r="BD53" s="1269"/>
      <c r="BE53" s="1269"/>
      <c r="BF53" s="1269"/>
      <c r="BG53" s="1269"/>
      <c r="BH53" s="1269"/>
      <c r="BI53" s="1269"/>
      <c r="BJ53" s="1269"/>
      <c r="BK53" s="1269"/>
      <c r="BL53" s="1269"/>
      <c r="BM53" s="1269"/>
      <c r="BN53" s="1269"/>
      <c r="BO53" s="1269"/>
      <c r="BP53" s="1267">
        <v>73.7</v>
      </c>
      <c r="BQ53" s="1267"/>
      <c r="BR53" s="1267"/>
      <c r="BS53" s="1267"/>
      <c r="BT53" s="1267"/>
      <c r="BU53" s="1267"/>
      <c r="BV53" s="1267"/>
      <c r="BW53" s="1267"/>
      <c r="BX53" s="1267">
        <v>74.2</v>
      </c>
      <c r="BY53" s="1267"/>
      <c r="BZ53" s="1267"/>
      <c r="CA53" s="1267"/>
      <c r="CB53" s="1267"/>
      <c r="CC53" s="1267"/>
      <c r="CD53" s="1267"/>
      <c r="CE53" s="1267"/>
      <c r="CF53" s="1267">
        <v>74.8</v>
      </c>
      <c r="CG53" s="1267"/>
      <c r="CH53" s="1267"/>
      <c r="CI53" s="1267"/>
      <c r="CJ53" s="1267"/>
      <c r="CK53" s="1267"/>
      <c r="CL53" s="1267"/>
      <c r="CM53" s="1267"/>
      <c r="CN53" s="1267">
        <v>74.8</v>
      </c>
      <c r="CO53" s="1267"/>
      <c r="CP53" s="1267"/>
      <c r="CQ53" s="1267"/>
      <c r="CR53" s="1267"/>
      <c r="CS53" s="1267"/>
      <c r="CT53" s="1267"/>
      <c r="CU53" s="1267"/>
      <c r="CV53" s="1267">
        <v>74.599999999999994</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597</v>
      </c>
      <c r="AO55" s="1266"/>
      <c r="AP55" s="1266"/>
      <c r="AQ55" s="1266"/>
      <c r="AR55" s="1266"/>
      <c r="AS55" s="1266"/>
      <c r="AT55" s="1266"/>
      <c r="AU55" s="1266"/>
      <c r="AV55" s="1266"/>
      <c r="AW55" s="1266"/>
      <c r="AX55" s="1266"/>
      <c r="AY55" s="1266"/>
      <c r="AZ55" s="1266"/>
      <c r="BA55" s="1266"/>
      <c r="BB55" s="1269" t="s">
        <v>595</v>
      </c>
      <c r="BC55" s="1269"/>
      <c r="BD55" s="1269"/>
      <c r="BE55" s="1269"/>
      <c r="BF55" s="1269"/>
      <c r="BG55" s="1269"/>
      <c r="BH55" s="1269"/>
      <c r="BI55" s="1269"/>
      <c r="BJ55" s="1269"/>
      <c r="BK55" s="1269"/>
      <c r="BL55" s="1269"/>
      <c r="BM55" s="1269"/>
      <c r="BN55" s="1269"/>
      <c r="BO55" s="1269"/>
      <c r="BP55" s="1267">
        <v>0</v>
      </c>
      <c r="BQ55" s="1267"/>
      <c r="BR55" s="1267"/>
      <c r="BS55" s="1267"/>
      <c r="BT55" s="1267"/>
      <c r="BU55" s="1267"/>
      <c r="BV55" s="1267"/>
      <c r="BW55" s="1267"/>
      <c r="BX55" s="1267">
        <v>0</v>
      </c>
      <c r="BY55" s="1267"/>
      <c r="BZ55" s="1267"/>
      <c r="CA55" s="1267"/>
      <c r="CB55" s="1267"/>
      <c r="CC55" s="1267"/>
      <c r="CD55" s="1267"/>
      <c r="CE55" s="1267"/>
      <c r="CF55" s="1267">
        <v>0</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596</v>
      </c>
      <c r="BC57" s="1269"/>
      <c r="BD57" s="1269"/>
      <c r="BE57" s="1269"/>
      <c r="BF57" s="1269"/>
      <c r="BG57" s="1269"/>
      <c r="BH57" s="1269"/>
      <c r="BI57" s="1269"/>
      <c r="BJ57" s="1269"/>
      <c r="BK57" s="1269"/>
      <c r="BL57" s="1269"/>
      <c r="BM57" s="1269"/>
      <c r="BN57" s="1269"/>
      <c r="BO57" s="1269"/>
      <c r="BP57" s="1267">
        <v>61.2</v>
      </c>
      <c r="BQ57" s="1267"/>
      <c r="BR57" s="1267"/>
      <c r="BS57" s="1267"/>
      <c r="BT57" s="1267"/>
      <c r="BU57" s="1267"/>
      <c r="BV57" s="1267"/>
      <c r="BW57" s="1267"/>
      <c r="BX57" s="1267">
        <v>62.8</v>
      </c>
      <c r="BY57" s="1267"/>
      <c r="BZ57" s="1267"/>
      <c r="CA57" s="1267"/>
      <c r="CB57" s="1267"/>
      <c r="CC57" s="1267"/>
      <c r="CD57" s="1267"/>
      <c r="CE57" s="1267"/>
      <c r="CF57" s="1267">
        <v>64</v>
      </c>
      <c r="CG57" s="1267"/>
      <c r="CH57" s="1267"/>
      <c r="CI57" s="1267"/>
      <c r="CJ57" s="1267"/>
      <c r="CK57" s="1267"/>
      <c r="CL57" s="1267"/>
      <c r="CM57" s="1267"/>
      <c r="CN57" s="1267">
        <v>66.2</v>
      </c>
      <c r="CO57" s="1267"/>
      <c r="CP57" s="1267"/>
      <c r="CQ57" s="1267"/>
      <c r="CR57" s="1267"/>
      <c r="CS57" s="1267"/>
      <c r="CT57" s="1267"/>
      <c r="CU57" s="1267"/>
      <c r="CV57" s="1267">
        <v>67.099999999999994</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598</v>
      </c>
    </row>
    <row r="64" spans="1:109" ht="13.2" x14ac:dyDescent="0.2">
      <c r="B64" s="372"/>
      <c r="G64" s="379"/>
      <c r="I64" s="392"/>
      <c r="J64" s="392"/>
      <c r="K64" s="392"/>
      <c r="L64" s="392"/>
      <c r="M64" s="392"/>
      <c r="N64" s="393"/>
      <c r="AM64" s="379"/>
      <c r="AN64" s="379" t="s">
        <v>591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599</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593</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551</v>
      </c>
      <c r="BQ72" s="1266"/>
      <c r="BR72" s="1266"/>
      <c r="BS72" s="1266"/>
      <c r="BT72" s="1266"/>
      <c r="BU72" s="1266"/>
      <c r="BV72" s="1266"/>
      <c r="BW72" s="1266"/>
      <c r="BX72" s="1266" t="s">
        <v>552</v>
      </c>
      <c r="BY72" s="1266"/>
      <c r="BZ72" s="1266"/>
      <c r="CA72" s="1266"/>
      <c r="CB72" s="1266"/>
      <c r="CC72" s="1266"/>
      <c r="CD72" s="1266"/>
      <c r="CE72" s="1266"/>
      <c r="CF72" s="1266" t="s">
        <v>553</v>
      </c>
      <c r="CG72" s="1266"/>
      <c r="CH72" s="1266"/>
      <c r="CI72" s="1266"/>
      <c r="CJ72" s="1266"/>
      <c r="CK72" s="1266"/>
      <c r="CL72" s="1266"/>
      <c r="CM72" s="1266"/>
      <c r="CN72" s="1266" t="s">
        <v>554</v>
      </c>
      <c r="CO72" s="1266"/>
      <c r="CP72" s="1266"/>
      <c r="CQ72" s="1266"/>
      <c r="CR72" s="1266"/>
      <c r="CS72" s="1266"/>
      <c r="CT72" s="1266"/>
      <c r="CU72" s="1266"/>
      <c r="CV72" s="1266" t="s">
        <v>555</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594</v>
      </c>
      <c r="AO73" s="1269"/>
      <c r="AP73" s="1269"/>
      <c r="AQ73" s="1269"/>
      <c r="AR73" s="1269"/>
      <c r="AS73" s="1269"/>
      <c r="AT73" s="1269"/>
      <c r="AU73" s="1269"/>
      <c r="AV73" s="1269"/>
      <c r="AW73" s="1269"/>
      <c r="AX73" s="1269"/>
      <c r="AY73" s="1269"/>
      <c r="AZ73" s="1269"/>
      <c r="BA73" s="1269"/>
      <c r="BB73" s="1269" t="s">
        <v>595</v>
      </c>
      <c r="BC73" s="1269"/>
      <c r="BD73" s="1269"/>
      <c r="BE73" s="1269"/>
      <c r="BF73" s="1269"/>
      <c r="BG73" s="1269"/>
      <c r="BH73" s="1269"/>
      <c r="BI73" s="1269"/>
      <c r="BJ73" s="1269"/>
      <c r="BK73" s="1269"/>
      <c r="BL73" s="1269"/>
      <c r="BM73" s="1269"/>
      <c r="BN73" s="1269"/>
      <c r="BO73" s="1269"/>
      <c r="BP73" s="1267"/>
      <c r="BQ73" s="1267"/>
      <c r="BR73" s="1267"/>
      <c r="BS73" s="1267"/>
      <c r="BT73" s="1267"/>
      <c r="BU73" s="1267"/>
      <c r="BV73" s="1267"/>
      <c r="BW73" s="1267"/>
      <c r="BX73" s="1267"/>
      <c r="BY73" s="1267"/>
      <c r="BZ73" s="1267"/>
      <c r="CA73" s="1267"/>
      <c r="CB73" s="1267"/>
      <c r="CC73" s="1267"/>
      <c r="CD73" s="1267"/>
      <c r="CE73" s="1267"/>
      <c r="CF73" s="1267"/>
      <c r="CG73" s="1267"/>
      <c r="CH73" s="1267"/>
      <c r="CI73" s="1267"/>
      <c r="CJ73" s="1267"/>
      <c r="CK73" s="1267"/>
      <c r="CL73" s="1267"/>
      <c r="CM73" s="1267"/>
      <c r="CN73" s="1267"/>
      <c r="CO73" s="1267"/>
      <c r="CP73" s="1267"/>
      <c r="CQ73" s="1267"/>
      <c r="CR73" s="1267"/>
      <c r="CS73" s="1267"/>
      <c r="CT73" s="1267"/>
      <c r="CU73" s="1267"/>
      <c r="CV73" s="1267"/>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600</v>
      </c>
      <c r="BC75" s="1269"/>
      <c r="BD75" s="1269"/>
      <c r="BE75" s="1269"/>
      <c r="BF75" s="1269"/>
      <c r="BG75" s="1269"/>
      <c r="BH75" s="1269"/>
      <c r="BI75" s="1269"/>
      <c r="BJ75" s="1269"/>
      <c r="BK75" s="1269"/>
      <c r="BL75" s="1269"/>
      <c r="BM75" s="1269"/>
      <c r="BN75" s="1269"/>
      <c r="BO75" s="1269"/>
      <c r="BP75" s="1267">
        <v>3.4</v>
      </c>
      <c r="BQ75" s="1267"/>
      <c r="BR75" s="1267"/>
      <c r="BS75" s="1267"/>
      <c r="BT75" s="1267"/>
      <c r="BU75" s="1267"/>
      <c r="BV75" s="1267"/>
      <c r="BW75" s="1267"/>
      <c r="BX75" s="1267">
        <v>2.5</v>
      </c>
      <c r="BY75" s="1267"/>
      <c r="BZ75" s="1267"/>
      <c r="CA75" s="1267"/>
      <c r="CB75" s="1267"/>
      <c r="CC75" s="1267"/>
      <c r="CD75" s="1267"/>
      <c r="CE75" s="1267"/>
      <c r="CF75" s="1267">
        <v>2.2000000000000002</v>
      </c>
      <c r="CG75" s="1267"/>
      <c r="CH75" s="1267"/>
      <c r="CI75" s="1267"/>
      <c r="CJ75" s="1267"/>
      <c r="CK75" s="1267"/>
      <c r="CL75" s="1267"/>
      <c r="CM75" s="1267"/>
      <c r="CN75" s="1267">
        <v>1.8</v>
      </c>
      <c r="CO75" s="1267"/>
      <c r="CP75" s="1267"/>
      <c r="CQ75" s="1267"/>
      <c r="CR75" s="1267"/>
      <c r="CS75" s="1267"/>
      <c r="CT75" s="1267"/>
      <c r="CU75" s="1267"/>
      <c r="CV75" s="1267">
        <v>1.2</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597</v>
      </c>
      <c r="AO77" s="1266"/>
      <c r="AP77" s="1266"/>
      <c r="AQ77" s="1266"/>
      <c r="AR77" s="1266"/>
      <c r="AS77" s="1266"/>
      <c r="AT77" s="1266"/>
      <c r="AU77" s="1266"/>
      <c r="AV77" s="1266"/>
      <c r="AW77" s="1266"/>
      <c r="AX77" s="1266"/>
      <c r="AY77" s="1266"/>
      <c r="AZ77" s="1266"/>
      <c r="BA77" s="1266"/>
      <c r="BB77" s="1269" t="s">
        <v>595</v>
      </c>
      <c r="BC77" s="1269"/>
      <c r="BD77" s="1269"/>
      <c r="BE77" s="1269"/>
      <c r="BF77" s="1269"/>
      <c r="BG77" s="1269"/>
      <c r="BH77" s="1269"/>
      <c r="BI77" s="1269"/>
      <c r="BJ77" s="1269"/>
      <c r="BK77" s="1269"/>
      <c r="BL77" s="1269"/>
      <c r="BM77" s="1269"/>
      <c r="BN77" s="1269"/>
      <c r="BO77" s="1269"/>
      <c r="BP77" s="1267">
        <v>0</v>
      </c>
      <c r="BQ77" s="1267"/>
      <c r="BR77" s="1267"/>
      <c r="BS77" s="1267"/>
      <c r="BT77" s="1267"/>
      <c r="BU77" s="1267"/>
      <c r="BV77" s="1267"/>
      <c r="BW77" s="1267"/>
      <c r="BX77" s="1267">
        <v>0</v>
      </c>
      <c r="BY77" s="1267"/>
      <c r="BZ77" s="1267"/>
      <c r="CA77" s="1267"/>
      <c r="CB77" s="1267"/>
      <c r="CC77" s="1267"/>
      <c r="CD77" s="1267"/>
      <c r="CE77" s="1267"/>
      <c r="CF77" s="1267">
        <v>0</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600</v>
      </c>
      <c r="BC79" s="1269"/>
      <c r="BD79" s="1269"/>
      <c r="BE79" s="1269"/>
      <c r="BF79" s="1269"/>
      <c r="BG79" s="1269"/>
      <c r="BH79" s="1269"/>
      <c r="BI79" s="1269"/>
      <c r="BJ79" s="1269"/>
      <c r="BK79" s="1269"/>
      <c r="BL79" s="1269"/>
      <c r="BM79" s="1269"/>
      <c r="BN79" s="1269"/>
      <c r="BO79" s="1269"/>
      <c r="BP79" s="1267">
        <v>7.2</v>
      </c>
      <c r="BQ79" s="1267"/>
      <c r="BR79" s="1267"/>
      <c r="BS79" s="1267"/>
      <c r="BT79" s="1267"/>
      <c r="BU79" s="1267"/>
      <c r="BV79" s="1267"/>
      <c r="BW79" s="1267"/>
      <c r="BX79" s="1267">
        <v>7.7</v>
      </c>
      <c r="BY79" s="1267"/>
      <c r="BZ79" s="1267"/>
      <c r="CA79" s="1267"/>
      <c r="CB79" s="1267"/>
      <c r="CC79" s="1267"/>
      <c r="CD79" s="1267"/>
      <c r="CE79" s="1267"/>
      <c r="CF79" s="1267">
        <v>8</v>
      </c>
      <c r="CG79" s="1267"/>
      <c r="CH79" s="1267"/>
      <c r="CI79" s="1267"/>
      <c r="CJ79" s="1267"/>
      <c r="CK79" s="1267"/>
      <c r="CL79" s="1267"/>
      <c r="CM79" s="1267"/>
      <c r="CN79" s="1267">
        <v>8</v>
      </c>
      <c r="CO79" s="1267"/>
      <c r="CP79" s="1267"/>
      <c r="CQ79" s="1267"/>
      <c r="CR79" s="1267"/>
      <c r="CS79" s="1267"/>
      <c r="CT79" s="1267"/>
      <c r="CU79" s="1267"/>
      <c r="CV79" s="1267">
        <v>8.3000000000000007</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SX6IjPvcuhg78Rp19DPdng6WOnhUNFcHZrvxrVl2gYWzlYeSPFzP5393972EYmjHGrjsG2dhrbLbf2gD+6dxug==" saltValue="DYqy4+BGrc0T5IUSKx7o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67AE-D3C5-45DA-9472-A665B6E2CAED}">
  <sheetPr>
    <pageSetUpPr fitToPage="1"/>
  </sheetPr>
  <dimension ref="A1:DR125"/>
  <sheetViews>
    <sheetView showGridLines="0" topLeftCell="A34" zoomScale="80" zoomScaleNormal="80" zoomScaleSheetLayoutView="70" workbookViewId="0">
      <selection activeCell="C110" sqref="C11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7ju/iwstLCbulPElQGOaHUVCZNeQ8bVo6lsBSr7TKGBALD8TYxKIBkgQdTH4DhPZUzOVlT3EmszFRKOCBVcsfA==" saltValue="POI0GsUTxV81ODQ3ajTR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1B16C-815F-4B06-9725-80A8F0D83E9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498</v>
      </c>
    </row>
  </sheetData>
  <sheetProtection algorithmName="SHA-512" hashValue="ZnmXote+K8ghxl1H0oe3gWZimiB2o+Zy5VGL2qhzFXBbRcY0u4gxyX8FuMGfwdp1SLbA1cBHUM3LWbUJF7gJag==" saltValue="gyc7PZLOvYCd/h/TbIsp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548</v>
      </c>
      <c r="G2" s="151"/>
      <c r="H2" s="152"/>
    </row>
    <row r="3" spans="1:8" x14ac:dyDescent="0.2">
      <c r="A3" s="148" t="s">
        <v>541</v>
      </c>
      <c r="B3" s="153"/>
      <c r="C3" s="154"/>
      <c r="D3" s="155">
        <v>78073</v>
      </c>
      <c r="E3" s="156"/>
      <c r="F3" s="157">
        <v>114790</v>
      </c>
      <c r="G3" s="158"/>
      <c r="H3" s="159"/>
    </row>
    <row r="4" spans="1:8" x14ac:dyDescent="0.2">
      <c r="A4" s="160"/>
      <c r="B4" s="161"/>
      <c r="C4" s="162"/>
      <c r="D4" s="163">
        <v>45121</v>
      </c>
      <c r="E4" s="164"/>
      <c r="F4" s="165">
        <v>55601</v>
      </c>
      <c r="G4" s="166"/>
      <c r="H4" s="167"/>
    </row>
    <row r="5" spans="1:8" x14ac:dyDescent="0.2">
      <c r="A5" s="148" t="s">
        <v>543</v>
      </c>
      <c r="B5" s="153"/>
      <c r="C5" s="154"/>
      <c r="D5" s="155">
        <v>112101</v>
      </c>
      <c r="E5" s="156"/>
      <c r="F5" s="157">
        <v>126262</v>
      </c>
      <c r="G5" s="158"/>
      <c r="H5" s="159"/>
    </row>
    <row r="6" spans="1:8" x14ac:dyDescent="0.2">
      <c r="A6" s="160"/>
      <c r="B6" s="161"/>
      <c r="C6" s="162"/>
      <c r="D6" s="163">
        <v>51999</v>
      </c>
      <c r="E6" s="164"/>
      <c r="F6" s="165">
        <v>56769</v>
      </c>
      <c r="G6" s="166"/>
      <c r="H6" s="167"/>
    </row>
    <row r="7" spans="1:8" x14ac:dyDescent="0.2">
      <c r="A7" s="148" t="s">
        <v>544</v>
      </c>
      <c r="B7" s="153"/>
      <c r="C7" s="154"/>
      <c r="D7" s="155">
        <v>120166</v>
      </c>
      <c r="E7" s="156"/>
      <c r="F7" s="157">
        <v>126525</v>
      </c>
      <c r="G7" s="158"/>
      <c r="H7" s="159"/>
    </row>
    <row r="8" spans="1:8" x14ac:dyDescent="0.2">
      <c r="A8" s="160"/>
      <c r="B8" s="161"/>
      <c r="C8" s="162"/>
      <c r="D8" s="163">
        <v>51895</v>
      </c>
      <c r="E8" s="164"/>
      <c r="F8" s="165">
        <v>67052</v>
      </c>
      <c r="G8" s="166"/>
      <c r="H8" s="167"/>
    </row>
    <row r="9" spans="1:8" x14ac:dyDescent="0.2">
      <c r="A9" s="148" t="s">
        <v>545</v>
      </c>
      <c r="B9" s="153"/>
      <c r="C9" s="154"/>
      <c r="D9" s="155">
        <v>142253</v>
      </c>
      <c r="E9" s="156"/>
      <c r="F9" s="157">
        <v>122054</v>
      </c>
      <c r="G9" s="158"/>
      <c r="H9" s="159"/>
    </row>
    <row r="10" spans="1:8" x14ac:dyDescent="0.2">
      <c r="A10" s="160"/>
      <c r="B10" s="161"/>
      <c r="C10" s="162"/>
      <c r="D10" s="163">
        <v>123578</v>
      </c>
      <c r="E10" s="164"/>
      <c r="F10" s="165">
        <v>68298</v>
      </c>
      <c r="G10" s="166"/>
      <c r="H10" s="167"/>
    </row>
    <row r="11" spans="1:8" x14ac:dyDescent="0.2">
      <c r="A11" s="148" t="s">
        <v>546</v>
      </c>
      <c r="B11" s="153"/>
      <c r="C11" s="154"/>
      <c r="D11" s="155">
        <v>116877</v>
      </c>
      <c r="E11" s="156"/>
      <c r="F11" s="157">
        <v>111644</v>
      </c>
      <c r="G11" s="158"/>
      <c r="H11" s="159"/>
    </row>
    <row r="12" spans="1:8" x14ac:dyDescent="0.2">
      <c r="A12" s="160"/>
      <c r="B12" s="161"/>
      <c r="C12" s="168"/>
      <c r="D12" s="163">
        <v>96292</v>
      </c>
      <c r="E12" s="164"/>
      <c r="F12" s="165">
        <v>66606</v>
      </c>
      <c r="G12" s="166"/>
      <c r="H12" s="167"/>
    </row>
    <row r="13" spans="1:8" x14ac:dyDescent="0.2">
      <c r="A13" s="148"/>
      <c r="B13" s="153"/>
      <c r="C13" s="169"/>
      <c r="D13" s="170">
        <v>113894</v>
      </c>
      <c r="E13" s="171"/>
      <c r="F13" s="172">
        <v>120255</v>
      </c>
      <c r="G13" s="173"/>
      <c r="H13" s="159"/>
    </row>
    <row r="14" spans="1:8" x14ac:dyDescent="0.2">
      <c r="A14" s="160"/>
      <c r="B14" s="161"/>
      <c r="C14" s="162"/>
      <c r="D14" s="163">
        <v>73777</v>
      </c>
      <c r="E14" s="164"/>
      <c r="F14" s="165">
        <v>62865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11.55</v>
      </c>
      <c r="C19" s="174">
        <f>ROUND(VALUE(SUBSTITUTE(実質収支比率等に係る経年分析!G$48,"▲","-")),2)</f>
        <v>14.83</v>
      </c>
      <c r="D19" s="174">
        <f>ROUND(VALUE(SUBSTITUTE(実質収支比率等に係る経年分析!H$48,"▲","-")),2)</f>
        <v>14.93</v>
      </c>
      <c r="E19" s="174">
        <f>ROUND(VALUE(SUBSTITUTE(実質収支比率等に係る経年分析!I$48,"▲","-")),2)</f>
        <v>18.91</v>
      </c>
      <c r="F19" s="174">
        <f>ROUND(VALUE(SUBSTITUTE(実質収支比率等に係る経年分析!J$48,"▲","-")),2)</f>
        <v>14.09</v>
      </c>
    </row>
    <row r="20" spans="1:11" x14ac:dyDescent="0.2">
      <c r="A20" s="174" t="s">
        <v>57</v>
      </c>
      <c r="B20" s="174">
        <f>ROUND(VALUE(SUBSTITUTE(実質収支比率等に係る経年分析!F$47,"▲","-")),2)</f>
        <v>60.35</v>
      </c>
      <c r="C20" s="174">
        <f>ROUND(VALUE(SUBSTITUTE(実質収支比率等に係る経年分析!G$47,"▲","-")),2)</f>
        <v>61.92</v>
      </c>
      <c r="D20" s="174">
        <f>ROUND(VALUE(SUBSTITUTE(実質収支比率等に係る経年分析!H$47,"▲","-")),2)</f>
        <v>59.19</v>
      </c>
      <c r="E20" s="174">
        <f>ROUND(VALUE(SUBSTITUTE(実質収支比率等に係る経年分析!I$47,"▲","-")),2)</f>
        <v>57.21</v>
      </c>
      <c r="F20" s="174">
        <f>ROUND(VALUE(SUBSTITUTE(実質収支比率等に係る経年分析!J$47,"▲","-")),2)</f>
        <v>59.52</v>
      </c>
    </row>
    <row r="21" spans="1:11" x14ac:dyDescent="0.2">
      <c r="A21" s="174" t="s">
        <v>58</v>
      </c>
      <c r="B21" s="174">
        <f>IF(ISNUMBER(VALUE(SUBSTITUTE(実質収支比率等に係る経年分析!F$49,"▲","-"))),ROUND(VALUE(SUBSTITUTE(実質収支比率等に係る経年分析!F$49,"▲","-")),2),NA())</f>
        <v>3.47</v>
      </c>
      <c r="C21" s="174">
        <f>IF(ISNUMBER(VALUE(SUBSTITUTE(実質収支比率等に係る経年分析!G$49,"▲","-"))),ROUND(VALUE(SUBSTITUTE(実質収支比率等に係る経年分析!G$49,"▲","-")),2),NA())</f>
        <v>3.01</v>
      </c>
      <c r="D21" s="174">
        <f>IF(ISNUMBER(VALUE(SUBSTITUTE(実質収支比率等に係る経年分析!H$49,"▲","-"))),ROUND(VALUE(SUBSTITUTE(実質収支比率等に係る経年分析!H$49,"▲","-")),2),NA())</f>
        <v>0.77</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-5.56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指定居宅サービス特別会計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0.18</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1.53</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2.2000000000000002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18.899999999999999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14.08</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808</v>
      </c>
      <c r="E42" s="176"/>
      <c r="F42" s="176"/>
      <c r="G42" s="176">
        <f>'実質公債費比率（分子）の構造'!L$52</f>
        <v>741</v>
      </c>
      <c r="H42" s="176"/>
      <c r="I42" s="176"/>
      <c r="J42" s="176">
        <f>'実質公債費比率（分子）の構造'!M$52</f>
        <v>720</v>
      </c>
      <c r="K42" s="176"/>
      <c r="L42" s="176"/>
      <c r="M42" s="176">
        <f>'実質公債費比率（分子）の構造'!N$52</f>
        <v>640</v>
      </c>
      <c r="N42" s="176"/>
      <c r="O42" s="176"/>
      <c r="P42" s="176">
        <f>'実質公債費比率（分子）の構造'!O$52</f>
        <v>598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8</v>
      </c>
      <c r="O45" s="176"/>
      <c r="P45" s="176"/>
    </row>
    <row r="46" spans="1:16" x14ac:dyDescent="0.2">
      <c r="A46" s="176" t="s">
        <v>69</v>
      </c>
      <c r="B46" s="176">
        <f>'実質公債費比率（分子）の構造'!K$48</f>
        <v>108</v>
      </c>
      <c r="C46" s="176"/>
      <c r="D46" s="176"/>
      <c r="E46" s="176">
        <f>'実質公債費比率（分子）の構造'!L$48</f>
        <v>103</v>
      </c>
      <c r="F46" s="176"/>
      <c r="G46" s="176"/>
      <c r="H46" s="176">
        <f>'実質公債費比率（分子）の構造'!M$48</f>
        <v>127</v>
      </c>
      <c r="I46" s="176"/>
      <c r="J46" s="176"/>
      <c r="K46" s="176">
        <f>'実質公債費比率（分子）の構造'!N$48</f>
        <v>120</v>
      </c>
      <c r="L46" s="176"/>
      <c r="M46" s="176"/>
      <c r="N46" s="176">
        <f>'実質公債費比率（分子）の構造'!O$48</f>
        <v>115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761</v>
      </c>
      <c r="C49" s="176"/>
      <c r="D49" s="176"/>
      <c r="E49" s="176">
        <f>'実質公債費比率（分子）の構造'!L$45</f>
        <v>696</v>
      </c>
      <c r="F49" s="176"/>
      <c r="G49" s="176"/>
      <c r="H49" s="176">
        <f>'実質公債費比率（分子）の構造'!M$45</f>
        <v>659</v>
      </c>
      <c r="I49" s="176"/>
      <c r="J49" s="176"/>
      <c r="K49" s="176">
        <f>'実質公債費比率（分子）の構造'!N$45</f>
        <v>547</v>
      </c>
      <c r="L49" s="176"/>
      <c r="M49" s="176"/>
      <c r="N49" s="176">
        <f>'実質公債費比率（分子）の構造'!O$45</f>
        <v>484</v>
      </c>
      <c r="O49" s="176"/>
      <c r="P49" s="176"/>
    </row>
    <row r="50" spans="1:16" x14ac:dyDescent="0.2">
      <c r="A50" s="176" t="s">
        <v>73</v>
      </c>
      <c r="B50" s="176" t="e">
        <f>NA()</f>
        <v>#N/A</v>
      </c>
      <c r="C50" s="176">
        <f>IF(ISNUMBER('実質公債費比率（分子）の構造'!K$53),'実質公債費比率（分子）の構造'!K$53,NA())</f>
        <v>68</v>
      </c>
      <c r="D50" s="176" t="e">
        <f>NA()</f>
        <v>#N/A</v>
      </c>
      <c r="E50" s="176" t="e">
        <f>NA()</f>
        <v>#N/A</v>
      </c>
      <c r="F50" s="176">
        <f>IF(ISNUMBER('実質公債費比率（分子）の構造'!L$53),'実質公債費比率（分子）の構造'!L$53,NA())</f>
        <v>65</v>
      </c>
      <c r="G50" s="176" t="e">
        <f>NA()</f>
        <v>#N/A</v>
      </c>
      <c r="H50" s="176" t="e">
        <f>NA()</f>
        <v>#N/A</v>
      </c>
      <c r="I50" s="176">
        <f>IF(ISNUMBER('実質公債費比率（分子）の構造'!M$53),'実質公債費比率（分子）の構造'!M$53,NA())</f>
        <v>73</v>
      </c>
      <c r="J50" s="176" t="e">
        <f>NA()</f>
        <v>#N/A</v>
      </c>
      <c r="K50" s="176" t="e">
        <f>NA()</f>
        <v>#N/A</v>
      </c>
      <c r="L50" s="176">
        <f>IF(ISNUMBER('実質公債費比率（分子）の構造'!N$53),'実質公債費比率（分子）の構造'!N$53,NA())</f>
        <v>34</v>
      </c>
      <c r="M50" s="176" t="e">
        <f>NA()</f>
        <v>#N/A</v>
      </c>
      <c r="N50" s="176" t="e">
        <f>NA()</f>
        <v>#N/A</v>
      </c>
      <c r="O50" s="176">
        <f>IF(ISNUMBER('実質公債費比率（分子）の構造'!O$53),'実質公債費比率（分子）の構造'!O$53,NA())</f>
        <v>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5705</v>
      </c>
      <c r="E56" s="175"/>
      <c r="F56" s="175"/>
      <c r="G56" s="175">
        <f>'将来負担比率（分子）の構造'!J$52</f>
        <v>5354</v>
      </c>
      <c r="H56" s="175"/>
      <c r="I56" s="175"/>
      <c r="J56" s="175">
        <f>'将来負担比率（分子）の構造'!K$52</f>
        <v>5049</v>
      </c>
      <c r="K56" s="175"/>
      <c r="L56" s="175"/>
      <c r="M56" s="175">
        <f>'将来負担比率（分子）の構造'!L$52</f>
        <v>4956</v>
      </c>
      <c r="N56" s="175"/>
      <c r="O56" s="175"/>
      <c r="P56" s="175">
        <f>'将来負担比率（分子）の構造'!M$52</f>
        <v>4907</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5498</v>
      </c>
      <c r="E58" s="175"/>
      <c r="F58" s="175"/>
      <c r="G58" s="175">
        <f>'将来負担比率（分子）の構造'!J$50</f>
        <v>5730</v>
      </c>
      <c r="H58" s="175"/>
      <c r="I58" s="175"/>
      <c r="J58" s="175">
        <f>'将来負担比率（分子）の構造'!K$50</f>
        <v>6156</v>
      </c>
      <c r="K58" s="175"/>
      <c r="L58" s="175"/>
      <c r="M58" s="175">
        <f>'将来負担比率（分子）の構造'!L$50</f>
        <v>6813</v>
      </c>
      <c r="N58" s="175"/>
      <c r="O58" s="175"/>
      <c r="P58" s="175">
        <f>'将来負担比率（分子）の構造'!M$50</f>
        <v>7185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1322</v>
      </c>
      <c r="C62" s="175"/>
      <c r="D62" s="175"/>
      <c r="E62" s="175">
        <f>'将来負担比率（分子）の構造'!J$45</f>
        <v>1312</v>
      </c>
      <c r="F62" s="175"/>
      <c r="G62" s="175"/>
      <c r="H62" s="175">
        <f>'将来負担比率（分子）の構造'!K$45</f>
        <v>1305</v>
      </c>
      <c r="I62" s="175"/>
      <c r="J62" s="175"/>
      <c r="K62" s="175">
        <f>'将来負担比率（分子）の構造'!L$45</f>
        <v>1303</v>
      </c>
      <c r="L62" s="175"/>
      <c r="M62" s="175"/>
      <c r="N62" s="175">
        <f>'将来負担比率（分子）の構造'!M$45</f>
        <v>1300</v>
      </c>
      <c r="O62" s="175"/>
      <c r="P62" s="175"/>
    </row>
    <row r="63" spans="1:16" x14ac:dyDescent="0.2">
      <c r="A63" s="175" t="s">
        <v>36</v>
      </c>
      <c r="B63" s="175">
        <f>'将来負担比率（分子）の構造'!I$44</f>
        <v>48</v>
      </c>
      <c r="C63" s="175"/>
      <c r="D63" s="175"/>
      <c r="E63" s="175">
        <f>'将来負担比率（分子）の構造'!J$44</f>
        <v>48</v>
      </c>
      <c r="F63" s="175"/>
      <c r="G63" s="175"/>
      <c r="H63" s="175">
        <f>'将来負担比率（分子）の構造'!K$44</f>
        <v>60</v>
      </c>
      <c r="I63" s="175"/>
      <c r="J63" s="175"/>
      <c r="K63" s="175">
        <f>'将来負担比率（分子）の構造'!L$44</f>
        <v>53</v>
      </c>
      <c r="L63" s="175"/>
      <c r="M63" s="175"/>
      <c r="N63" s="175">
        <f>'将来負担比率（分子）の構造'!M$44</f>
        <v>53</v>
      </c>
      <c r="O63" s="175"/>
      <c r="P63" s="175"/>
    </row>
    <row r="64" spans="1:16" x14ac:dyDescent="0.2">
      <c r="A64" s="175" t="s">
        <v>35</v>
      </c>
      <c r="B64" s="175">
        <f>'将来負担比率（分子）の構造'!I$43</f>
        <v>1532</v>
      </c>
      <c r="C64" s="175"/>
      <c r="D64" s="175"/>
      <c r="E64" s="175">
        <f>'将来負担比率（分子）の構造'!J$43</f>
        <v>1417</v>
      </c>
      <c r="F64" s="175"/>
      <c r="G64" s="175"/>
      <c r="H64" s="175">
        <f>'将来負担比率（分子）の構造'!K$43</f>
        <v>1402</v>
      </c>
      <c r="I64" s="175"/>
      <c r="J64" s="175"/>
      <c r="K64" s="175">
        <f>'将来負担比率（分子）の構造'!L$43</f>
        <v>1390</v>
      </c>
      <c r="L64" s="175"/>
      <c r="M64" s="175"/>
      <c r="N64" s="175">
        <f>'将来負担比率（分子）の構造'!M$43</f>
        <v>1327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3978</v>
      </c>
      <c r="C66" s="175"/>
      <c r="D66" s="175"/>
      <c r="E66" s="175">
        <f>'将来負担比率（分子）の構造'!J$41</f>
        <v>3647</v>
      </c>
      <c r="F66" s="175"/>
      <c r="G66" s="175"/>
      <c r="H66" s="175">
        <f>'将来負担比率（分子）の構造'!K$41</f>
        <v>3382</v>
      </c>
      <c r="I66" s="175"/>
      <c r="J66" s="175"/>
      <c r="K66" s="175">
        <f>'将来負担比率（分子）の構造'!L$41</f>
        <v>3504</v>
      </c>
      <c r="L66" s="175"/>
      <c r="M66" s="175"/>
      <c r="N66" s="175">
        <f>'将来負担比率（分子）の構造'!M$41</f>
        <v>3396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2298</v>
      </c>
      <c r="C72" s="179">
        <f>基金残高に係る経年分析!G55</f>
        <v>2298</v>
      </c>
      <c r="D72" s="179">
        <f>基金残高に係る経年分析!H55</f>
        <v>2299</v>
      </c>
    </row>
    <row r="73" spans="1:16" x14ac:dyDescent="0.2">
      <c r="A73" s="178" t="s">
        <v>80</v>
      </c>
      <c r="B73" s="179">
        <f>基金残高に係る経年分析!F56</f>
        <v>591</v>
      </c>
      <c r="C73" s="179">
        <f>基金残高に係る経年分析!G56</f>
        <v>735</v>
      </c>
      <c r="D73" s="179">
        <f>基金残高に係る経年分析!H56</f>
        <v>735</v>
      </c>
    </row>
    <row r="74" spans="1:16" x14ac:dyDescent="0.2">
      <c r="A74" s="178" t="s">
        <v>81</v>
      </c>
      <c r="B74" s="179">
        <f>基金残高に係る経年分析!F57</f>
        <v>3835</v>
      </c>
      <c r="C74" s="179">
        <f>基金残高に係る経年分析!G57</f>
        <v>4339</v>
      </c>
      <c r="D74" s="179">
        <f>基金残高に係る経年分析!H57</f>
        <v>4658</v>
      </c>
    </row>
  </sheetData>
  <sheetProtection algorithmName="SHA-512" hashValue="/P9nAYCMhuA88+QNwTT3Z9bR0CXU9QNCA+StqAgfyocz13WfdTDU9jbMIlWrmwmrEhRcRm/R3gqjyLEEYe494g==" saltValue="K8D3aIZCSte/TKxL+0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2024-03-08T08:42:55Z</cp:lastPrinted>
  <dcterms:created xsi:type="dcterms:W3CDTF">2024-02-05T01:19:21Z</dcterms:created>
  <dcterms:modified xsi:type="dcterms:W3CDTF">2024-09-30T03:47:53Z</dcterms:modified>
  <cp:category/>
</cp:coreProperties>
</file>