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63FB0886-FB0D-4E60-B59F-C4F9840FEF63}"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W37" i="10"/>
  <c r="BW38" i="10" s="1"/>
  <c r="BW39" i="10" s="1"/>
  <c r="BW40" i="10" s="1"/>
  <c r="BW41" i="10" s="1"/>
  <c r="BW42" i="10" s="1"/>
  <c r="BW43" i="10" s="1"/>
  <c r="CO34" i="10" s="1"/>
  <c r="CO35" i="10" s="1"/>
  <c r="CO36" i="10" s="1"/>
  <c r="CO37" i="10" s="1"/>
  <c r="AM37" i="10"/>
  <c r="C37" i="10"/>
  <c r="BW36" i="10"/>
  <c r="C36" i="10"/>
  <c r="BW35" i="10"/>
  <c r="C35"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E37" i="10" s="1"/>
</calcChain>
</file>

<file path=xl/sharedStrings.xml><?xml version="1.0" encoding="utf-8"?>
<sst xmlns="http://schemas.openxmlformats.org/spreadsheetml/2006/main" count="1174" uniqueCount="624">
  <si>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</si>
  <si>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</si>
  <si>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</si>
  <si>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</si>
  <si>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</si>
  <si>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</si>
  <si>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</si>
  <si>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</si>
  <si>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</si>
  <si>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</si>
  <si>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</si>
  <si>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</si>
  <si>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</si>
  <si>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</si>
  <si>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</si>
  <si>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</si>
  <si>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</si>
  <si>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</si>
  <si>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</si>
  <si>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</si>
  <si>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</si>
  <si>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</si>
  <si>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</si>
  <si>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</si>
  <si>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</si>
  <si>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</si>
  <si>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</si>
  <si>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</si>
  <si>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</si>
  <si>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</si>
  <si>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</si>
  <si>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</si>
  <si>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</si>
  <si>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</si>
  <si>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</si>
  <si>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</si>
  <si>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</si>
  <si>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</si>
  <si>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</si>
  <si>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</si>
  <si>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</si>
  <si>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</si>
  <si>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</si>
  <si>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</si>
  <si>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</si>
  <si>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</si>
  <si>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</si>
  <si>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</si>
  <si>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</si>
  <si>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</si>
  <si>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</si>
  <si>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</si>
  <si>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</si>
  <si>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</si>
  <si>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</si>
  <si>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</si>
  <si>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</si>
  <si>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</si>
  <si>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</si>
  <si>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</si>
  <si>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</si>
  <si>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</si>
  <si>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</si>
  <si>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</si>
  <si>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</si>
  <si>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</si>
  <si>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</si>
  <si>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</si>
  <si>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</si>
  <si>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</si>
  <si>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</si>
  <si>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</si>
  <si>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</si>
  <si>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</si>
  <si>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</si>
  <si>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</si>
  <si>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</si>
  <si>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</si>
  <si>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</si>
  <si>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</si>
  <si>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</si>
  <si>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</si>
  <si>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</si>
  <si>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</si>
  <si>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</si>
  <si>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</si>
  <si>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</si>
  <si>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</si>
  <si>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</si>
  <si>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</si>
  <si>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</si>
  <si>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</si>
  <si>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</si>
  <si>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</si>
  <si>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</si>
  <si>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</si>
  <si>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</si>
  <si>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</si>
  <si>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</si>
  <si>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</si>
  <si>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</si>
  <si>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</si>
  <si>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</si>
  <si>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</si>
  <si>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</si>
  <si>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</si>
  <si>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</si>
  <si>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</si>
  <si>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</si>
  <si>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</si>
  <si>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</si>
  <si>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</si>
  <si>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</si>
  <si>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</si>
  <si>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</si>
  <si>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</si>
  <si>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</si>
  <si>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</si>
  <si>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</si>
  <si>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</si>
  <si>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</si>
  <si>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</si>
  <si>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</si>
  <si>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</si>
  <si>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</si>
  <si>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</si>
  <si>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</si>
  <si>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</si>
  <si>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</si>
  <si>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</si>
  <si>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</si>
  <si>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</si>
  <si>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</si>
  <si>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</si>
  <si>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</si>
  <si>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</si>
  <si>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</si>
  <si>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</si>
  <si>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</si>
  <si>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</si>
  <si>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</si>
  <si>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</si>
  <si>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</si>
  <si>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</si>
  <si>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</si>
  <si>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</si>
  <si>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</si>
  <si>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</si>
  <si>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</si>
  <si>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</si>
  <si>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</si>
  <si>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</si>
  <si>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</si>
  <si>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</si>
  <si>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</si>
  <si>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</si>
  <si>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</si>
  <si>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</si>
  <si>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</si>
  <si>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</si>
  <si>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</si>
  <si>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</si>
  <si>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</si>
  <si>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</si>
  <si>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</si>
  <si>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</si>
  <si>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</si>
  <si>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</si>
  <si>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</si>
  <si>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</si>
  <si>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</si>
  <si>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</si>
  <si>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</si>
  <si>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</si>
  <si>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</si>
  <si>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</si>
  <si>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</si>
  <si>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</si>
  <si>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</si>
  <si>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</si>
  <si>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</si>
  <si>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</si>
  <si>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</si>
  <si>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</si>
  <si>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</si>
  <si>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</si>
  <si>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</si>
  <si>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</si>
  <si>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</si>
  <si>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</si>
  <si>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</si>
  <si>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</si>
  <si>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</si>
  <si>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</si>
  <si>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</si>
  <si>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</si>
  <si>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</si>
  <si>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</si>
  <si>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</si>
  <si>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</si>
  <si>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</si>
  <si>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</si>
  <si>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</si>
  <si>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</si>
  <si>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</si>
  <si>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</si>
  <si>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</si>
  <si>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</si>
  <si>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</si>
  <si>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</si>
  <si>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</si>
  <si>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</si>
  <si>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</si>
  <si>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</si>
  <si>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</si>
  <si>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</si>
  <si>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</si>
  <si>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</si>
  <si>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山梨県南アルプス市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</si>
  <si>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</si>
  <si>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</si>
  <si>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</si>
  <si>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</si>
  <si>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</si>
  <si>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</si>
  <si>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</si>
  <si>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</si>
  <si>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</si>
  <si>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</si>
  <si>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</si>
  <si>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</si>
  <si>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</si>
  <si>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</si>
  <si>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</si>
  <si>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</si>
  <si>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</si>
  <si>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</si>
  <si>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</si>
  <si>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</si>
  <si>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</si>
  <si>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</si>
  <si>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</si>
  <si>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</si>
  <si>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</si>
  <si>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</si>
  <si>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</si>
  <si>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</si>
  <si>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</si>
  <si>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</si>
  <si>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</si>
  <si>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</si>
  <si>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</si>
  <si>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</si>
  <si>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</si>
  <si>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</si>
  <si>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</si>
  <si>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</si>
  <si>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</si>
  <si>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</si>
  <si>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</si>
  <si>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</si>
  <si>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</si>
  <si>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</si>
  <si>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</si>
  <si>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</si>
  <si>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</si>
  <si>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</si>
  <si>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</si>
  <si>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</si>
  <si>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</si>
  <si>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</si>
  <si>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</si>
  <si>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</si>
  <si>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</si>
  <si>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</si>
  <si>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</si>
  <si>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</si>
  <si>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</si>
  <si>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</si>
  <si>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</si>
  <si>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</si>
  <si>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</si>
  <si>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</si>
  <si>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</si>
  <si>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</si>
  <si>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</si>
  <si>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</si>
  <si>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</si>
  <si>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</si>
  <si>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</si>
  <si>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</si>
  <si>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</si>
  <si>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</si>
  <si>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</si>
  <si>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</si>
  <si>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</si>
  <si>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</si>
  <si>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</si>
  <si>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</si>
  <si>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</si>
  <si>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</si>
  <si>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</si>
  <si>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</si>
  <si>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</si>
  <si>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</si>
  <si>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</si>
  <si>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</si>
  <si>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</si>
  <si>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</si>
  <si>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</si>
  <si>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</si>
  <si>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</si>
  <si>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</si>
  <si>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</si>
  <si>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</si>
  <si>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</si>
  <si>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</si>
  <si>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</si>
  <si>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</si>
  <si>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</si>
  <si>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</si>
  <si>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</si>
  <si>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</si>
  <si>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</si>
  <si>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</si>
  <si>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</si>
  <si>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</si>
  <si>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</si>
  <si>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</si>
  <si>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</si>
  <si>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</si>
  <si>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</si>
  <si>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</si>
  <si>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</si>
  <si>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</si>
  <si>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</si>
  <si>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</si>
  <si>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</si>
  <si>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</si>
  <si>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</si>
  <si>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</si>
  <si>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</si>
  <si>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</si>
  <si>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</si>
  <si>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</si>
  <si>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</si>
  <si>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</si>
  <si>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</si>
  <si>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</si>
  <si>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</si>
  <si>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</si>
  <si>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</si>
  <si>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</si>
  <si>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</si>
  <si>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</si>
  <si>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</si>
  <si>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</si>
  <si>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</si>
  <si>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</si>
  <si>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</si>
  <si>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</si>
  <si>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</si>
  <si>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</si>
  <si>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</si>
  <si>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</si>
  <si>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</si>
  <si>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</si>
  <si>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</si>
  <si>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</si>
  <si>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</si>
  <si>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</si>
  <si>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山梨県南アルプス市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</si>
  <si>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</si>
  <si>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</si>
  <si>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</si>
  <si>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</si>
  <si>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</si>
  <si>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</si>
  <si>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</si>
  <si>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</si>
  <si>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</si>
  <si>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</si>
  <si>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</si>
  <si>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</si>
  <si>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</si>
  <si>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</si>
  <si>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</si>
  <si>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</si>
  <si>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</si>
  <si>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</si>
  <si>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</si>
  <si>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</si>
  <si>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</si>
  <si>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</si>
  <si>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</si>
  <si>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</si>
  <si>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</si>
  <si>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</si>
  <si>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</si>
  <si>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</si>
  <si>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</si>
  <si>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</si>
  <si>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</si>
  <si>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</si>
  <si>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</si>
  <si>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</si>
  <si>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</si>
  <si>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</si>
  <si>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</si>
  <si>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</si>
  <si>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</si>
  <si>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</si>
  <si>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法適用企業</t>
    <phoneticPr fontId="5"/>
  </si>
  <si>
    <t>下水道事業会計</t>
    <phoneticPr fontId="5"/>
  </si>
  <si>
    <t>芦安農業集落排水事業特別会計</t>
    <phoneticPr fontId="5"/>
  </si>
  <si>
    <t>法非適用企業</t>
    <phoneticPr fontId="5"/>
  </si>
  <si>
    <t>温泉給湯事業特別会計</t>
    <phoneticPr fontId="5"/>
  </si>
  <si>
    <t>山梨県北岳山荘管理事業特別会計</t>
    <phoneticPr fontId="5"/>
  </si>
  <si>
    <t>土地取得造成事業特別会計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</si>
  <si>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</si>
  <si>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</si>
  <si>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</si>
  <si>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</si>
  <si>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</si>
  <si>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</si>
  <si>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</si>
  <si>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</si>
  <si>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</si>
  <si>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</si>
  <si>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</si>
  <si>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</si>
  <si>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</si>
  <si>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</si>
  <si>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</si>
  <si>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</si>
  <si>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</si>
  <si>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</si>
  <si>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</si>
  <si>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</si>
  <si>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</si>
  <si>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</si>
  <si>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</si>
  <si>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</si>
  <si>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</si>
  <si>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</si>
  <si>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</si>
  <si>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</si>
  <si>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</si>
  <si>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</si>
  <si>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</si>
  <si>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</si>
  <si>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</si>
  <si>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</si>
  <si>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</si>
  <si>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</si>
  <si>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</si>
  <si>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</si>
  <si>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</si>
  <si>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</si>
  <si>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</si>
  <si>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</si>
  <si>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</si>
  <si>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</si>
  <si>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</si>
  <si>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</si>
  <si>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</si>
  <si>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</si>
  <si>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</si>
  <si>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</si>
  <si>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</si>
  <si>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</si>
  <si>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</si>
  <si>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</si>
  <si>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</si>
  <si>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</si>
  <si>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</si>
  <si>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</si>
  <si>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</si>
  <si>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</si>
  <si>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</si>
  <si>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</si>
  <si>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土地取得造成事業特別会計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</si>
  <si>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</si>
  <si>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</si>
  <si>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</si>
  <si>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</si>
  <si>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</si>
  <si>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</si>
  <si>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</si>
  <si>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</si>
  <si>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</si>
  <si>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</si>
  <si>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</si>
  <si>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</si>
  <si>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</si>
  <si>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</si>
  <si>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</si>
  <si>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</si>
  <si>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</si>
  <si>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</si>
  <si>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</si>
  <si>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</si>
  <si>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</si>
  <si>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</si>
  <si>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</si>
  <si>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</si>
  <si>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</si>
  <si>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</si>
  <si>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</si>
  <si>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</si>
  <si>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</si>
  <si>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</si>
  <si>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</si>
  <si>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</si>
  <si>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</si>
  <si>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</si>
  <si>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</si>
  <si>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</si>
  <si>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</si>
  <si>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</si>
  <si>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</si>
  <si>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</si>
  <si>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</si>
  <si>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</si>
  <si>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</si>
  <si>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</si>
  <si>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</si>
  <si>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</si>
  <si>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</si>
  <si>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</si>
  <si>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</si>
  <si>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</si>
  <si>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</si>
  <si>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</si>
  <si>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</si>
  <si>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</si>
  <si>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</si>
  <si>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</si>
  <si>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</si>
  <si>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</si>
  <si>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</si>
  <si>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</si>
  <si>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</si>
  <si>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</si>
  <si>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</si>
  <si>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</si>
  <si>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</si>
  <si>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</si>
  <si>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</si>
  <si>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</si>
  <si>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</si>
  <si>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</si>
  <si>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</si>
  <si>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</si>
  <si>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</si>
  <si>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</si>
  <si>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</si>
  <si>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</si>
  <si>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</si>
  <si>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</si>
  <si>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</si>
  <si>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</si>
  <si>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</si>
  <si>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</si>
  <si>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</si>
  <si>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</si>
  <si>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1.94</t>
  </si>
  <si>
    <t>一般会計</t>
  </si>
  <si>
    <t>水道事業会計</t>
  </si>
  <si>
    <t>介護保険特別会計</t>
  </si>
  <si>
    <t>下水道事業会計</t>
  </si>
  <si>
    <t>国民健康保険特別会計</t>
  </si>
  <si>
    <t>自動車運送事業会計</t>
  </si>
  <si>
    <t>山梨県北岳山荘管理事業特別会計</t>
  </si>
  <si>
    <t>居宅介護予防支援事業特別会計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</si>
  <si>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</si>
  <si>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</si>
  <si>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</si>
  <si>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</si>
  <si>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</si>
  <si>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</si>
  <si>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</si>
  <si>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</si>
  <si>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</si>
  <si>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三郡衛生組合（一般会計）</t>
    <rPh sb="0" eb="4">
      <t>サングンエイセイ</t>
    </rPh>
    <rPh sb="4" eb="6">
      <t>クミアイ</t>
    </rPh>
    <rPh sb="7" eb="11">
      <t>イッパンカイケイ</t>
    </rPh>
    <phoneticPr fontId="2"/>
  </si>
  <si>
    <t>三郡衛生組合（し尿処理事業特別会計）</t>
    <rPh sb="0" eb="4">
      <t>サングンエイセイ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</si>
  <si>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</si>
  <si>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中巨摩地区広域事務組合（ごみ処理事業特別会計）</t>
    <rPh sb="0" eb="3">
      <t>ナカキョマ</t>
    </rPh>
    <rPh sb="3" eb="5">
      <t>チク</t>
    </rPh>
    <rPh sb="5" eb="7">
      <t>コウイキ</t>
    </rPh>
    <rPh sb="7" eb="11">
      <t>ジムクミアイ</t>
    </rPh>
    <rPh sb="14" eb="16">
      <t>ショリ</t>
    </rPh>
    <rPh sb="16" eb="18">
      <t>ジギョウ</t>
    </rPh>
    <rPh sb="18" eb="20">
      <t>トクベツ</t>
    </rPh>
    <rPh sb="20" eb="22">
      <t>カイケイ</t>
    </rPh>
    <phoneticPr fontId="2"/>
  </si>
  <si>
    <t>中巨摩地区広域事務組合（一般会計）</t>
    <rPh sb="0" eb="3">
      <t>ナカキョマ</t>
    </rPh>
    <rPh sb="3" eb="5">
      <t>チク</t>
    </rPh>
    <rPh sb="5" eb="7">
      <t>コウイキ</t>
    </rPh>
    <rPh sb="7" eb="11">
      <t>ジムクミアイ</t>
    </rPh>
    <rPh sb="12" eb="14">
      <t>イッパン</t>
    </rPh>
    <rPh sb="14" eb="16">
      <t>カイケイ</t>
    </rPh>
    <phoneticPr fontId="2"/>
  </si>
  <si>
    <t>中巨摩地区広域事務組合（地区公園事業特別会計）</t>
    <rPh sb="12" eb="14">
      <t>チク</t>
    </rPh>
    <rPh sb="14" eb="16">
      <t>コウエン</t>
    </rPh>
    <rPh sb="16" eb="18">
      <t>ジギョウ</t>
    </rPh>
    <rPh sb="18" eb="20">
      <t>トクベツ</t>
    </rPh>
    <phoneticPr fontId="2"/>
  </si>
  <si>
    <t>中巨摩地区広域事務組合（老人福祉事業会計）</t>
    <rPh sb="12" eb="14">
      <t>ロウジン</t>
    </rPh>
    <rPh sb="14" eb="16">
      <t>フクシ</t>
    </rPh>
    <rPh sb="16" eb="18">
      <t>ジギョウ</t>
    </rPh>
    <rPh sb="18" eb="20">
      <t>カイケイ</t>
    </rPh>
    <phoneticPr fontId="2"/>
  </si>
  <si>
    <t>中巨摩地区広域事務組合（し尿処理事業特別会計）</t>
    <rPh sb="13" eb="14">
      <t>ニョウ</t>
    </rPh>
    <rPh sb="14" eb="18">
      <t>ショリジギョウ</t>
    </rPh>
    <rPh sb="18" eb="20">
      <t>トクベツ</t>
    </rPh>
    <phoneticPr fontId="2"/>
  </si>
  <si>
    <t>山梨県市町村事務組合（一般会計）</t>
    <rPh sb="0" eb="3">
      <t>ヤマナシケン</t>
    </rPh>
    <rPh sb="3" eb="6">
      <t>シチョウソン</t>
    </rPh>
    <rPh sb="6" eb="8">
      <t>ジム</t>
    </rPh>
    <rPh sb="8" eb="10">
      <t>クミアイ</t>
    </rPh>
    <rPh sb="11" eb="15">
      <t>イッパンカイケイ</t>
    </rPh>
    <phoneticPr fontId="2"/>
  </si>
  <si>
    <t>山梨県市町村事務組合（電子化事業及び会館管理・研修事業特別会計）</t>
    <rPh sb="0" eb="3">
      <t>ヤマナシケン</t>
    </rPh>
    <rPh sb="3" eb="6">
      <t>シチョウソン</t>
    </rPh>
    <rPh sb="6" eb="8">
      <t>ジム</t>
    </rPh>
    <rPh sb="8" eb="10">
      <t>クミアイ</t>
    </rPh>
    <rPh sb="11" eb="13">
      <t>デンシ</t>
    </rPh>
    <rPh sb="13" eb="14">
      <t>カ</t>
    </rPh>
    <rPh sb="14" eb="16">
      <t>ジギョウ</t>
    </rPh>
    <rPh sb="16" eb="17">
      <t>オヨ</t>
    </rPh>
    <rPh sb="18" eb="20">
      <t>カイカン</t>
    </rPh>
    <rPh sb="20" eb="22">
      <t>カンリ</t>
    </rPh>
    <rPh sb="23" eb="25">
      <t>ケンシュウ</t>
    </rPh>
    <rPh sb="25" eb="27">
      <t>ジギョウ</t>
    </rPh>
    <rPh sb="27" eb="29">
      <t>トクベツ</t>
    </rPh>
    <rPh sb="29" eb="31">
      <t>カイケイ</t>
    </rPh>
    <phoneticPr fontId="2"/>
  </si>
  <si>
    <t>山梨県市町村事務組合（一般廃棄物最終処分場事業特別会計）</t>
    <rPh sb="0" eb="3">
      <t>ヤマナシケン</t>
    </rPh>
    <rPh sb="3" eb="6">
      <t>シチョウソン</t>
    </rPh>
    <rPh sb="6" eb="8">
      <t>ジム</t>
    </rPh>
    <rPh sb="8" eb="10">
      <t>クミアイ</t>
    </rPh>
    <rPh sb="11" eb="13">
      <t>イッパン</t>
    </rPh>
    <rPh sb="13" eb="16">
      <t>ハイキブツ</t>
    </rPh>
    <rPh sb="16" eb="18">
      <t>サイシュウ</t>
    </rPh>
    <rPh sb="18" eb="21">
      <t>ショブンジョウ</t>
    </rPh>
    <rPh sb="21" eb="23">
      <t>ジギョウ</t>
    </rPh>
    <rPh sb="23" eb="25">
      <t>トクベツ</t>
    </rPh>
    <rPh sb="25" eb="27">
      <t>カイケイ</t>
    </rPh>
    <phoneticPr fontId="2"/>
  </si>
  <si>
    <t>山梨県市町村事務組合（入札参加資格審査事業費特別会計）</t>
    <rPh sb="0" eb="3">
      <t>ヤマナシケン</t>
    </rPh>
    <rPh sb="3" eb="6">
      <t>シチョウソン</t>
    </rPh>
    <rPh sb="6" eb="8">
      <t>ジム</t>
    </rPh>
    <rPh sb="8" eb="10">
      <t>クミアイ</t>
    </rPh>
    <rPh sb="11" eb="15">
      <t>ニュウサツサンカ</t>
    </rPh>
    <rPh sb="15" eb="17">
      <t>シカク</t>
    </rPh>
    <rPh sb="17" eb="19">
      <t>シンサ</t>
    </rPh>
    <rPh sb="19" eb="22">
      <t>ジギョウヒ</t>
    </rPh>
    <rPh sb="22" eb="24">
      <t>トクベツ</t>
    </rPh>
    <rPh sb="24" eb="26">
      <t>カイケイ</t>
    </rPh>
    <phoneticPr fontId="2"/>
  </si>
  <si>
    <t>山梨県市町村事務組合（交通災害共済事業特別会計）</t>
    <rPh sb="0" eb="3">
      <t>ヤマナシケン</t>
    </rPh>
    <rPh sb="3" eb="6">
      <t>シチョウソン</t>
    </rPh>
    <rPh sb="6" eb="8">
      <t>ジム</t>
    </rPh>
    <rPh sb="8" eb="10">
      <t>クミアイ</t>
    </rPh>
    <rPh sb="11" eb="13">
      <t>コウツウ</t>
    </rPh>
    <rPh sb="13" eb="15">
      <t>サイガイ</t>
    </rPh>
    <rPh sb="15" eb="17">
      <t>キョウサイ</t>
    </rPh>
    <rPh sb="17" eb="19">
      <t>ジギョウ</t>
    </rPh>
    <rPh sb="19" eb="21">
      <t>トクベツ</t>
    </rPh>
    <rPh sb="21" eb="23">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</si>
  <si>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</si>
  <si>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9">
      <t>イッパンカイケイ</t>
    </rPh>
    <phoneticPr fontId="2"/>
  </si>
  <si>
    <t>-</t>
    <phoneticPr fontId="2"/>
  </si>
  <si>
    <t>御勅使川入旧三十六ヶ村入会山恩賜県有財産保護組合</t>
    <rPh sb="0" eb="3">
      <t>オンチョクシ</t>
    </rPh>
    <rPh sb="3" eb="4">
      <t>カワ</t>
    </rPh>
    <rPh sb="4" eb="5">
      <t>イ</t>
    </rPh>
    <rPh sb="5" eb="6">
      <t>キュウ</t>
    </rPh>
    <rPh sb="6" eb="9">
      <t>サンジュウロク</t>
    </rPh>
    <rPh sb="10" eb="11">
      <t>ソン</t>
    </rPh>
    <rPh sb="11" eb="13">
      <t>ニュウカイ</t>
    </rPh>
    <rPh sb="13" eb="14">
      <t>ヤマ</t>
    </rPh>
    <rPh sb="14" eb="16">
      <t>オンシ</t>
    </rPh>
    <rPh sb="16" eb="18">
      <t>ケンユウ</t>
    </rPh>
    <rPh sb="18" eb="20">
      <t>ザイサン</t>
    </rPh>
    <rPh sb="20" eb="24">
      <t>ホゴクミアイ</t>
    </rPh>
    <phoneticPr fontId="2"/>
  </si>
  <si>
    <t>山梨県西部広域環境組合</t>
    <rPh sb="0" eb="3">
      <t>ヤマナシケン</t>
    </rPh>
    <rPh sb="3" eb="5">
      <t>セイブ</t>
    </rPh>
    <rPh sb="5" eb="7">
      <t>コウイキ</t>
    </rPh>
    <rPh sb="7" eb="9">
      <t>カンキョウ</t>
    </rPh>
    <rPh sb="9" eb="11">
      <t>クミアイ</t>
    </rPh>
    <phoneticPr fontId="2"/>
  </si>
  <si>
    <t>白根ケーブルネットワーク株式会社</t>
    <rPh sb="0" eb="2">
      <t>シラネ</t>
    </rPh>
    <rPh sb="12" eb="14">
      <t>カブシキ</t>
    </rPh>
    <rPh sb="14" eb="16">
      <t>ガイシャ</t>
    </rPh>
    <phoneticPr fontId="2"/>
  </si>
  <si>
    <t>公益財団法人南アルプス市スポーツ協会</t>
    <rPh sb="0" eb="2">
      <t>コウエキ</t>
    </rPh>
    <rPh sb="2" eb="4">
      <t>ザイダン</t>
    </rPh>
    <rPh sb="4" eb="6">
      <t>ホウジン</t>
    </rPh>
    <rPh sb="6" eb="7">
      <t>ミナミ</t>
    </rPh>
    <rPh sb="11" eb="12">
      <t>シ</t>
    </rPh>
    <rPh sb="16" eb="18">
      <t>キョウカイ</t>
    </rPh>
    <phoneticPr fontId="2"/>
  </si>
  <si>
    <t>一般財団法人桃源文化振興協会</t>
    <rPh sb="0" eb="2">
      <t>イッパン</t>
    </rPh>
    <rPh sb="2" eb="4">
      <t>ザイダン</t>
    </rPh>
    <rPh sb="4" eb="6">
      <t>ホウジン</t>
    </rPh>
    <rPh sb="6" eb="8">
      <t>トウゲン</t>
    </rPh>
    <rPh sb="7" eb="8">
      <t>コウホウジン</t>
    </rPh>
    <rPh sb="10" eb="12">
      <t>シンコウ</t>
    </rPh>
    <rPh sb="12" eb="14">
      <t>キョウカイ</t>
    </rPh>
    <phoneticPr fontId="2"/>
  </si>
  <si>
    <t>株式会社南アルプスプロデュース</t>
    <rPh sb="0" eb="2">
      <t>カブシキ</t>
    </rPh>
    <rPh sb="2" eb="4">
      <t>ガイシャ</t>
    </rPh>
    <rPh sb="4" eb="5">
      <t>ミナミ</t>
    </rPh>
    <phoneticPr fontId="2"/>
  </si>
  <si>
    <t>南アルプス市地域振興基金</t>
    <rPh sb="0" eb="1">
      <t>ミナミ</t>
    </rPh>
    <rPh sb="5" eb="6">
      <t>シ</t>
    </rPh>
    <rPh sb="6" eb="8">
      <t>チイキ</t>
    </rPh>
    <rPh sb="8" eb="10">
      <t>シンコウ</t>
    </rPh>
    <rPh sb="10" eb="12">
      <t>キキン</t>
    </rPh>
    <phoneticPr fontId="2"/>
  </si>
  <si>
    <t>南アルプス市地域福祉基金</t>
    <rPh sb="0" eb="1">
      <t>ミナミ</t>
    </rPh>
    <rPh sb="5" eb="6">
      <t>シ</t>
    </rPh>
    <rPh sb="6" eb="8">
      <t>チイキ</t>
    </rPh>
    <rPh sb="8" eb="10">
      <t>フクシ</t>
    </rPh>
    <rPh sb="10" eb="12">
      <t>キキン</t>
    </rPh>
    <phoneticPr fontId="2"/>
  </si>
  <si>
    <t>南アルプスIC周辺開発整備基金</t>
    <rPh sb="0" eb="1">
      <t>ミナミ</t>
    </rPh>
    <rPh sb="7" eb="9">
      <t>シュウヘン</t>
    </rPh>
    <rPh sb="9" eb="11">
      <t>カイハツ</t>
    </rPh>
    <rPh sb="11" eb="13">
      <t>セイビ</t>
    </rPh>
    <rPh sb="13" eb="15">
      <t>キキン</t>
    </rPh>
    <phoneticPr fontId="2"/>
  </si>
  <si>
    <t>南アルプス市過疎地域持続的発展基金</t>
    <rPh sb="0" eb="1">
      <t>ミナミ</t>
    </rPh>
    <rPh sb="5" eb="6">
      <t>シ</t>
    </rPh>
    <rPh sb="6" eb="8">
      <t>カソ</t>
    </rPh>
    <rPh sb="8" eb="10">
      <t>チイキ</t>
    </rPh>
    <rPh sb="10" eb="13">
      <t>ジゾクテキ</t>
    </rPh>
    <rPh sb="13" eb="15">
      <t>ハッテン</t>
    </rPh>
    <rPh sb="15" eb="17">
      <t>キキン</t>
    </rPh>
    <phoneticPr fontId="2"/>
  </si>
  <si>
    <t>中巨摩地区広域事務組合（勤労青年センター事業特別会計）</t>
    <rPh sb="12" eb="14">
      <t>キンロウ</t>
    </rPh>
    <rPh sb="14" eb="16">
      <t>セイネン</t>
    </rPh>
    <rPh sb="20" eb="22">
      <t>ジギョウ</t>
    </rPh>
    <rPh sb="22" eb="24">
      <t>トクベツ</t>
    </rPh>
    <rPh sb="24" eb="26">
      <t>カイケイ</t>
    </rPh>
    <phoneticPr fontId="2"/>
  </si>
  <si>
    <t>南アルプス市公共施設整備等事業基金</t>
    <rPh sb="0" eb="1">
      <t>ミナミ</t>
    </rPh>
    <rPh sb="5" eb="6">
      <t>シ</t>
    </rPh>
    <rPh sb="6" eb="8">
      <t>コウキョウ</t>
    </rPh>
    <rPh sb="8" eb="10">
      <t>シセツ</t>
    </rPh>
    <rPh sb="10" eb="12">
      <t>セイビ</t>
    </rPh>
    <rPh sb="12" eb="13">
      <t>トウ</t>
    </rPh>
    <rPh sb="13" eb="15">
      <t>ジギョウ</t>
    </rPh>
    <rPh sb="15" eb="17">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</si>
  <si>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</si>
  <si>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</si>
  <si>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</si>
  <si>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</si>
  <si>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</si>
  <si>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</si>
  <si>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</si>
  <si>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</si>
  <si>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</si>
  <si>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・実質公債費比率は減少傾向にあり、類似団体内平均値を大きく下回っている。市債元利償還金等の分子は横ばい、標準財政規模等の分母が緩やかな増加傾向にあるためである。
・当市は、将来負担比率、実質公債費比率が共に類似団体内平均値を大きく下回っていることから、財政の健全度が高いといえる。
・令和5年度に合併特例債の発行期限を迎え、地方債の元利償還金に係る基準財政需要額算入額が減少していくことから、今後は両指標とも上昇していくことが見込まれる。地方債の発行抑制等により、財政健全化を図っていく必要がある。</t>
    <rPh sb="1" eb="3">
      <t>ジッシツ</t>
    </rPh>
    <rPh sb="3" eb="6">
      <t>コウサイヒ</t>
    </rPh>
    <rPh sb="6" eb="8">
      <t>ヒリツ</t>
    </rPh>
    <rPh sb="9" eb="11">
      <t>ゲンショウ</t>
    </rPh>
    <rPh sb="11" eb="13">
      <t>ケイコウ</t>
    </rPh>
    <rPh sb="17" eb="21">
      <t>ルイジダンタイ</t>
    </rPh>
    <rPh sb="22" eb="25">
      <t>ヘイキンチ</t>
    </rPh>
    <rPh sb="26" eb="27">
      <t>オオ</t>
    </rPh>
    <rPh sb="29" eb="31">
      <t>シタマワ</t>
    </rPh>
    <rPh sb="82" eb="84">
      <t>トウシ</t>
    </rPh>
    <rPh sb="86" eb="88">
      <t>ショウライ</t>
    </rPh>
    <rPh sb="88" eb="90">
      <t>フタン</t>
    </rPh>
    <rPh sb="90" eb="92">
      <t>ヒリツ</t>
    </rPh>
    <rPh sb="93" eb="95">
      <t>ジッシツ</t>
    </rPh>
    <rPh sb="95" eb="98">
      <t>コウサイヒ</t>
    </rPh>
    <rPh sb="98" eb="100">
      <t>ヒリツ</t>
    </rPh>
    <rPh sb="101" eb="102">
      <t>トモ</t>
    </rPh>
    <rPh sb="112" eb="113">
      <t>オオ</t>
    </rPh>
    <rPh sb="115" eb="117">
      <t>シタマワ</t>
    </rPh>
    <rPh sb="126" eb="128">
      <t>ザイセイ</t>
    </rPh>
    <rPh sb="129" eb="132">
      <t>ケンゼンド</t>
    </rPh>
    <rPh sb="133" eb="134">
      <t>タカ</t>
    </rPh>
    <rPh sb="142" eb="144">
      <t>レイワ</t>
    </rPh>
    <rPh sb="145" eb="147">
      <t>ネンド</t>
    </rPh>
    <rPh sb="148" eb="153">
      <t>ガッペイトクレイサイ</t>
    </rPh>
    <rPh sb="154" eb="158">
      <t>ハッコウキゲン</t>
    </rPh>
    <rPh sb="159" eb="160">
      <t>ムカ</t>
    </rPh>
    <rPh sb="162" eb="165">
      <t>チホウサイ</t>
    </rPh>
    <rPh sb="219" eb="222">
      <t>チホウサイ</t>
    </rPh>
    <rPh sb="223" eb="225">
      <t>ハッコウ</t>
    </rPh>
    <rPh sb="225" eb="227">
      <t>ヨクセイ</t>
    </rPh>
    <rPh sb="227" eb="228">
      <t>トウ</t>
    </rPh>
    <rPh sb="232" eb="237">
      <t>ザイセイケンゼンカ</t>
    </rPh>
    <rPh sb="238" eb="239">
      <t>ハカ</t>
    </rPh>
    <rPh sb="243" eb="245">
      <t>ヒツヨウ</t>
    </rPh>
    <phoneticPr fontId="5"/>
  </si>
  <si>
    <t>実質公債費比率</t>
    <phoneticPr fontId="5"/>
  </si>
  <si>
    <t>・将来負担比率は平成27年度以降マイナス値を記録し、類似団体内平均値を大きく下回っている。平成28年度から30年度の「公共施設再配置集中取組期間」の終了と繰上げ償還による地方債現在高の減少に加え、計画的な基金の積立て、交付税算入率の高い地方債の活用に努めているためである。
・将来負担比率は類似団体内平均値を大きく下回っているが、有形固定資産減価償却率は年々上昇し、類似団体内平均値に近づいていることから、当市では公共施設の更新等の必要性が高まっている可能性がある。
・今後は、将来負担を抑制しながら、適切な施設の更新等を進めていく必要がある。</t>
    <rPh sb="1" eb="5">
      <t>ショウライフタン</t>
    </rPh>
    <rPh sb="5" eb="7">
      <t>ヒリツ</t>
    </rPh>
    <rPh sb="26" eb="28">
      <t>ルイジ</t>
    </rPh>
    <rPh sb="28" eb="30">
      <t>ダンタイ</t>
    </rPh>
    <rPh sb="30" eb="31">
      <t>ナイ</t>
    </rPh>
    <rPh sb="31" eb="34">
      <t>ヘイキンチ</t>
    </rPh>
    <rPh sb="35" eb="36">
      <t>オオ</t>
    </rPh>
    <rPh sb="38" eb="40">
      <t>シタマワ</t>
    </rPh>
    <rPh sb="77" eb="79">
      <t>クリア</t>
    </rPh>
    <rPh sb="80" eb="82">
      <t>ショウカン</t>
    </rPh>
    <rPh sb="85" eb="88">
      <t>チホウサイ</t>
    </rPh>
    <rPh sb="88" eb="91">
      <t>ゲンザイダカ</t>
    </rPh>
    <rPh sb="92" eb="94">
      <t>ゲンショウ</t>
    </rPh>
    <rPh sb="95" eb="96">
      <t>クワ</t>
    </rPh>
    <rPh sb="98" eb="101">
      <t>ケイカクテキ</t>
    </rPh>
    <rPh sb="102" eb="104">
      <t>キキン</t>
    </rPh>
    <rPh sb="105" eb="107">
      <t>ツミタ</t>
    </rPh>
    <rPh sb="109" eb="112">
      <t>コウフゼイ</t>
    </rPh>
    <rPh sb="112" eb="115">
      <t>サンニュウリツ</t>
    </rPh>
    <rPh sb="116" eb="117">
      <t>タカ</t>
    </rPh>
    <rPh sb="118" eb="121">
      <t>チホウサイ</t>
    </rPh>
    <rPh sb="122" eb="124">
      <t>カツヨウ</t>
    </rPh>
    <rPh sb="125" eb="126">
      <t>ツト</t>
    </rPh>
    <rPh sb="138" eb="140">
      <t>ショウライ</t>
    </rPh>
    <rPh sb="140" eb="144">
      <t>フタンヒリツ</t>
    </rPh>
    <rPh sb="145" eb="149">
      <t>ルイジダンタイ</t>
    </rPh>
    <rPh sb="149" eb="150">
      <t>ナイ</t>
    </rPh>
    <rPh sb="150" eb="153">
      <t>ヘイキンチ</t>
    </rPh>
    <rPh sb="154" eb="155">
      <t>オオ</t>
    </rPh>
    <rPh sb="157" eb="159">
      <t>シタマワ</t>
    </rPh>
    <rPh sb="165" eb="171">
      <t>ユウケイコテイシサン</t>
    </rPh>
    <rPh sb="171" eb="176">
      <t>ゲンカショウキャクリツ</t>
    </rPh>
    <rPh sb="177" eb="179">
      <t>ネンネン</t>
    </rPh>
    <rPh sb="179" eb="181">
      <t>ジョウショウ</t>
    </rPh>
    <rPh sb="183" eb="187">
      <t>ルイジダンタイ</t>
    </rPh>
    <rPh sb="187" eb="188">
      <t>ナイ</t>
    </rPh>
    <rPh sb="188" eb="191">
      <t>ヘイキンチ</t>
    </rPh>
    <rPh sb="192" eb="193">
      <t>チカ</t>
    </rPh>
    <rPh sb="203" eb="205">
      <t>トウシ</t>
    </rPh>
    <rPh sb="207" eb="211">
      <t>コウキョウシセツ</t>
    </rPh>
    <rPh sb="212" eb="214">
      <t>コウシン</t>
    </rPh>
    <rPh sb="214" eb="215">
      <t>トウ</t>
    </rPh>
    <rPh sb="216" eb="219">
      <t>ヒツヨウセイ</t>
    </rPh>
    <rPh sb="220" eb="221">
      <t>タカ</t>
    </rPh>
    <rPh sb="226" eb="229">
      <t>カノウセイ</t>
    </rPh>
    <rPh sb="235" eb="237">
      <t>コンゴ</t>
    </rPh>
    <rPh sb="239" eb="241">
      <t>ショウライ</t>
    </rPh>
    <rPh sb="241" eb="243">
      <t>フタン</t>
    </rPh>
    <rPh sb="244" eb="246">
      <t>ヨクセイ</t>
    </rPh>
    <rPh sb="251" eb="253">
      <t>テキセツ</t>
    </rPh>
    <rPh sb="254" eb="256">
      <t>シセツ</t>
    </rPh>
    <rPh sb="257" eb="260">
      <t>コウシントウ</t>
    </rPh>
    <rPh sb="261" eb="262">
      <t>スス</t>
    </rPh>
    <rPh sb="266" eb="2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</si>
</sst>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C0C2AC-9D6B-4B70-98EB-5A15CD500D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D926-4909-8A40-0C218446A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93834</c:v>
                </c:pt>
                <c:pt idx="1">
                  <c:v>38695</c:v>
                </c:pt>
                <c:pt idx="2">
                  <c:v>36528</c:v>
                </c:pt>
                <c:pt idx="3">
                  <c:v>29456</c:v>
                </c:pt>
                <c:pt idx="4">
                  <c:v>40487</c:v>
                </c:pt>
              </c:numCache>
            </c:numRef>
          </c:val>
          <c:smooth val="0"/>
          <c:extLst>
            <c:ext xmlns:c16="http://schemas.microsoft.com/office/drawing/2014/chart" uri="{C3380CC4-5D6E-409C-BE32-E72D297353CC}">
              <c16:uniqueId val="{00000001-D926-4909-8A40-0C218446A7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8.31</c:v>
                </c:pt>
                <c:pt idx="1">
                  <c:v>7.48</c:v>
                </c:pt>
                <c:pt idx="2">
                  <c:v>10.78</c:v>
                </c:pt>
                <c:pt idx="3">
                  <c:v>11.43</c:v>
                </c:pt>
                <c:pt idx="4">
                  <c:v>9.74</c:v>
                </c:pt>
              </c:numCache>
            </c:numRef>
          </c:val>
          <c:extLst>
            <c:ext xmlns:c16="http://schemas.microsoft.com/office/drawing/2014/chart" uri="{C3380CC4-5D6E-409C-BE32-E72D297353CC}">
              <c16:uniqueId val="{00000000-9ED0-4C17-9A6C-AE10A097B8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21.16</c:v>
                </c:pt>
                <c:pt idx="1">
                  <c:v>19.75</c:v>
                </c:pt>
                <c:pt idx="2">
                  <c:v>19.97</c:v>
                </c:pt>
                <c:pt idx="3">
                  <c:v>20.25</c:v>
                </c:pt>
                <c:pt idx="4">
                  <c:v>20.78</c:v>
                </c:pt>
              </c:numCache>
            </c:numRef>
          </c:val>
          <c:extLst>
            <c:ext xmlns:c16="http://schemas.microsoft.com/office/drawing/2014/chart" uri="{C3380CC4-5D6E-409C-BE32-E72D297353CC}">
              <c16:uniqueId val="{00000001-9ED0-4C17-9A6C-AE10A097B8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5.37</c:v>
                </c:pt>
                <c:pt idx="1">
                  <c:v>0.08</c:v>
                </c:pt>
                <c:pt idx="2">
                  <c:v>6.02</c:v>
                </c:pt>
                <c:pt idx="3">
                  <c:v>4.54</c:v>
                </c:pt>
                <c:pt idx="4">
                  <c:v>-1.94</c:v>
                </c:pt>
              </c:numCache>
            </c:numRef>
          </c:val>
          <c:smooth val="0"/>
          <c:extLst>
            <c:ext xmlns:c16="http://schemas.microsoft.com/office/drawing/2014/chart" uri="{C3380CC4-5D6E-409C-BE32-E72D297353CC}">
              <c16:uniqueId val="{00000002-9ED0-4C17-9A6C-AE10A097B8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F400-4F35-B759-7C865B906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00-4F35-B759-7C865B9067EE}"/>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400-4F35-B759-7C865B9067EE}"/>
            </c:ext>
          </c:extLst>
        </c:ser>
        <c:ser>
          <c:idx val="3"/>
          <c:order val="3"/>
          <c:tx>
            <c:strRef>
              <c:f>データシート!$A$30</c:f>
              <c:strCache>
                <c:ptCount val="1"/>
                <c:pt idx="0">
                  <c:v>山梨県北岳山荘管理事業特別会計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3-F400-4F35-B759-7C865B9067EE}"/>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0.19</c:v>
                </c:pt>
                <c:pt idx="4">
                  <c:v>#N/A</c:v>
                </c:pt>
                <c:pt idx="5">
                  <c:v>0.16</c:v>
                </c:pt>
                <c:pt idx="6">
                  <c:v>#N/A</c:v>
                </c:pt>
                <c:pt idx="7">
                  <c:v>0.15</c:v>
                </c:pt>
                <c:pt idx="8">
                  <c:v>#N/A</c:v>
                </c:pt>
                <c:pt idx="9">
                  <c:v>0.16</c:v>
                </c:pt>
              </c:numCache>
            </c:numRef>
          </c:val>
          <c:extLst>
            <c:ext xmlns:c16="http://schemas.microsoft.com/office/drawing/2014/chart" uri="{C3380CC4-5D6E-409C-BE32-E72D297353CC}">
              <c16:uniqueId val="{00000004-F400-4F35-B759-7C865B9067E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0.97</c:v>
                </c:pt>
                <c:pt idx="2">
                  <c:v>#N/A</c:v>
                </c:pt>
                <c:pt idx="3">
                  <c:v>0.91</c:v>
                </c:pt>
                <c:pt idx="4">
                  <c:v>#N/A</c:v>
                </c:pt>
                <c:pt idx="5">
                  <c:v>1.26</c:v>
                </c:pt>
                <c:pt idx="6">
                  <c:v>#N/A</c:v>
                </c:pt>
                <c:pt idx="7">
                  <c:v>1.22</c:v>
                </c:pt>
                <c:pt idx="8">
                  <c:v>#N/A</c:v>
                </c:pt>
                <c:pt idx="9">
                  <c:v>0.61</c:v>
                </c:pt>
              </c:numCache>
            </c:numRef>
          </c:val>
          <c:extLst>
            <c:ext xmlns:c16="http://schemas.microsoft.com/office/drawing/2014/chart" uri="{C3380CC4-5D6E-409C-BE32-E72D297353CC}">
              <c16:uniqueId val="{00000005-F400-4F35-B759-7C865B9067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0.78</c:v>
                </c:pt>
                <c:pt idx="4">
                  <c:v>#N/A</c:v>
                </c:pt>
                <c:pt idx="5">
                  <c:v>0.89</c:v>
                </c:pt>
                <c:pt idx="6">
                  <c:v>#N/A</c:v>
                </c:pt>
                <c:pt idx="7">
                  <c:v>0.73</c:v>
                </c:pt>
                <c:pt idx="8">
                  <c:v>#N/A</c:v>
                </c:pt>
                <c:pt idx="9">
                  <c:v>1.62</c:v>
                </c:pt>
              </c:numCache>
            </c:numRef>
          </c:val>
          <c:extLst>
            <c:ext xmlns:c16="http://schemas.microsoft.com/office/drawing/2014/chart" uri="{C3380CC4-5D6E-409C-BE32-E72D297353CC}">
              <c16:uniqueId val="{00000006-F400-4F35-B759-7C865B9067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1.49</c:v>
                </c:pt>
                <c:pt idx="2">
                  <c:v>#N/A</c:v>
                </c:pt>
                <c:pt idx="3">
                  <c:v>1.27</c:v>
                </c:pt>
                <c:pt idx="4">
                  <c:v>#N/A</c:v>
                </c:pt>
                <c:pt idx="5">
                  <c:v>1.43</c:v>
                </c:pt>
                <c:pt idx="6">
                  <c:v>#N/A</c:v>
                </c:pt>
                <c:pt idx="7">
                  <c:v>1.68</c:v>
                </c:pt>
                <c:pt idx="8">
                  <c:v>#N/A</c:v>
                </c:pt>
                <c:pt idx="9">
                  <c:v>1.69</c:v>
                </c:pt>
              </c:numCache>
            </c:numRef>
          </c:val>
          <c:extLst>
            <c:ext xmlns:c16="http://schemas.microsoft.com/office/drawing/2014/chart" uri="{C3380CC4-5D6E-409C-BE32-E72D297353CC}">
              <c16:uniqueId val="{00000007-F400-4F35-B759-7C865B9067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8.83</c:v>
                </c:pt>
                <c:pt idx="2">
                  <c:v>#N/A</c:v>
                </c:pt>
                <c:pt idx="3">
                  <c:v>9.18</c:v>
                </c:pt>
                <c:pt idx="4">
                  <c:v>#N/A</c:v>
                </c:pt>
                <c:pt idx="5">
                  <c:v>9.44</c:v>
                </c:pt>
                <c:pt idx="6">
                  <c:v>#N/A</c:v>
                </c:pt>
                <c:pt idx="7">
                  <c:v>9.19</c:v>
                </c:pt>
                <c:pt idx="8">
                  <c:v>#N/A</c:v>
                </c:pt>
                <c:pt idx="9">
                  <c:v>9.23</c:v>
                </c:pt>
              </c:numCache>
            </c:numRef>
          </c:val>
          <c:extLst>
            <c:ext xmlns:c16="http://schemas.microsoft.com/office/drawing/2014/chart" uri="{C3380CC4-5D6E-409C-BE32-E72D297353CC}">
              <c16:uniqueId val="{00000008-F400-4F35-B759-7C865B906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8.3000000000000007</c:v>
                </c:pt>
                <c:pt idx="2">
                  <c:v>#N/A</c:v>
                </c:pt>
                <c:pt idx="3">
                  <c:v>7.47</c:v>
                </c:pt>
                <c:pt idx="4">
                  <c:v>#N/A</c:v>
                </c:pt>
                <c:pt idx="5">
                  <c:v>10.78</c:v>
                </c:pt>
                <c:pt idx="6">
                  <c:v>#N/A</c:v>
                </c:pt>
                <c:pt idx="7">
                  <c:v>11.42</c:v>
                </c:pt>
                <c:pt idx="8">
                  <c:v>#N/A</c:v>
                </c:pt>
                <c:pt idx="9">
                  <c:v>9.73</c:v>
                </c:pt>
              </c:numCache>
            </c:numRef>
          </c:val>
          <c:extLst>
            <c:ext xmlns:c16="http://schemas.microsoft.com/office/drawing/2014/chart" uri="{C3380CC4-5D6E-409C-BE32-E72D297353CC}">
              <c16:uniqueId val="{00000009-F400-4F35-B759-7C865B906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4075</c:v>
                </c:pt>
                <c:pt idx="5">
                  <c:v>4352</c:v>
                </c:pt>
                <c:pt idx="8">
                  <c:v>4364</c:v>
                </c:pt>
                <c:pt idx="11">
                  <c:v>4116</c:v>
                </c:pt>
                <c:pt idx="14">
                  <c:v>3928</c:v>
                </c:pt>
              </c:numCache>
            </c:numRef>
          </c:val>
          <c:extLst>
            <c:ext xmlns:c16="http://schemas.microsoft.com/office/drawing/2014/chart" uri="{C3380CC4-5D6E-409C-BE32-E72D297353CC}">
              <c16:uniqueId val="{00000000-3A09-4CE9-9190-52402F1FFF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09-4CE9-9190-52402F1FFF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3A09-4CE9-9190-52402F1FFF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102</c:v>
                </c:pt>
                <c:pt idx="6">
                  <c:v>101</c:v>
                </c:pt>
                <c:pt idx="9">
                  <c:v>106</c:v>
                </c:pt>
                <c:pt idx="12">
                  <c:v>105</c:v>
                </c:pt>
              </c:numCache>
            </c:numRef>
          </c:val>
          <c:extLst>
            <c:ext xmlns:c16="http://schemas.microsoft.com/office/drawing/2014/chart" uri="{C3380CC4-5D6E-409C-BE32-E72D297353CC}">
              <c16:uniqueId val="{00000003-3A09-4CE9-9190-52402F1FFF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997</c:v>
                </c:pt>
                <c:pt idx="3">
                  <c:v>1046</c:v>
                </c:pt>
                <c:pt idx="6">
                  <c:v>1060</c:v>
                </c:pt>
                <c:pt idx="9">
                  <c:v>1075</c:v>
                </c:pt>
                <c:pt idx="12">
                  <c:v>953</c:v>
                </c:pt>
              </c:numCache>
            </c:numRef>
          </c:val>
          <c:extLst>
            <c:ext xmlns:c16="http://schemas.microsoft.com/office/drawing/2014/chart" uri="{C3380CC4-5D6E-409C-BE32-E72D297353CC}">
              <c16:uniqueId val="{00000004-3A09-4CE9-9190-52402F1FFF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09-4CE9-9190-52402F1FFF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09-4CE9-9190-52402F1FFF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3641</c:v>
                </c:pt>
                <c:pt idx="3">
                  <c:v>3832</c:v>
                </c:pt>
                <c:pt idx="6">
                  <c:v>3664</c:v>
                </c:pt>
                <c:pt idx="9">
                  <c:v>3637</c:v>
                </c:pt>
                <c:pt idx="12">
                  <c:v>3594</c:v>
                </c:pt>
              </c:numCache>
            </c:numRef>
          </c:val>
          <c:extLst>
            <c:ext xmlns:c16="http://schemas.microsoft.com/office/drawing/2014/chart" uri="{C3380CC4-5D6E-409C-BE32-E72D297353CC}">
              <c16:uniqueId val="{00000007-3A09-4CE9-9190-52402F1FFF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647</c:v>
                </c:pt>
                <c:pt idx="2">
                  <c:v>#N/A</c:v>
                </c:pt>
                <c:pt idx="3">
                  <c:v>#N/A</c:v>
                </c:pt>
                <c:pt idx="4">
                  <c:v>629</c:v>
                </c:pt>
                <c:pt idx="5">
                  <c:v>#N/A</c:v>
                </c:pt>
                <c:pt idx="6">
                  <c:v>#N/A</c:v>
                </c:pt>
                <c:pt idx="7">
                  <c:v>462</c:v>
                </c:pt>
                <c:pt idx="8">
                  <c:v>#N/A</c:v>
                </c:pt>
                <c:pt idx="9">
                  <c:v>#N/A</c:v>
                </c:pt>
                <c:pt idx="10">
                  <c:v>702</c:v>
                </c:pt>
                <c:pt idx="11">
                  <c:v>#N/A</c:v>
                </c:pt>
                <c:pt idx="12">
                  <c:v>#N/A</c:v>
                </c:pt>
                <c:pt idx="13">
                  <c:v>724</c:v>
                </c:pt>
                <c:pt idx="14">
                  <c:v>#N/A</c:v>
                </c:pt>
              </c:numCache>
            </c:numRef>
          </c:val>
          <c:smooth val="0"/>
          <c:extLst>
            <c:ext xmlns:c16="http://schemas.microsoft.com/office/drawing/2014/chart" uri="{C3380CC4-5D6E-409C-BE32-E72D297353CC}">
              <c16:uniqueId val="{00000008-3A09-4CE9-9190-52402F1FFF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38565</c:v>
                </c:pt>
                <c:pt idx="5">
                  <c:v>36794</c:v>
                </c:pt>
                <c:pt idx="8">
                  <c:v>34755</c:v>
                </c:pt>
                <c:pt idx="11">
                  <c:v>32859</c:v>
                </c:pt>
                <c:pt idx="14">
                  <c:v>30679</c:v>
                </c:pt>
              </c:numCache>
            </c:numRef>
          </c:val>
          <c:extLst>
            <c:ext xmlns:c16="http://schemas.microsoft.com/office/drawing/2014/chart" uri="{C3380CC4-5D6E-409C-BE32-E72D297353CC}">
              <c16:uniqueId val="{00000000-C627-45F9-B0C4-C925A7100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c:v>
                </c:pt>
                <c:pt idx="5">
                  <c:v>5</c:v>
                </c:pt>
                <c:pt idx="8">
                  <c:v>3</c:v>
                </c:pt>
                <c:pt idx="11">
                  <c:v>98</c:v>
                </c:pt>
                <c:pt idx="14">
                  <c:v>112</c:v>
                </c:pt>
              </c:numCache>
            </c:numRef>
          </c:val>
          <c:extLst>
            <c:ext xmlns:c16="http://schemas.microsoft.com/office/drawing/2014/chart" uri="{C3380CC4-5D6E-409C-BE32-E72D297353CC}">
              <c16:uniqueId val="{00000001-C627-45F9-B0C4-C925A7100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13641</c:v>
                </c:pt>
                <c:pt idx="5">
                  <c:v>15511</c:v>
                </c:pt>
                <c:pt idx="8">
                  <c:v>16016</c:v>
                </c:pt>
                <c:pt idx="11">
                  <c:v>17433</c:v>
                </c:pt>
                <c:pt idx="14">
                  <c:v>18274</c:v>
                </c:pt>
              </c:numCache>
            </c:numRef>
          </c:val>
          <c:extLst>
            <c:ext xmlns:c16="http://schemas.microsoft.com/office/drawing/2014/chart" uri="{C3380CC4-5D6E-409C-BE32-E72D297353CC}">
              <c16:uniqueId val="{00000002-C627-45F9-B0C4-C925A7100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27-45F9-B0C4-C925A7100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27-45F9-B0C4-C925A7100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7-45F9-B0C4-C925A7100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4940</c:v>
                </c:pt>
                <c:pt idx="3">
                  <c:v>4839</c:v>
                </c:pt>
                <c:pt idx="6">
                  <c:v>4796</c:v>
                </c:pt>
                <c:pt idx="9">
                  <c:v>4822</c:v>
                </c:pt>
                <c:pt idx="12">
                  <c:v>4825</c:v>
                </c:pt>
              </c:numCache>
            </c:numRef>
          </c:val>
          <c:extLst>
            <c:ext xmlns:c16="http://schemas.microsoft.com/office/drawing/2014/chart" uri="{C3380CC4-5D6E-409C-BE32-E72D297353CC}">
              <c16:uniqueId val="{00000006-C627-45F9-B0C4-C925A7100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1218</c:v>
                </c:pt>
                <c:pt idx="3">
                  <c:v>1121</c:v>
                </c:pt>
                <c:pt idx="6">
                  <c:v>1023</c:v>
                </c:pt>
                <c:pt idx="9">
                  <c:v>1023</c:v>
                </c:pt>
                <c:pt idx="12">
                  <c:v>911</c:v>
                </c:pt>
              </c:numCache>
            </c:numRef>
          </c:val>
          <c:extLst>
            <c:ext xmlns:c16="http://schemas.microsoft.com/office/drawing/2014/chart" uri="{C3380CC4-5D6E-409C-BE32-E72D297353CC}">
              <c16:uniqueId val="{00000007-C627-45F9-B0C4-C925A7100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12643</c:v>
                </c:pt>
                <c:pt idx="3">
                  <c:v>12709</c:v>
                </c:pt>
                <c:pt idx="6">
                  <c:v>12701</c:v>
                </c:pt>
                <c:pt idx="9">
                  <c:v>12879</c:v>
                </c:pt>
                <c:pt idx="12">
                  <c:v>12628</c:v>
                </c:pt>
              </c:numCache>
            </c:numRef>
          </c:val>
          <c:extLst>
            <c:ext xmlns:c16="http://schemas.microsoft.com/office/drawing/2014/chart" uri="{C3380CC4-5D6E-409C-BE32-E72D297353CC}">
              <c16:uniqueId val="{00000008-C627-45F9-B0C4-C925A7100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27-45F9-B0C4-C925A7100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31898</c:v>
                </c:pt>
                <c:pt idx="3">
                  <c:v>30414</c:v>
                </c:pt>
                <c:pt idx="6">
                  <c:v>29220</c:v>
                </c:pt>
                <c:pt idx="9">
                  <c:v>27583</c:v>
                </c:pt>
                <c:pt idx="12">
                  <c:v>25679</c:v>
                </c:pt>
              </c:numCache>
            </c:numRef>
          </c:val>
          <c:extLst>
            <c:ext xmlns:c16="http://schemas.microsoft.com/office/drawing/2014/chart" uri="{C3380CC4-5D6E-409C-BE32-E72D297353CC}">
              <c16:uniqueId val="{0000000A-C627-45F9-B0C4-C925A71008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27-45F9-B0C4-C925A71008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4059</c:v>
                </c:pt>
                <c:pt idx="1">
                  <c:v>4223</c:v>
                </c:pt>
                <c:pt idx="2">
                  <c:v>4229</c:v>
                </c:pt>
              </c:numCache>
            </c:numRef>
          </c:val>
          <c:extLst>
            <c:ext xmlns:c16="http://schemas.microsoft.com/office/drawing/2014/chart" uri="{C3380CC4-5D6E-409C-BE32-E72D297353CC}">
              <c16:uniqueId val="{00000000-0AE1-43D3-B3FD-E11AB8E2ED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2770</c:v>
                </c:pt>
                <c:pt idx="1">
                  <c:v>2998</c:v>
                </c:pt>
                <c:pt idx="2">
                  <c:v>3001</c:v>
                </c:pt>
              </c:numCache>
            </c:numRef>
          </c:val>
          <c:extLst>
            <c:ext xmlns:c16="http://schemas.microsoft.com/office/drawing/2014/chart" uri="{C3380CC4-5D6E-409C-BE32-E72D297353CC}">
              <c16:uniqueId val="{00000001-0AE1-43D3-B3FD-E11AB8E2ED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10370</c:v>
                </c:pt>
                <c:pt idx="1">
                  <c:v>11612</c:v>
                </c:pt>
                <c:pt idx="2">
                  <c:v>11219</c:v>
                </c:pt>
              </c:numCache>
            </c:numRef>
          </c:val>
          <c:extLst>
            <c:ext xmlns:c16="http://schemas.microsoft.com/office/drawing/2014/chart" uri="{C3380CC4-5D6E-409C-BE32-E72D297353CC}">
              <c16:uniqueId val="{00000002-0AE1-43D3-B3FD-E11AB8E2ED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{0FDBDC7E-6E0D-4AC1-89AD-C86CE74F51B0}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B9B-46E5-8563-3313A3F18E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{2A6EDC84-D8F5-4008-94AD-6BC5D8100AD4}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9B-46E5-8563-3313A3F18E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{C8FB191F-1C25-4D36-8FB8-D94D639EE22B}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9B-46E5-8563-3313A3F18E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{66A2E2F3-6F40-4964-A409-2A83B87A4E85}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9B-46E5-8563-3313A3F18E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{440CA06E-7747-4EDF-A050-CE6C74143BC5}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9B-46E5-8563-3313A3F18E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{674253F8-F4EF-4DC3-B050-FD2E1FF3BD2B}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B9B-46E5-8563-3313A3F18E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{CA14BD1B-170E-4DB4-A9B1-939DAB1F2524}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B9B-46E5-8563-3313A3F18E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{6B426922-7911-46FD-8719-51466B587820}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B9B-46E5-8563-3313A3F18E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{481688FE-BF6F-4D4E-8605-2E3C6B2C1C66}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B9B-46E5-8563-3313A3F18E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57.2</c:v>
                </c:pt>
                <c:pt idx="16">
                  <c:v>58.5</c:v>
                </c:pt>
                <c:pt idx="24">
                  <c:v>60.6</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9B-46E5-8563-3313A3F18E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{E9CB84EF-0910-491F-BBA3-34328E480C91}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B9B-46E5-8563-3313A3F18E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{8361E422-06C5-4048-B326-DE5452584CBA}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9B-46E5-8563-3313A3F18E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{2484B2D6-40CF-40FB-BDF9-298B34416EE9}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9B-46E5-8563-3313A3F18E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{28D8222A-2891-41C7-ACF2-E9D62B5046C0}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9B-46E5-8563-3313A3F18E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{184CA52D-56C8-49EE-9D00-1F3AF337E021}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9B-46E5-8563-3313A3F18E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{E202352A-7C53-499A-88A7-93C671A22564}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B9B-46E5-8563-3313A3F18E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{289E10BB-4946-47BC-A535-7571B640423F}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B9B-46E5-8563-3313A3F18E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{3328A923-C79F-44FF-851C-8E68251B40BC}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B9B-46E5-8563-3313A3F18E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{CBB2B3AB-E0CD-48D2-91A4-645C112859CA}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B9B-46E5-8563-3313A3F18E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BB9B-46E5-8563-3313A3F18EC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{D4A4A2EC-8C07-4B42-B53E-4697396570E0}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9E-4562-8B1F-A87967D90B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{86B20556-4CF9-456E-AE09-52F36A911987}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9E-4562-8B1F-A87967D90B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{09563305-3C21-4B1E-B5F7-F9DFB07AB05E}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9E-4562-8B1F-A87967D90B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{E6EDCFD1-E51F-468F-BB17-6266F3C00DC5}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9E-4562-8B1F-A87967D90B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{55670EBE-F956-4A7F-96E9-B4163D1CE448}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9E-4562-8B1F-A87967D90BD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{52307D20-8987-4B8F-8FAE-5D19E125221E}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9E-4562-8B1F-A87967D90BD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{F404C185-5B0E-4914-90E7-EBA26714D509}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9E-4562-8B1F-A87967D90BD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{1A1F9CEE-3F66-49C6-85EB-7A60715FD3B3}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9E-4562-8B1F-A87967D90BD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{8866674E-48C1-48CC-8B7F-35B69EFAA301}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9E-4562-8B1F-A87967D90B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4.3</c:v>
                </c:pt>
                <c:pt idx="16">
                  <c:v>3.7</c:v>
                </c:pt>
                <c:pt idx="24">
                  <c:v>3.7</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9E-4562-8B1F-A87967D90B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{981CCA59-B41D-4F76-B3FD-119260036F74}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9E-4562-8B1F-A87967D90B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{D5BC1B12-8AA9-4F32-B7E0-A2F7E10D8468}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9E-4562-8B1F-A87967D90B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{6741FDA1-3AAC-4A34-9AC1-D2F2DC4F281A}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9E-4562-8B1F-A87967D90B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{D2AB244F-3D1E-4EDF-B4D3-A47F4DD8A5B7}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9E-4562-8B1F-A87967D90B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{35D79182-6498-4A0A-A8E7-EE60656D7769}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9E-4562-8B1F-A87967D90BD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{BA67AA71-9739-415C-94E9-49599C482796}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9E-4562-8B1F-A87967D90BD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{CE9A0F9A-2AFE-475F-B0C6-E33608BE2C7F}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9E-4562-8B1F-A87967D90BD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{3117AA6F-C08F-4467-9707-C514F5B7E198}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9E-4562-8B1F-A87967D90BD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{AF555F19-B2B7-41E8-AB67-B9CB1B7613A1}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9E-4562-8B1F-A87967D90B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49E-4562-8B1F-A87967D90BDA}"/>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F7C64CA-4821-49D8-AABA-FD5775956DA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05FC085-DDC4-4CA1-AE84-42583A20567D}"/>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F63878E-8179-4C3E-BA8F-3B61BEB2E881}"/>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F4EAF9E-014F-4D76-86B6-22688CF63A10}"/>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703B4D7-7935-434B-B58C-36ECE6BC2C2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9CE3D2F-16A0-4210-9533-DE091D711969}"/>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ABE037-5B26-442B-B2CE-4393AB781C20}"/>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AB1A74D-8173-40C5-84A2-C486AAFB566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43911A-9850-4874-9D76-E73CCA19C23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16EE348-47CB-4352-AE1C-73056F562BA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A056DE-C4A5-4EBF-913D-9753924725AD}"/>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134E7DB-D174-4F91-AD0B-EBBFF512BBD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36F17FB-ED81-4BE1-99DC-B75F9690284C}"/>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EB9A2BC-6766-4F35-852A-C5E069B9143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76C7FAD-3E72-4CF3-9A89-E6F70823C5C0}"/>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664986-E974-43B0-8AEA-E297163F5DF9}"/>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03F17DB-C045-4052-9EB7-B6179AEC889D}"/>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8D55D2-5B74-47EB-9A6D-51F6E9A361BA}"/>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FE85106-DE60-4481-AAFF-EFA6DBE63395}"/>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32F9563-D1B9-4B7F-8580-C04A5DEDBE31}"/>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D896021-AD22-474A-978B-98867D8336E9}"/>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DA2450F-17A8-4E64-ABD0-4FA5A4908B58}"/>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8198006-980A-44DE-9064-4766FE986141}"/>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C576A76-807C-46A4-8740-221F6648A2E4}"/>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8E037C0-02A0-44CD-92D0-86E36FA35EE5}"/>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D039721-4BBD-4FAD-B3C7-AA89DFADAEE6}"/>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FDE30A6-13AD-42B1-A091-7EA6AEB2A40A}"/>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E3B6F2D-8C4C-4824-91A5-593E7B3EB54D}"/>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40484A6-E768-4706-A0CF-E40075BBCEC2}"/>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5C8873-65AB-472C-B9AA-A7B9E68317BF}"/>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F6FBE41-AC83-4037-9829-D7CBA3F00F58}"/>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CF10B3F-9069-47C7-87DE-948A4796589D}"/>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1419AC-97C3-4759-BDC2-12D092EC38A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858727E-7D21-4902-9917-1F91B6DABC27}"/>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90CFB78-24E0-4F1F-9CD5-5BC7FD4CC893}"/>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269330C-9F93-40DC-995F-A5F78013C1D1}"/>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AF244A2-C3AB-44CA-A679-84F94E68463F}"/>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997F705-C6A3-4C51-A64F-05608D02B0FF}"/>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1E2D0E-1864-4BA6-97D0-23F139129FBA}"/>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5F2373A-6938-41AE-ADF5-8035ADBAFB6D}"/>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F611A6A-AE89-44EC-B828-8AEE0DB4455E}"/>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C02123C-6541-486E-BD4A-C50F321324A4}"/>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4EA8117-F25E-4F46-AFF9-AF933DE635B1}"/>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25039A1-F9E9-4367-9CB8-88CA25EDA6A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A6AD566-13A8-42A9-95BD-1B0E325BFC9F}"/>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013B647-BC67-43C9-AB4E-0F8DD3B39300}"/>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57ECFC5-B0E3-4E25-BDE8-09C796F3B540}"/>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分母である基準財政需要額は、臨時財政対策債振替相当額が減少したことにより、全体で前年度比</a:t>
          </a:r>
          <a:r>
            <a:rPr kumimoji="1" lang="en-US" altLang="ja-JP" sz="1300">
              <a:latin typeface="ＭＳ Ｐゴシック" panose="020B0600070205080204" pitchFamily="50" charset="-128"/>
              <a:ea typeface="ＭＳ Ｐゴシック" panose="020B0600070205080204" pitchFamily="50" charset="-128"/>
            </a:rPr>
            <a:t>191,108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分子である基準財政収入額は、市民税・固定資産税・たばこ税・法人事業税交付金・地方消費税交付金・自動車重量譲与税等は増加したため、前年度比で</a:t>
          </a:r>
          <a:r>
            <a:rPr kumimoji="1" lang="en-US" altLang="ja-JP" sz="1300">
              <a:latin typeface="ＭＳ Ｐゴシック" panose="020B0600070205080204" pitchFamily="50" charset="-128"/>
              <a:ea typeface="ＭＳ Ｐゴシック" panose="020B0600070205080204" pitchFamily="50" charset="-128"/>
            </a:rPr>
            <a:t>506,880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財政力指数は、対前年度比（単年度比）で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）は前年度値（</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と増減はなく、県平均と同水準になっている。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571C0E4-A585-4596-AA99-9842F06BB040}"/>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A8A4BC7-5D5F-49DE-BC18-64AEDB0ADAA6}"/>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4AFD7271-EDA7-42FB-83DE-24F73D50A91B}"/>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0E25C6F-E6DD-4F03-A453-4467C0D8F648}"/>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E880B79-9F81-485C-AA87-F70766137CCC}"/>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EB52E1A-9063-4911-925C-E4666B7786A4}"/>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E49F8D8F-99EC-47C3-BD7D-2EC28519EEF9}"/>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1296A6A9-A50C-4278-95C7-0E82398A79F6}"/>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3E3E05B6-588D-46B7-ACA8-A5611A77E9CF}"/>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FFA2010-34E7-4B21-B4D3-8074BCFA6FD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1E78AE3-8B8F-4B06-8D45-C197E0850595}"/>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E559E8A-498A-408E-85FE-22A9E6BBB28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F0C2D4F-CB33-4465-B3EA-C9CC8FE2640B}"/>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497CA583-5F88-419F-8D6C-9C0FCA4C4BF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793A020E-BDD0-4DAA-85B4-2C8D841B230C}"/>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04D1D28-9BF5-455C-AE73-40AF7137C51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12B4687-B738-4DF6-B651-7267F513E9BC}"/>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7FEC8E48-A4FA-459D-8A7C-7CAF1E5AA624}"/>
            </a:ext>
          </a:extLst>
        </xdr:cNvPr>
        <xdr:cNvCxnSpPr/>
      </xdr:nvCxnSpPr>
      <xdr:spPr>
        <a:xfrm flipV="1">
          <a:off x="4511040" y="6331948"/>
          <a:ext cx="0" cy="1380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CEE147FF-AE32-4A7C-951E-4636C25239C9}"/>
            </a:ext>
          </a:extLst>
        </xdr:cNvPr>
        <xdr:cNvSpPr txBox="1"/>
      </xdr:nvSpPr>
      <xdr:spPr>
        <a:xfrm>
          <a:off x="4588510" y="767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65262E9B-CEB2-43D7-8001-0BC63E5617E7}"/>
            </a:ext>
          </a:extLst>
        </xdr:cNvPr>
        <xdr:cNvCxnSpPr/>
      </xdr:nvCxnSpPr>
      <xdr:spPr>
        <a:xfrm>
          <a:off x="4427855" y="77127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29A5A0F6-E686-4023-8043-474785201DD9}"/>
            </a:ext>
          </a:extLst>
        </xdr:cNvPr>
        <xdr:cNvSpPr txBox="1"/>
      </xdr:nvSpPr>
      <xdr:spPr>
        <a:xfrm>
          <a:off x="458851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E16DAF91-C0C7-4403-994D-0BC4D932D158}"/>
            </a:ext>
          </a:extLst>
        </xdr:cNvPr>
        <xdr:cNvCxnSpPr/>
      </xdr:nvCxnSpPr>
      <xdr:spPr>
        <a:xfrm>
          <a:off x="4427855" y="63319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9A6ABFF3-9041-4584-BB61-E1F9BF830743}"/>
            </a:ext>
          </a:extLst>
        </xdr:cNvPr>
        <xdr:cNvCxnSpPr/>
      </xdr:nvCxnSpPr>
      <xdr:spPr>
        <a:xfrm>
          <a:off x="3749040" y="68164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3D51E5BF-B86E-4F80-A721-6600BCFF716B}"/>
            </a:ext>
          </a:extLst>
        </xdr:cNvPr>
        <xdr:cNvSpPr txBox="1"/>
      </xdr:nvSpPr>
      <xdr:spPr>
        <a:xfrm>
          <a:off x="4588510" y="6908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A0254809-496D-470C-B277-C56F2418419D}"/>
            </a:ext>
          </a:extLst>
        </xdr:cNvPr>
        <xdr:cNvSpPr/>
      </xdr:nvSpPr>
      <xdr:spPr>
        <a:xfrm>
          <a:off x="4465955" y="69342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570FCA1D-FCE4-4394-A535-7BD97B29A872}"/>
            </a:ext>
          </a:extLst>
        </xdr:cNvPr>
        <xdr:cNvCxnSpPr/>
      </xdr:nvCxnSpPr>
      <xdr:spPr>
        <a:xfrm>
          <a:off x="2941955" y="6781982"/>
          <a:ext cx="80708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5EA2DC45-6ABA-40CE-9CE9-1D2A7BE919E4}"/>
            </a:ext>
          </a:extLst>
        </xdr:cNvPr>
        <xdr:cNvSpPr/>
      </xdr:nvSpPr>
      <xdr:spPr>
        <a:xfrm>
          <a:off x="3703955" y="69686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60209D4D-6A07-4EDB-81E5-C8FA3B5817CE}"/>
            </a:ext>
          </a:extLst>
        </xdr:cNvPr>
        <xdr:cNvSpPr txBox="1"/>
      </xdr:nvSpPr>
      <xdr:spPr>
        <a:xfrm>
          <a:off x="3406140" y="705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88C8894B-D0FD-4364-8BA9-BDAAA25AF178}"/>
            </a:ext>
          </a:extLst>
        </xdr:cNvPr>
        <xdr:cNvCxnSpPr/>
      </xdr:nvCxnSpPr>
      <xdr:spPr>
        <a:xfrm>
          <a:off x="2125345" y="6739890"/>
          <a:ext cx="816610" cy="4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D62E3104-1727-403A-9437-C681D1C41D9C}"/>
            </a:ext>
          </a:extLst>
        </xdr:cNvPr>
        <xdr:cNvSpPr/>
      </xdr:nvSpPr>
      <xdr:spPr>
        <a:xfrm>
          <a:off x="2887345" y="665652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29700784-6008-4042-89A5-01F53C52FB81}"/>
            </a:ext>
          </a:extLst>
        </xdr:cNvPr>
        <xdr:cNvSpPr txBox="1"/>
      </xdr:nvSpPr>
      <xdr:spPr>
        <a:xfrm>
          <a:off x="2599055" y="642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27B0E1B4-6C2D-4DFF-80FC-693327BC0588}"/>
            </a:ext>
          </a:extLst>
        </xdr:cNvPr>
        <xdr:cNvCxnSpPr/>
      </xdr:nvCxnSpPr>
      <xdr:spPr>
        <a:xfrm>
          <a:off x="1333500" y="6676662"/>
          <a:ext cx="791845"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6C92897B-7E24-4A75-9DED-3684C93C1876}"/>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72F49A9A-C2F4-4F98-B1C7-E6BAF3688E69}"/>
            </a:ext>
          </a:extLst>
        </xdr:cNvPr>
        <xdr:cNvSpPr txBox="1"/>
      </xdr:nvSpPr>
      <xdr:spPr>
        <a:xfrm>
          <a:off x="1782445" y="67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3B051DBD-BD43-4202-ADA6-7182FA73BB6E}"/>
            </a:ext>
          </a:extLst>
        </xdr:cNvPr>
        <xdr:cNvSpPr/>
      </xdr:nvSpPr>
      <xdr:spPr>
        <a:xfrm>
          <a:off x="1278890" y="6727372"/>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31F6E536-790B-4BA8-8F86-281F7F7D622F}"/>
            </a:ext>
          </a:extLst>
        </xdr:cNvPr>
        <xdr:cNvSpPr txBox="1"/>
      </xdr:nvSpPr>
      <xdr:spPr>
        <a:xfrm>
          <a:off x="967740" y="68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ABACBB8-5E98-4AF3-86A1-921CE8ECD440}"/>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6098FCF-846F-4095-B026-D71EC23B720F}"/>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9082F6B-C1B2-4D55-99A6-8130A3781E5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08E921F-7211-4C75-B8CF-ACCD087A1DEB}"/>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6BA2BBB-66E2-478E-87D0-0F9F93C76F14}"/>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CBD9E7B1-7E9C-4F6C-82E0-C6970843B127}"/>
            </a:ext>
          </a:extLst>
        </xdr:cNvPr>
        <xdr:cNvSpPr/>
      </xdr:nvSpPr>
      <xdr:spPr>
        <a:xfrm>
          <a:off x="4465955" y="67618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68D7A9E9-5B54-440E-B06C-9ED6B24E3365}"/>
            </a:ext>
          </a:extLst>
        </xdr:cNvPr>
        <xdr:cNvSpPr txBox="1"/>
      </xdr:nvSpPr>
      <xdr:spPr>
        <a:xfrm>
          <a:off x="4588510" y="661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8DDFD978-C507-4424-B26D-66870DDABED7}"/>
            </a:ext>
          </a:extLst>
        </xdr:cNvPr>
        <xdr:cNvSpPr/>
      </xdr:nvSpPr>
      <xdr:spPr>
        <a:xfrm>
          <a:off x="3703955" y="67618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7A090E6B-0384-474C-AE00-C2A1F3CDA9DF}"/>
            </a:ext>
          </a:extLst>
        </xdr:cNvPr>
        <xdr:cNvSpPr txBox="1"/>
      </xdr:nvSpPr>
      <xdr:spPr>
        <a:xfrm>
          <a:off x="3406140" y="65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a:extLst>
            <a:ext uri="{FF2B5EF4-FFF2-40B4-BE49-F238E27FC236}">
              <a16:creationId xmlns:a16="http://schemas.microsoft.com/office/drawing/2014/main" id="{485BCD03-00AB-4C2E-8486-8507F22947FB}"/>
            </a:ext>
          </a:extLst>
        </xdr:cNvPr>
        <xdr:cNvSpPr/>
      </xdr:nvSpPr>
      <xdr:spPr>
        <a:xfrm>
          <a:off x="2887345" y="6727372"/>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127199</xdr:rowOff>
    </xdr:from>
    <xdr:ext cx="762000" cy="259045"/>
    <xdr:sp macro="" textlink="">
      <xdr:nvSpPr>
        <xdr:cNvPr id="95" name="テキスト ボックス 94">
          <a:extLst>
            <a:ext uri="{FF2B5EF4-FFF2-40B4-BE49-F238E27FC236}">
              <a16:creationId xmlns:a16="http://schemas.microsoft.com/office/drawing/2014/main" id="{3C105AD0-1D47-4E5A-A7CA-FFEB700C4A30}"/>
            </a:ext>
          </a:extLst>
        </xdr:cNvPr>
        <xdr:cNvSpPr txBox="1"/>
      </xdr:nvSpPr>
      <xdr:spPr>
        <a:xfrm>
          <a:off x="2599055" y="68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5CAEB9FB-A02D-4380-911D-9B8EE8C54E15}"/>
            </a:ext>
          </a:extLst>
        </xdr:cNvPr>
        <xdr:cNvSpPr/>
      </xdr:nvSpPr>
      <xdr:spPr>
        <a:xfrm>
          <a:off x="2095500" y="66948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B12C2730-A83A-4B3D-A401-FD70C9CBC85A}"/>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a:extLst>
            <a:ext uri="{FF2B5EF4-FFF2-40B4-BE49-F238E27FC236}">
              <a16:creationId xmlns:a16="http://schemas.microsoft.com/office/drawing/2014/main" id="{603143B6-71CF-4F76-84AB-02FE14A12344}"/>
            </a:ext>
          </a:extLst>
        </xdr:cNvPr>
        <xdr:cNvSpPr/>
      </xdr:nvSpPr>
      <xdr:spPr>
        <a:xfrm>
          <a:off x="1278890" y="66220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a:extLst>
            <a:ext uri="{FF2B5EF4-FFF2-40B4-BE49-F238E27FC236}">
              <a16:creationId xmlns:a16="http://schemas.microsoft.com/office/drawing/2014/main" id="{BC594520-4444-4DAA-946F-9C35B8148EE1}"/>
            </a:ext>
          </a:extLst>
        </xdr:cNvPr>
        <xdr:cNvSpPr txBox="1"/>
      </xdr:nvSpPr>
      <xdr:spPr>
        <a:xfrm>
          <a:off x="967740" y="63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53E2EDB4-D76D-4C40-B411-C284940E6828}"/>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BBEF6083-A12F-4ABE-B272-C17B86FB3E3E}"/>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F1D9B07-9FE0-49EF-B5E8-68B6E9F51BF3}"/>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67D6F603-198E-4BD7-9348-D601FADA45C0}"/>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63D0B84-3A54-422C-9706-1B3DEBA72D28}"/>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051836A-4387-4B8C-9AB5-359C43E7D8BA}"/>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806B349-BA78-4755-A1E5-CEA176054B0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F2B48FB-016F-4089-B5F8-FF8A49792717}"/>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430A3B5-B7AD-4EEF-870F-2F507A6C58E0}"/>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1EFD304-F314-475F-A7E9-A834DEB4D61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53463286-C67E-440E-9CA7-0E2084B34ED5}"/>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3341A538-1699-47B2-8B5A-BAF6A18D29B4}"/>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28837CD-B34B-4E93-8852-5273B5F47193}"/>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経常経費充当一般財源は、公債費、維持補修費が減少した一方、補助費等、物件費、人件費、扶助費等が増加し、前年度比で</a:t>
          </a:r>
          <a:r>
            <a:rPr kumimoji="1" lang="en-US" altLang="ja-JP" sz="1300">
              <a:latin typeface="ＭＳ Ｐゴシック" panose="020B0600070205080204" pitchFamily="50" charset="-128"/>
              <a:ea typeface="ＭＳ Ｐゴシック" panose="020B0600070205080204" pitchFamily="50" charset="-128"/>
            </a:rPr>
            <a:t>505,917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また、経常一般財源は、普通交付税は大幅に減少したものの、市税、県税交付金が増加したため、前年度比で</a:t>
          </a:r>
          <a:r>
            <a:rPr kumimoji="1" lang="en-US" altLang="ja-JP" sz="1300">
              <a:latin typeface="ＭＳ Ｐゴシック" panose="020B0600070205080204" pitchFamily="50" charset="-128"/>
              <a:ea typeface="ＭＳ Ｐゴシック" panose="020B0600070205080204" pitchFamily="50" charset="-128"/>
            </a:rPr>
            <a:t>121,146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臨時財政対策債発行額については、</a:t>
          </a:r>
          <a:r>
            <a:rPr kumimoji="1" lang="en-US" altLang="ja-JP" sz="1300">
              <a:latin typeface="ＭＳ Ｐゴシック" panose="020B0600070205080204" pitchFamily="50" charset="-128"/>
              <a:ea typeface="ＭＳ Ｐゴシック" panose="020B0600070205080204" pitchFamily="50" charset="-128"/>
            </a:rPr>
            <a:t>866,786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％）の減少であったこともあり、経常一般財源に臨時財政対策債を加えた財源は前年度比で</a:t>
          </a:r>
          <a:r>
            <a:rPr kumimoji="1" lang="en-US" altLang="ja-JP" sz="1300">
              <a:latin typeface="ＭＳ Ｐゴシック" panose="020B0600070205080204" pitchFamily="50" charset="-128"/>
              <a:ea typeface="ＭＳ Ｐゴシック" panose="020B0600070205080204" pitchFamily="50" charset="-128"/>
            </a:rPr>
            <a:t>745,640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％）減少となり、経常収支比率は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7D805EB-8ADF-4983-AF78-6640E2E89933}"/>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CB8CA982-3E02-4B53-A3DD-72E4C8C2914F}"/>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35A7E643-020B-4555-AB01-37DE7006136A}"/>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9D32520-0070-4DC9-9599-AEA58787C584}"/>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620AA656-DD24-4946-8A29-4223FC6C13A7}"/>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E6567099-0B0F-460C-8ED0-65A67849FE2C}"/>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03F1688-CD66-4FF6-88E4-F7DC009FDBB3}"/>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FE981368-0B84-4295-B35C-8CA47385CE5C}"/>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1749881-A3E5-4A08-B16A-8366A9CDE436}"/>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D5A00BB0-9F07-40E4-B607-C03979B8FB89}"/>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E50A5A96-0BFA-4786-AE95-6DB42E32539F}"/>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E9E34C19-4862-4321-9D19-F64E4393E6C2}"/>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D5EB30BC-1735-4A42-B4F2-59FAEFD8E69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BC78F928-A4CC-4D29-810B-B78FDF44532D}"/>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7BE03E0F-5438-4D6B-BFF4-AE95E3690060}"/>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4605084-49FB-4450-82B1-50FE5B4E678F}"/>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C0454CC1-26BE-48E7-8AE9-D8E8667882E7}"/>
            </a:ext>
          </a:extLst>
        </xdr:cNvPr>
        <xdr:cNvCxnSpPr/>
      </xdr:nvCxnSpPr>
      <xdr:spPr>
        <a:xfrm flipV="1">
          <a:off x="4511040" y="10161482"/>
          <a:ext cx="0" cy="1385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CAC75F0F-1413-4AF9-8074-8854D7354F99}"/>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CDF7CBDD-C55D-4988-B5C5-C28ECDEC0B6E}"/>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464A6D79-F332-479B-B2D7-F6AD4A4BDF04}"/>
            </a:ext>
          </a:extLst>
        </xdr:cNvPr>
        <xdr:cNvSpPr txBox="1"/>
      </xdr:nvSpPr>
      <xdr:spPr>
        <a:xfrm>
          <a:off x="4588510" y="990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9023A432-633C-4FEF-9629-311A308A51BB}"/>
            </a:ext>
          </a:extLst>
        </xdr:cNvPr>
        <xdr:cNvCxnSpPr/>
      </xdr:nvCxnSpPr>
      <xdr:spPr>
        <a:xfrm>
          <a:off x="4427855" y="1016148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62</xdr:row>
      <xdr:rowOff>76623</xdr:rowOff>
    </xdr:to>
    <xdr:cxnSp macro="">
      <xdr:nvCxnSpPr>
        <xdr:cNvPr id="134" name="直線コネクタ 133">
          <a:extLst>
            <a:ext uri="{FF2B5EF4-FFF2-40B4-BE49-F238E27FC236}">
              <a16:creationId xmlns:a16="http://schemas.microsoft.com/office/drawing/2014/main" id="{21127AC1-7F7D-4C36-B8CF-2280E002200F}"/>
            </a:ext>
          </a:extLst>
        </xdr:cNvPr>
        <xdr:cNvCxnSpPr/>
      </xdr:nvCxnSpPr>
      <xdr:spPr>
        <a:xfrm>
          <a:off x="3749040" y="10264140"/>
          <a:ext cx="762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CCE28573-A497-4459-ABDA-9A6D28B3A47C}"/>
            </a:ext>
          </a:extLst>
        </xdr:cNvPr>
        <xdr:cNvSpPr txBox="1"/>
      </xdr:nvSpPr>
      <xdr:spPr>
        <a:xfrm>
          <a:off x="4588510" y="1085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7396FFC0-EA3C-4322-80A4-7A34A1010CDC}"/>
            </a:ext>
          </a:extLst>
        </xdr:cNvPr>
        <xdr:cNvSpPr/>
      </xdr:nvSpPr>
      <xdr:spPr>
        <a:xfrm>
          <a:off x="4465955" y="10892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103294</xdr:rowOff>
    </xdr:to>
    <xdr:cxnSp macro="">
      <xdr:nvCxnSpPr>
        <xdr:cNvPr id="137" name="直線コネクタ 136">
          <a:extLst>
            <a:ext uri="{FF2B5EF4-FFF2-40B4-BE49-F238E27FC236}">
              <a16:creationId xmlns:a16="http://schemas.microsoft.com/office/drawing/2014/main" id="{C4B6C66C-24DB-4ABD-B032-306469852808}"/>
            </a:ext>
          </a:extLst>
        </xdr:cNvPr>
        <xdr:cNvCxnSpPr/>
      </xdr:nvCxnSpPr>
      <xdr:spPr>
        <a:xfrm flipV="1">
          <a:off x="2941955" y="10264140"/>
          <a:ext cx="807085" cy="29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872C67B-701D-4D32-AAA1-4774FFBAE3F2}"/>
            </a:ext>
          </a:extLst>
        </xdr:cNvPr>
        <xdr:cNvSpPr/>
      </xdr:nvSpPr>
      <xdr:spPr>
        <a:xfrm>
          <a:off x="3703955" y="106315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834CDAD7-B7EC-48D1-B006-8C04CF343938}"/>
            </a:ext>
          </a:extLst>
        </xdr:cNvPr>
        <xdr:cNvSpPr txBox="1"/>
      </xdr:nvSpPr>
      <xdr:spPr>
        <a:xfrm>
          <a:off x="3406140" y="1072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151554</xdr:rowOff>
    </xdr:to>
    <xdr:cxnSp macro="">
      <xdr:nvCxnSpPr>
        <xdr:cNvPr id="140" name="直線コネクタ 139">
          <a:extLst>
            <a:ext uri="{FF2B5EF4-FFF2-40B4-BE49-F238E27FC236}">
              <a16:creationId xmlns:a16="http://schemas.microsoft.com/office/drawing/2014/main" id="{4ABD7736-E833-4B2C-883C-0F79F3105F93}"/>
            </a:ext>
          </a:extLst>
        </xdr:cNvPr>
        <xdr:cNvCxnSpPr/>
      </xdr:nvCxnSpPr>
      <xdr:spPr>
        <a:xfrm flipV="1">
          <a:off x="2125345" y="10559839"/>
          <a:ext cx="81661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5B082304-6093-4DF9-95C8-90AD8789BF35}"/>
            </a:ext>
          </a:extLst>
        </xdr:cNvPr>
        <xdr:cNvSpPr/>
      </xdr:nvSpPr>
      <xdr:spPr>
        <a:xfrm>
          <a:off x="2887345" y="1091311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ECE969FC-8B52-4D60-A9FD-9EE0B2DD0DFB}"/>
            </a:ext>
          </a:extLst>
        </xdr:cNvPr>
        <xdr:cNvSpPr txBox="1"/>
      </xdr:nvSpPr>
      <xdr:spPr>
        <a:xfrm>
          <a:off x="2599055" y="109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108796</xdr:rowOff>
    </xdr:to>
    <xdr:cxnSp macro="">
      <xdr:nvCxnSpPr>
        <xdr:cNvPr id="143" name="直線コネクタ 142">
          <a:extLst>
            <a:ext uri="{FF2B5EF4-FFF2-40B4-BE49-F238E27FC236}">
              <a16:creationId xmlns:a16="http://schemas.microsoft.com/office/drawing/2014/main" id="{6D7D184E-C236-49F6-B859-5B076C6EC276}"/>
            </a:ext>
          </a:extLst>
        </xdr:cNvPr>
        <xdr:cNvCxnSpPr/>
      </xdr:nvCxnSpPr>
      <xdr:spPr>
        <a:xfrm flipV="1">
          <a:off x="1333500" y="10610004"/>
          <a:ext cx="791845" cy="12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C98BBC7F-D987-4BC4-8067-9FA1C58D41D3}"/>
            </a:ext>
          </a:extLst>
        </xdr:cNvPr>
        <xdr:cNvSpPr/>
      </xdr:nvSpPr>
      <xdr:spPr>
        <a:xfrm>
          <a:off x="2095500" y="1097322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5C77D68D-3E08-469F-B2B3-637E85AE8602}"/>
            </a:ext>
          </a:extLst>
        </xdr:cNvPr>
        <xdr:cNvSpPr txBox="1"/>
      </xdr:nvSpPr>
      <xdr:spPr>
        <a:xfrm>
          <a:off x="1782445" y="110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2C26E46B-2A32-4392-9F75-48FB56F8B81D}"/>
            </a:ext>
          </a:extLst>
        </xdr:cNvPr>
        <xdr:cNvSpPr/>
      </xdr:nvSpPr>
      <xdr:spPr>
        <a:xfrm>
          <a:off x="1278890" y="109230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77E5863E-BEEA-4C95-AC3E-D67CBE42A4F0}"/>
            </a:ext>
          </a:extLst>
        </xdr:cNvPr>
        <xdr:cNvSpPr txBox="1"/>
      </xdr:nvSpPr>
      <xdr:spPr>
        <a:xfrm>
          <a:off x="96774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25E1539-7017-4FD8-8535-077A85365F20}"/>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FD8BDD0-83A9-4454-9667-C7C08B3E30AE}"/>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F1BA756-62BA-4EA2-A448-54785192784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AF4C609-A386-4BF8-8BC9-9442F4200E67}"/>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6B6B6923-21B6-4ADF-9B87-60346B55E01C}"/>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a:extLst>
            <a:ext uri="{FF2B5EF4-FFF2-40B4-BE49-F238E27FC236}">
              <a16:creationId xmlns:a16="http://schemas.microsoft.com/office/drawing/2014/main" id="{CC9A512F-7E16-4D64-8B61-242391EAD89C}"/>
            </a:ext>
          </a:extLst>
        </xdr:cNvPr>
        <xdr:cNvSpPr/>
      </xdr:nvSpPr>
      <xdr:spPr>
        <a:xfrm>
          <a:off x="4465955" y="1065191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4" name="財政構造の弾力性該当値テキスト">
          <a:extLst>
            <a:ext uri="{FF2B5EF4-FFF2-40B4-BE49-F238E27FC236}">
              <a16:creationId xmlns:a16="http://schemas.microsoft.com/office/drawing/2014/main" id="{71312DB7-5B25-4D00-8790-ABBEE3CF166C}"/>
            </a:ext>
          </a:extLst>
        </xdr:cNvPr>
        <xdr:cNvSpPr txBox="1"/>
      </xdr:nvSpPr>
      <xdr:spPr>
        <a:xfrm>
          <a:off x="4588510" y="105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a:extLst>
            <a:ext uri="{FF2B5EF4-FFF2-40B4-BE49-F238E27FC236}">
              <a16:creationId xmlns:a16="http://schemas.microsoft.com/office/drawing/2014/main" id="{707DF39E-A370-4145-8364-DE35C2C72FAF}"/>
            </a:ext>
          </a:extLst>
        </xdr:cNvPr>
        <xdr:cNvSpPr/>
      </xdr:nvSpPr>
      <xdr:spPr>
        <a:xfrm>
          <a:off x="3703955" y="1020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a:extLst>
            <a:ext uri="{FF2B5EF4-FFF2-40B4-BE49-F238E27FC236}">
              <a16:creationId xmlns:a16="http://schemas.microsoft.com/office/drawing/2014/main" id="{CEB586DE-4E43-4158-9C21-43A03CE25C8D}"/>
            </a:ext>
          </a:extLst>
        </xdr:cNvPr>
        <xdr:cNvSpPr txBox="1"/>
      </xdr:nvSpPr>
      <xdr:spPr>
        <a:xfrm>
          <a:off x="340614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a:extLst>
            <a:ext uri="{FF2B5EF4-FFF2-40B4-BE49-F238E27FC236}">
              <a16:creationId xmlns:a16="http://schemas.microsoft.com/office/drawing/2014/main" id="{63812606-6590-4B97-B189-4C25DAFDD6EB}"/>
            </a:ext>
          </a:extLst>
        </xdr:cNvPr>
        <xdr:cNvSpPr/>
      </xdr:nvSpPr>
      <xdr:spPr>
        <a:xfrm>
          <a:off x="2887345" y="1051475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8" name="テキスト ボックス 157">
          <a:extLst>
            <a:ext uri="{FF2B5EF4-FFF2-40B4-BE49-F238E27FC236}">
              <a16:creationId xmlns:a16="http://schemas.microsoft.com/office/drawing/2014/main" id="{0D942F53-4725-45C6-BE27-43994DF37E34}"/>
            </a:ext>
          </a:extLst>
        </xdr:cNvPr>
        <xdr:cNvSpPr txBox="1"/>
      </xdr:nvSpPr>
      <xdr:spPr>
        <a:xfrm>
          <a:off x="2599055"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9" name="楕円 158">
          <a:extLst>
            <a:ext uri="{FF2B5EF4-FFF2-40B4-BE49-F238E27FC236}">
              <a16:creationId xmlns:a16="http://schemas.microsoft.com/office/drawing/2014/main" id="{6280A5AD-4C19-43E9-B028-E0BCA224965C}"/>
            </a:ext>
          </a:extLst>
        </xdr:cNvPr>
        <xdr:cNvSpPr/>
      </xdr:nvSpPr>
      <xdr:spPr>
        <a:xfrm>
          <a:off x="2095500" y="1055539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9691E95C-10AA-4E00-AEA8-A82C40B131A6}"/>
            </a:ext>
          </a:extLst>
        </xdr:cNvPr>
        <xdr:cNvSpPr txBox="1"/>
      </xdr:nvSpPr>
      <xdr:spPr>
        <a:xfrm>
          <a:off x="1782445"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611A3250-9DFE-4AA8-9FC5-00A5DDC4C401}"/>
            </a:ext>
          </a:extLst>
        </xdr:cNvPr>
        <xdr:cNvSpPr/>
      </xdr:nvSpPr>
      <xdr:spPr>
        <a:xfrm>
          <a:off x="1278890" y="10684086"/>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a:extLst>
            <a:ext uri="{FF2B5EF4-FFF2-40B4-BE49-F238E27FC236}">
              <a16:creationId xmlns:a16="http://schemas.microsoft.com/office/drawing/2014/main" id="{C8673952-3198-47B5-831F-E472BAADCF13}"/>
            </a:ext>
          </a:extLst>
        </xdr:cNvPr>
        <xdr:cNvSpPr txBox="1"/>
      </xdr:nvSpPr>
      <xdr:spPr>
        <a:xfrm>
          <a:off x="96774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2063C3E0-EE56-415A-AD19-9A3257850058}"/>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C79DB70-7A72-4253-9FEE-FE80705940F3}"/>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953FC78-F638-4565-A0A6-5126531F07A0}"/>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48A995C6-3D65-43F3-86B2-602E495CB1C7}"/>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4C512A6C-72A9-4DB0-A74F-D46835567AF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9C776D1F-B241-467B-8C67-8D37C6B07B00}"/>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A2AB7F91-1680-407C-8086-E140791DC2DA}"/>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BE56BA4E-9EA5-43E3-8D74-ADAB3E4DBBD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2ACC45DF-4248-48D9-BAA4-9B663EDBD758}"/>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8AD78F6B-A3B6-474D-AE72-5B80A00D84B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62B2787-3F7A-4299-899A-59A1259B5082}"/>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4B8BF3DD-DC04-4742-97FA-BA38CC23892E}"/>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62C50BE0-6511-4EC4-A0ED-A06E5DB93CC9}"/>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年度の決算値と比較すると</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円の増加となったが、これは人件費においては会計年度任用職員の人件費増に加え、ふるさと納税事業や地域経済活性化・生活者支援事業による事業費増加が主な要因である。定年引上げによる影響もあり、人件費については、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類似団体平均と比較し、昨年度に引き続き下回っている状況が続いている。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BA5F1552-5445-40C2-A1F1-3466FCB0B3F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1A16418-DE39-4408-AA6F-DA63DDCB0005}"/>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3F7BC7E7-371C-4824-B09C-94B625CBBF74}"/>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4F563673-B9FB-4FA6-8EA2-813D12BD02FB}"/>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2D135124-4124-4A86-AAC3-BFAF01E7006F}"/>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6877EDD4-169D-4B64-9650-B311409A9390}"/>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3D8ED924-8491-440C-AB21-BB315A8E91EF}"/>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334D86D2-FC54-4B59-8C40-3BB633CB8A8A}"/>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7C9EF65-7FAC-44D9-856B-160B896C1D16}"/>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AD1EC5BD-ABC8-4EED-9284-29158323648D}"/>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316D8A2-1C70-422B-BB49-B96AA1CC954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DDED0D09-371E-4E10-B790-A5546C24056A}"/>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1047744A-A536-46F5-880B-21EA4E25F41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9DEC033-1410-4551-9DC2-9EE12252C2EE}"/>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D0E15FF3-68A7-4096-80F1-371A3314B85F}"/>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4476960B-3D50-422D-AB7B-C75FB5B70506}"/>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62ED3B4B-92CC-4286-A656-3611F89FFF8A}"/>
            </a:ext>
          </a:extLst>
        </xdr:cNvPr>
        <xdr:cNvCxnSpPr/>
      </xdr:nvCxnSpPr>
      <xdr:spPr>
        <a:xfrm flipV="1">
          <a:off x="4511040" y="13922315"/>
          <a:ext cx="0" cy="1430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A5BCE7D8-AF7A-487A-B827-B16E8CFBC97D}"/>
            </a:ext>
          </a:extLst>
        </xdr:cNvPr>
        <xdr:cNvSpPr txBox="1"/>
      </xdr:nvSpPr>
      <xdr:spPr>
        <a:xfrm>
          <a:off x="4588510" y="153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6677C970-3C03-403C-8D36-EAEA6ED00332}"/>
            </a:ext>
          </a:extLst>
        </xdr:cNvPr>
        <xdr:cNvCxnSpPr/>
      </xdr:nvCxnSpPr>
      <xdr:spPr>
        <a:xfrm>
          <a:off x="4427855" y="1535305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EE9101FE-E031-4D85-8B77-16C081116DF6}"/>
            </a:ext>
          </a:extLst>
        </xdr:cNvPr>
        <xdr:cNvSpPr txBox="1"/>
      </xdr:nvSpPr>
      <xdr:spPr>
        <a:xfrm>
          <a:off x="4588510" y="136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BD6E9705-A54C-41BD-9E3E-B4902EDF0948}"/>
            </a:ext>
          </a:extLst>
        </xdr:cNvPr>
        <xdr:cNvCxnSpPr/>
      </xdr:nvCxnSpPr>
      <xdr:spPr>
        <a:xfrm>
          <a:off x="4427855" y="1392231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40080</xdr:rowOff>
    </xdr:from>
    <xdr:to>
      <xdr:col>23</xdr:col>
      <xdr:colOff>133350</xdr:colOff>
      <xdr:row>83</xdr:row>
      <xdr:rowOff>44648</xdr:rowOff>
    </xdr:to>
    <xdr:cxnSp macro="">
      <xdr:nvCxnSpPr>
        <xdr:cNvPr id="197" name="直線コネクタ 196">
          <a:extLst>
            <a:ext uri="{FF2B5EF4-FFF2-40B4-BE49-F238E27FC236}">
              <a16:creationId xmlns:a16="http://schemas.microsoft.com/office/drawing/2014/main" id="{3C93DD48-496C-48E3-A887-B17A6A5ECDC7}"/>
            </a:ext>
          </a:extLst>
        </xdr:cNvPr>
        <xdr:cNvCxnSpPr/>
      </xdr:nvCxnSpPr>
      <xdr:spPr>
        <a:xfrm>
          <a:off x="3749040" y="14270430"/>
          <a:ext cx="762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453F548D-C0C2-44D0-957F-A36658ABB795}"/>
            </a:ext>
          </a:extLst>
        </xdr:cNvPr>
        <xdr:cNvSpPr txBox="1"/>
      </xdr:nvSpPr>
      <xdr:spPr>
        <a:xfrm>
          <a:off x="4588510" y="14333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6A7D8580-BE90-4237-8B3D-8C7A7B8DBCD6}"/>
            </a:ext>
          </a:extLst>
        </xdr:cNvPr>
        <xdr:cNvSpPr/>
      </xdr:nvSpPr>
      <xdr:spPr>
        <a:xfrm>
          <a:off x="4465955" y="143673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139461</xdr:rowOff>
    </xdr:from>
    <xdr:to>
      <xdr:col>19</xdr:col>
      <xdr:colOff>133350</xdr:colOff>
      <xdr:row>83</xdr:row>
      <xdr:rowOff>40080</xdr:rowOff>
    </xdr:to>
    <xdr:cxnSp macro="">
      <xdr:nvCxnSpPr>
        <xdr:cNvPr id="200" name="直線コネクタ 199">
          <a:extLst>
            <a:ext uri="{FF2B5EF4-FFF2-40B4-BE49-F238E27FC236}">
              <a16:creationId xmlns:a16="http://schemas.microsoft.com/office/drawing/2014/main" id="{66F1EBE1-E7ED-48D6-AFF7-D43E9C25C2EE}"/>
            </a:ext>
          </a:extLst>
        </xdr:cNvPr>
        <xdr:cNvCxnSpPr/>
      </xdr:nvCxnSpPr>
      <xdr:spPr>
        <a:xfrm>
          <a:off x="2941955" y="14194551"/>
          <a:ext cx="807085" cy="7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39D915BA-001E-41BA-BF47-004E1675FE33}"/>
            </a:ext>
          </a:extLst>
        </xdr:cNvPr>
        <xdr:cNvSpPr/>
      </xdr:nvSpPr>
      <xdr:spPr>
        <a:xfrm>
          <a:off x="3703955" y="1432814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4A12FBF1-EBFC-4A8F-8E81-4EF3EBCED45A}"/>
            </a:ext>
          </a:extLst>
        </xdr:cNvPr>
        <xdr:cNvSpPr txBox="1"/>
      </xdr:nvSpPr>
      <xdr:spPr>
        <a:xfrm>
          <a:off x="3406140" y="1441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49352</xdr:rowOff>
    </xdr:from>
    <xdr:to>
      <xdr:col>15</xdr:col>
      <xdr:colOff>82550</xdr:colOff>
      <xdr:row>82</xdr:row>
      <xdr:rowOff>139461</xdr:rowOff>
    </xdr:to>
    <xdr:cxnSp macro="">
      <xdr:nvCxnSpPr>
        <xdr:cNvPr id="203" name="直線コネクタ 202">
          <a:extLst>
            <a:ext uri="{FF2B5EF4-FFF2-40B4-BE49-F238E27FC236}">
              <a16:creationId xmlns:a16="http://schemas.microsoft.com/office/drawing/2014/main" id="{9B36A8E0-D7D5-43A2-AA53-09AB0DB0F374}"/>
            </a:ext>
          </a:extLst>
        </xdr:cNvPr>
        <xdr:cNvCxnSpPr/>
      </xdr:nvCxnSpPr>
      <xdr:spPr>
        <a:xfrm>
          <a:off x="2125345" y="14110157"/>
          <a:ext cx="816610" cy="8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6148A991-5839-4906-8272-976E0688AFC4}"/>
            </a:ext>
          </a:extLst>
        </xdr:cNvPr>
        <xdr:cNvSpPr/>
      </xdr:nvSpPr>
      <xdr:spPr>
        <a:xfrm>
          <a:off x="2887345" y="1419797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8B89122B-3011-42D7-9982-C15C727F2255}"/>
            </a:ext>
          </a:extLst>
        </xdr:cNvPr>
        <xdr:cNvSpPr txBox="1"/>
      </xdr:nvSpPr>
      <xdr:spPr>
        <a:xfrm>
          <a:off x="2599055" y="1429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42250</xdr:rowOff>
    </xdr:from>
    <xdr:to>
      <xdr:col>11</xdr:col>
      <xdr:colOff>31750</xdr:colOff>
      <xdr:row>82</xdr:row>
      <xdr:rowOff>49352</xdr:rowOff>
    </xdr:to>
    <xdr:cxnSp macro="">
      <xdr:nvCxnSpPr>
        <xdr:cNvPr id="206" name="直線コネクタ 205">
          <a:extLst>
            <a:ext uri="{FF2B5EF4-FFF2-40B4-BE49-F238E27FC236}">
              <a16:creationId xmlns:a16="http://schemas.microsoft.com/office/drawing/2014/main" id="{287D6AC3-558B-4861-996E-F99F4F20298B}"/>
            </a:ext>
          </a:extLst>
        </xdr:cNvPr>
        <xdr:cNvCxnSpPr/>
      </xdr:nvCxnSpPr>
      <xdr:spPr>
        <a:xfrm>
          <a:off x="1333500" y="14103055"/>
          <a:ext cx="791845"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8CB336EB-7AAE-4C92-AC62-DA0ACEBDC158}"/>
            </a:ext>
          </a:extLst>
        </xdr:cNvPr>
        <xdr:cNvSpPr/>
      </xdr:nvSpPr>
      <xdr:spPr>
        <a:xfrm>
          <a:off x="2095500" y="1409454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9FE9F54E-9FB0-44C4-A4B8-E1EAF4C61B8F}"/>
            </a:ext>
          </a:extLst>
        </xdr:cNvPr>
        <xdr:cNvSpPr txBox="1"/>
      </xdr:nvSpPr>
      <xdr:spPr>
        <a:xfrm>
          <a:off x="1782445" y="141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DC1DC1D4-EC93-4AC0-9501-B4DBABFBAB7D}"/>
            </a:ext>
          </a:extLst>
        </xdr:cNvPr>
        <xdr:cNvSpPr/>
      </xdr:nvSpPr>
      <xdr:spPr>
        <a:xfrm>
          <a:off x="1278890" y="14060404"/>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4AF6F3BF-C7AD-441C-97F3-0B85FC064AD7}"/>
            </a:ext>
          </a:extLst>
        </xdr:cNvPr>
        <xdr:cNvSpPr txBox="1"/>
      </xdr:nvSpPr>
      <xdr:spPr>
        <a:xfrm>
          <a:off x="967740" y="1415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73D42AB-2C4E-44E9-B815-93C49FCD466E}"/>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FC62CFA-A19D-40DA-B4D1-11EE28AB280D}"/>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F6EC24D-5273-430A-9B31-3DE673C8862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91CB663-9CFC-40B7-A8EF-C9B6A0468413}"/>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1B4A8FC-2700-44C0-A136-B50318BB4543}"/>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165298</xdr:rowOff>
    </xdr:from>
    <xdr:to>
      <xdr:col>23</xdr:col>
      <xdr:colOff>184150</xdr:colOff>
      <xdr:row>83</xdr:row>
      <xdr:rowOff>95448</xdr:rowOff>
    </xdr:to>
    <xdr:sp macro="" textlink="">
      <xdr:nvSpPr>
        <xdr:cNvPr id="216" name="楕円 215">
          <a:extLst>
            <a:ext uri="{FF2B5EF4-FFF2-40B4-BE49-F238E27FC236}">
              <a16:creationId xmlns:a16="http://schemas.microsoft.com/office/drawing/2014/main" id="{6CA68842-1D50-4C96-8AC1-8BCF6B00AE81}"/>
            </a:ext>
          </a:extLst>
        </xdr:cNvPr>
        <xdr:cNvSpPr/>
      </xdr:nvSpPr>
      <xdr:spPr>
        <a:xfrm>
          <a:off x="4465955" y="142280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10375</xdr:rowOff>
    </xdr:from>
    <xdr:ext cx="762000" cy="259045"/>
    <xdr:sp macro="" textlink="">
      <xdr:nvSpPr>
        <xdr:cNvPr id="217" name="人件費・物件費等の状況該当値テキスト">
          <a:extLst>
            <a:ext uri="{FF2B5EF4-FFF2-40B4-BE49-F238E27FC236}">
              <a16:creationId xmlns:a16="http://schemas.microsoft.com/office/drawing/2014/main" id="{82F283E4-67C9-4B8E-9C5B-8E656813E6D8}"/>
            </a:ext>
          </a:extLst>
        </xdr:cNvPr>
        <xdr:cNvSpPr txBox="1"/>
      </xdr:nvSpPr>
      <xdr:spPr>
        <a:xfrm>
          <a:off x="4588510" y="140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160730</xdr:rowOff>
    </xdr:from>
    <xdr:to>
      <xdr:col>19</xdr:col>
      <xdr:colOff>184150</xdr:colOff>
      <xdr:row>83</xdr:row>
      <xdr:rowOff>90880</xdr:rowOff>
    </xdr:to>
    <xdr:sp macro="" textlink="">
      <xdr:nvSpPr>
        <xdr:cNvPr id="218" name="楕円 217">
          <a:extLst>
            <a:ext uri="{FF2B5EF4-FFF2-40B4-BE49-F238E27FC236}">
              <a16:creationId xmlns:a16="http://schemas.microsoft.com/office/drawing/2014/main" id="{04575626-DCF2-4A32-9E68-84CD0183874A}"/>
            </a:ext>
          </a:extLst>
        </xdr:cNvPr>
        <xdr:cNvSpPr/>
      </xdr:nvSpPr>
      <xdr:spPr>
        <a:xfrm>
          <a:off x="3703955" y="142215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101057</xdr:rowOff>
    </xdr:from>
    <xdr:ext cx="736600" cy="259045"/>
    <xdr:sp macro="" textlink="">
      <xdr:nvSpPr>
        <xdr:cNvPr id="219" name="テキスト ボックス 218">
          <a:extLst>
            <a:ext uri="{FF2B5EF4-FFF2-40B4-BE49-F238E27FC236}">
              <a16:creationId xmlns:a16="http://schemas.microsoft.com/office/drawing/2014/main" id="{932A0632-CF75-40DE-B5DE-E4662A4AEB07}"/>
            </a:ext>
          </a:extLst>
        </xdr:cNvPr>
        <xdr:cNvSpPr txBox="1"/>
      </xdr:nvSpPr>
      <xdr:spPr>
        <a:xfrm>
          <a:off x="3406140" y="1398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88661</xdr:rowOff>
    </xdr:from>
    <xdr:to>
      <xdr:col>15</xdr:col>
      <xdr:colOff>133350</xdr:colOff>
      <xdr:row>83</xdr:row>
      <xdr:rowOff>18811</xdr:rowOff>
    </xdr:to>
    <xdr:sp macro="" textlink="">
      <xdr:nvSpPr>
        <xdr:cNvPr id="220" name="楕円 219">
          <a:extLst>
            <a:ext uri="{FF2B5EF4-FFF2-40B4-BE49-F238E27FC236}">
              <a16:creationId xmlns:a16="http://schemas.microsoft.com/office/drawing/2014/main" id="{E3C42261-0510-434B-9108-D02650BB0E00}"/>
            </a:ext>
          </a:extLst>
        </xdr:cNvPr>
        <xdr:cNvSpPr/>
      </xdr:nvSpPr>
      <xdr:spPr>
        <a:xfrm>
          <a:off x="2887345" y="14151371"/>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28988</xdr:rowOff>
    </xdr:from>
    <xdr:ext cx="762000" cy="259045"/>
    <xdr:sp macro="" textlink="">
      <xdr:nvSpPr>
        <xdr:cNvPr id="221" name="テキスト ボックス 220">
          <a:extLst>
            <a:ext uri="{FF2B5EF4-FFF2-40B4-BE49-F238E27FC236}">
              <a16:creationId xmlns:a16="http://schemas.microsoft.com/office/drawing/2014/main" id="{C01EC81C-07CE-4FF2-81DF-19C4C8EFA5A6}"/>
            </a:ext>
          </a:extLst>
        </xdr:cNvPr>
        <xdr:cNvSpPr txBox="1"/>
      </xdr:nvSpPr>
      <xdr:spPr>
        <a:xfrm>
          <a:off x="2599055" y="139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170002</xdr:rowOff>
    </xdr:from>
    <xdr:to>
      <xdr:col>11</xdr:col>
      <xdr:colOff>82550</xdr:colOff>
      <xdr:row>82</xdr:row>
      <xdr:rowOff>100152</xdr:rowOff>
    </xdr:to>
    <xdr:sp macro="" textlink="">
      <xdr:nvSpPr>
        <xdr:cNvPr id="222" name="楕円 221">
          <a:extLst>
            <a:ext uri="{FF2B5EF4-FFF2-40B4-BE49-F238E27FC236}">
              <a16:creationId xmlns:a16="http://schemas.microsoft.com/office/drawing/2014/main" id="{B45A912E-EDCB-4721-879F-16AC15348124}"/>
            </a:ext>
          </a:extLst>
        </xdr:cNvPr>
        <xdr:cNvSpPr/>
      </xdr:nvSpPr>
      <xdr:spPr>
        <a:xfrm>
          <a:off x="2095500" y="1406126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110329</xdr:rowOff>
    </xdr:from>
    <xdr:ext cx="762000" cy="259045"/>
    <xdr:sp macro="" textlink="">
      <xdr:nvSpPr>
        <xdr:cNvPr id="223" name="テキスト ボックス 222">
          <a:extLst>
            <a:ext uri="{FF2B5EF4-FFF2-40B4-BE49-F238E27FC236}">
              <a16:creationId xmlns:a16="http://schemas.microsoft.com/office/drawing/2014/main" id="{DAF64E64-6C57-4E42-AB69-35BBA2FD1DF1}"/>
            </a:ext>
          </a:extLst>
        </xdr:cNvPr>
        <xdr:cNvSpPr txBox="1"/>
      </xdr:nvSpPr>
      <xdr:spPr>
        <a:xfrm>
          <a:off x="1782445" y="1382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162900</xdr:rowOff>
    </xdr:from>
    <xdr:to>
      <xdr:col>7</xdr:col>
      <xdr:colOff>31750</xdr:colOff>
      <xdr:row>82</xdr:row>
      <xdr:rowOff>93050</xdr:rowOff>
    </xdr:to>
    <xdr:sp macro="" textlink="">
      <xdr:nvSpPr>
        <xdr:cNvPr id="224" name="楕円 223">
          <a:extLst>
            <a:ext uri="{FF2B5EF4-FFF2-40B4-BE49-F238E27FC236}">
              <a16:creationId xmlns:a16="http://schemas.microsoft.com/office/drawing/2014/main" id="{19ADAE9B-63C1-43F5-A17F-E204ED1CB813}"/>
            </a:ext>
          </a:extLst>
        </xdr:cNvPr>
        <xdr:cNvSpPr/>
      </xdr:nvSpPr>
      <xdr:spPr>
        <a:xfrm>
          <a:off x="1278890" y="1405225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103227</xdr:rowOff>
    </xdr:from>
    <xdr:ext cx="762000" cy="259045"/>
    <xdr:sp macro="" textlink="">
      <xdr:nvSpPr>
        <xdr:cNvPr id="225" name="テキスト ボックス 224">
          <a:extLst>
            <a:ext uri="{FF2B5EF4-FFF2-40B4-BE49-F238E27FC236}">
              <a16:creationId xmlns:a16="http://schemas.microsoft.com/office/drawing/2014/main" id="{29898C1B-46DF-4D32-AEB8-1AA0AAE346DA}"/>
            </a:ext>
          </a:extLst>
        </xdr:cNvPr>
        <xdr:cNvSpPr txBox="1"/>
      </xdr:nvSpPr>
      <xdr:spPr>
        <a:xfrm>
          <a:off x="967740" y="1381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56F87D4-4883-4E88-9923-45E430BA69E0}"/>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04ACFEF-9A5A-4F70-B9C2-DE9479ED64A9}"/>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2F2B9ACE-85D7-4D37-B8D7-B2CEAA6ED9EB}"/>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CD310FC4-5C5B-4490-A09C-F61EF8E32E49}"/>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254D933-C6EE-4ECC-865F-005DA2131654}"/>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D190879-21CA-4028-88B5-B0D0734FB27E}"/>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35A8F722-1033-47B2-BF09-FAFF4E5D7FF4}"/>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385DD11F-3D88-47AF-B0E3-E6E37BF46206}"/>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F8752CA-3BEA-41C3-88CC-2F06935707F2}"/>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47648EB5-BE24-40F1-9375-E7C80CBC997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5C1D1FBA-0731-4D0A-AE32-753DB79657A1}"/>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4F8EDA8-CE99-45F3-9F0D-27897EBA7A62}"/>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649A6520-119E-41DF-9265-88F7EC53A4CC}"/>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市平均を下回っているものの、類似団体平均値よりは上回っている。国の給与見直しを踏まえ、段階的に給与改定を実施していることで、類似団体並みの基準で推移しており、大きな増減は見られ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BA05328-C29B-49BF-AECF-A6FE66EA5142}"/>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8F683260-0CE6-43A9-8543-BB1AF31F4963}"/>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5F080453-1C26-428F-9E97-B65D0DF3BCE2}"/>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CD280476-02EA-4951-8728-8EA83EC4E038}"/>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BCC7179-8DCE-4851-9F8E-051789D3EF72}"/>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98CA7F24-EF85-425B-B410-CC3CF0DF1214}"/>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56CFBB6-90B5-45C8-882D-F957E624AA83}"/>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B1D5A361-5013-4EAE-91E9-3AB738111ABC}"/>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133EBAD-3FD1-4763-8110-6226D350BE4C}"/>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43119ABD-7232-4C2E-8C5C-A1BE92F35A61}"/>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39D9903-5CA4-4184-9C25-933A5ED34E9A}"/>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FB26F679-D016-4A22-80C2-04B87B6C1DBE}"/>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934A1920-FD64-43E8-9CD3-BBA9E4150528}"/>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B63F146C-A1B8-4025-84FB-091589F38FBD}"/>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9355C30B-F79C-4A09-A2CD-2A92D5C8A659}"/>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B226659-81F4-499D-9D81-42763C786F37}"/>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971507FF-CC37-405B-8F36-8945ABF3F69F}"/>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3209E678-4E91-4956-B28A-2F413B98FD0B}"/>
            </a:ext>
          </a:extLst>
        </xdr:cNvPr>
        <xdr:cNvCxnSpPr/>
      </xdr:nvCxnSpPr>
      <xdr:spPr>
        <a:xfrm flipV="1">
          <a:off x="15476855" y="13808347"/>
          <a:ext cx="0" cy="1507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15910874-E980-4FD6-98BB-E867D2828507}"/>
            </a:ext>
          </a:extLst>
        </xdr:cNvPr>
        <xdr:cNvSpPr txBox="1"/>
      </xdr:nvSpPr>
      <xdr:spPr>
        <a:xfrm>
          <a:off x="15560040" y="15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7FDDD035-28BB-4C37-B58C-2069FC23916D}"/>
            </a:ext>
          </a:extLst>
        </xdr:cNvPr>
        <xdr:cNvCxnSpPr/>
      </xdr:nvCxnSpPr>
      <xdr:spPr>
        <a:xfrm>
          <a:off x="15408910" y="1531547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43941C61-B5BF-430D-819C-7AF646293D23}"/>
            </a:ext>
          </a:extLst>
        </xdr:cNvPr>
        <xdr:cNvSpPr txBox="1"/>
      </xdr:nvSpPr>
      <xdr:spPr>
        <a:xfrm>
          <a:off x="15560040" y="135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1AB7790F-2FBD-4B84-91BF-A3DDAAAC4928}"/>
            </a:ext>
          </a:extLst>
        </xdr:cNvPr>
        <xdr:cNvCxnSpPr/>
      </xdr:nvCxnSpPr>
      <xdr:spPr>
        <a:xfrm>
          <a:off x="15408910" y="1380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E905993A-D3ED-443E-A728-48B5098ED89D}"/>
            </a:ext>
          </a:extLst>
        </xdr:cNvPr>
        <xdr:cNvCxnSpPr/>
      </xdr:nvCxnSpPr>
      <xdr:spPr>
        <a:xfrm flipV="1">
          <a:off x="14714855" y="14865441"/>
          <a:ext cx="762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1FEC0485-07E2-4740-8C99-6898851A09CA}"/>
            </a:ext>
          </a:extLst>
        </xdr:cNvPr>
        <xdr:cNvSpPr txBox="1"/>
      </xdr:nvSpPr>
      <xdr:spPr>
        <a:xfrm>
          <a:off x="15560040" y="14533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F1C3A76D-F34B-476D-AE57-AC379867B0C1}"/>
            </a:ext>
          </a:extLst>
        </xdr:cNvPr>
        <xdr:cNvSpPr/>
      </xdr:nvSpPr>
      <xdr:spPr>
        <a:xfrm>
          <a:off x="15427960" y="146939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E0D1DD22-AD50-472F-9464-BF3ACE7D9914}"/>
            </a:ext>
          </a:extLst>
        </xdr:cNvPr>
        <xdr:cNvCxnSpPr/>
      </xdr:nvCxnSpPr>
      <xdr:spPr>
        <a:xfrm>
          <a:off x="13903960" y="14947809"/>
          <a:ext cx="810895"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79AD2498-EE42-49BD-B483-053D6BEF7748}"/>
            </a:ext>
          </a:extLst>
        </xdr:cNvPr>
        <xdr:cNvSpPr/>
      </xdr:nvSpPr>
      <xdr:spPr>
        <a:xfrm>
          <a:off x="14665960" y="1467104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9A7F2D67-CBDB-4F90-9C62-2F4DC31148F6}"/>
            </a:ext>
          </a:extLst>
        </xdr:cNvPr>
        <xdr:cNvSpPr txBox="1"/>
      </xdr:nvSpPr>
      <xdr:spPr>
        <a:xfrm>
          <a:off x="14371955" y="1444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6B222D85-B928-4DBB-8A1D-3D4CB97FF5B8}"/>
            </a:ext>
          </a:extLst>
        </xdr:cNvPr>
        <xdr:cNvCxnSpPr/>
      </xdr:nvCxnSpPr>
      <xdr:spPr>
        <a:xfrm>
          <a:off x="13106400" y="14919053"/>
          <a:ext cx="79756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EC83D07-7465-4E4F-8302-1BC2BBF7BE49}"/>
            </a:ext>
          </a:extLst>
        </xdr:cNvPr>
        <xdr:cNvSpPr/>
      </xdr:nvSpPr>
      <xdr:spPr>
        <a:xfrm>
          <a:off x="13868400" y="1474760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39F428D4-CD53-4070-87D2-E763C6230087}"/>
            </a:ext>
          </a:extLst>
        </xdr:cNvPr>
        <xdr:cNvSpPr txBox="1"/>
      </xdr:nvSpPr>
      <xdr:spPr>
        <a:xfrm>
          <a:off x="13555345"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7107D4AE-9076-4CF3-B293-21580A7B0290}"/>
            </a:ext>
          </a:extLst>
        </xdr:cNvPr>
        <xdr:cNvCxnSpPr/>
      </xdr:nvCxnSpPr>
      <xdr:spPr>
        <a:xfrm flipV="1">
          <a:off x="12289790" y="14919053"/>
          <a:ext cx="81661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71BDDBFE-873B-47C5-9392-B144E8B224E2}"/>
            </a:ext>
          </a:extLst>
        </xdr:cNvPr>
        <xdr:cNvSpPr/>
      </xdr:nvSpPr>
      <xdr:spPr>
        <a:xfrm>
          <a:off x="13051790" y="14705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5257F915-9B40-4A0F-82AB-EA89259F51F0}"/>
            </a:ext>
          </a:extLst>
        </xdr:cNvPr>
        <xdr:cNvSpPr txBox="1"/>
      </xdr:nvSpPr>
      <xdr:spPr>
        <a:xfrm>
          <a:off x="127635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FB7B1F9C-4D46-4617-B736-C92026B19AFD}"/>
            </a:ext>
          </a:extLst>
        </xdr:cNvPr>
        <xdr:cNvSpPr/>
      </xdr:nvSpPr>
      <xdr:spPr>
        <a:xfrm>
          <a:off x="12246610" y="147055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147BD252-7720-446D-AE40-2A051E5C33A8}"/>
            </a:ext>
          </a:extLst>
        </xdr:cNvPr>
        <xdr:cNvSpPr txBox="1"/>
      </xdr:nvSpPr>
      <xdr:spPr>
        <a:xfrm>
          <a:off x="1194689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EFE5C66-B7B5-406C-B0A2-38970D3C087D}"/>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D41756B-2A1D-47F9-8F9F-35459462506B}"/>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7816383-AC73-42E6-9EF1-5751B811FDC5}"/>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A34AC668-B588-4ACD-980B-FFE9B9326E8B}"/>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34A7FCEE-4508-4188-8B5E-4FB743EEDFA4}"/>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id="{E05183D9-9B47-48A5-8A6C-610B7B08CD99}"/>
            </a:ext>
          </a:extLst>
        </xdr:cNvPr>
        <xdr:cNvSpPr/>
      </xdr:nvSpPr>
      <xdr:spPr>
        <a:xfrm>
          <a:off x="15427960" y="14810831"/>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id="{9EEAA9B0-634E-42DA-B2B9-47E5E19297A0}"/>
            </a:ext>
          </a:extLst>
        </xdr:cNvPr>
        <xdr:cNvSpPr txBox="1"/>
      </xdr:nvSpPr>
      <xdr:spPr>
        <a:xfrm>
          <a:off x="1556004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1E56414F-B864-4B0C-B0E5-ED916BF0D1D2}"/>
            </a:ext>
          </a:extLst>
        </xdr:cNvPr>
        <xdr:cNvSpPr/>
      </xdr:nvSpPr>
      <xdr:spPr>
        <a:xfrm>
          <a:off x="14665960" y="14916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8AC188F3-E8CF-4CE6-B42D-9A7DA1863F59}"/>
            </a:ext>
          </a:extLst>
        </xdr:cNvPr>
        <xdr:cNvSpPr txBox="1"/>
      </xdr:nvSpPr>
      <xdr:spPr>
        <a:xfrm>
          <a:off x="14371955" y="1500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369845C1-4D36-4CFE-844F-277A11E07F8B}"/>
            </a:ext>
          </a:extLst>
        </xdr:cNvPr>
        <xdr:cNvSpPr/>
      </xdr:nvSpPr>
      <xdr:spPr>
        <a:xfrm>
          <a:off x="13868400" y="1489891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E319B977-9132-42FE-9C6D-BCE9281209F0}"/>
            </a:ext>
          </a:extLst>
        </xdr:cNvPr>
        <xdr:cNvSpPr txBox="1"/>
      </xdr:nvSpPr>
      <xdr:spPr>
        <a:xfrm>
          <a:off x="13555345" y="149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EC3F53E8-CE82-4C5C-B719-8B41FB3FABC9}"/>
            </a:ext>
          </a:extLst>
        </xdr:cNvPr>
        <xdr:cNvSpPr/>
      </xdr:nvSpPr>
      <xdr:spPr>
        <a:xfrm>
          <a:off x="13051790" y="1486634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C26FBAE3-A280-47E5-8FD1-621C9ADF5C49}"/>
            </a:ext>
          </a:extLst>
        </xdr:cNvPr>
        <xdr:cNvSpPr txBox="1"/>
      </xdr:nvSpPr>
      <xdr:spPr>
        <a:xfrm>
          <a:off x="127635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8797A84C-BD38-486F-AAC0-C7E654CAEB55}"/>
            </a:ext>
          </a:extLst>
        </xdr:cNvPr>
        <xdr:cNvSpPr/>
      </xdr:nvSpPr>
      <xdr:spPr>
        <a:xfrm>
          <a:off x="12246610" y="148989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CFC01843-1A7A-4B1C-A8B0-B544C555C576}"/>
            </a:ext>
          </a:extLst>
        </xdr:cNvPr>
        <xdr:cNvSpPr txBox="1"/>
      </xdr:nvSpPr>
      <xdr:spPr>
        <a:xfrm>
          <a:off x="11946890" y="149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689C4A1-0975-46F1-83B6-ADB273B2D29D}"/>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D5A0801-FE9A-42BD-9F53-98AD6CB1EAC2}"/>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7FA1584-9D6F-49E2-A1A2-A0F3E8939B48}"/>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2CAF110E-BF9C-4234-A446-347F76724DC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107AE37-1196-4D19-A523-153E2ECD97D5}"/>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077048C-FE28-47C3-8E2D-9B419E2FA86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8B2166B-46E2-41B7-BB0D-0C0CC06DA3AB}"/>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A3085F3-CB9F-4ABD-BB08-C689C93F73FF}"/>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C1654F47-BB8A-49F3-83C4-1AE1543EA48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B24E5DB5-6951-41F7-A3D7-B6C9622C220F}"/>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4A62C2E5-5F1D-4B11-99C3-09DF2FF08DFA}"/>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0DA459F-72A7-4529-BB1A-BF1D79686508}"/>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2248CC7-079C-4043-979A-FF6198F187BB}"/>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人口千人当たりの職員数は、県平均とほぼ同水準にあり、類似団体と比較では下回っている。</a:t>
          </a:r>
        </a:p>
        <a:p>
          <a:r>
            <a:rPr kumimoji="1" lang="ja-JP" altLang="en-US" sz="1300">
              <a:latin typeface="ＭＳ Ｐゴシック" panose="020B0600070205080204" pitchFamily="50" charset="-128"/>
              <a:ea typeface="ＭＳ Ｐゴシック" panose="020B0600070205080204" pitchFamily="50" charset="-128"/>
            </a:rPr>
            <a:t>本市では、平成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定員管理を行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ED0EF648-B1AE-4EFD-BA55-05C45BD23EF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8948CF41-22A2-4C8D-8140-6AF5010BDA6D}"/>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A311124-EF4D-4231-BB5A-EE25A0C5C687}"/>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A65508AB-8C8C-48A1-978D-CC01CF5CA89C}"/>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6E338017-4EED-429E-8AFE-2F6DB9D82044}"/>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BC6C699A-F551-404B-829A-504C564AC193}"/>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70217852-0AB9-46FB-8591-A34546F44F9B}"/>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F3A801BF-F4F1-4F85-8D1A-16B5EA05C492}"/>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1FA32FB0-B85C-4B67-A4AF-8886DA9C6AAB}"/>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78BDC1CC-38A2-4234-B2D0-74B7E77A5194}"/>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3A8B00F5-E500-4AEA-8BE9-EA4D774AE0F9}"/>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299A1B91-110B-4939-8289-31F1AA6A351D}"/>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812ACC15-23A6-4A29-85DD-C0B316117395}"/>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D511B828-5EA5-4F65-A57C-D2D7BBF4CCDC}"/>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CD3F72D4-D4B0-415D-9FFE-7C92225276DF}"/>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26CCB1A5-DF29-44BB-A29E-94052D1AC07E}"/>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AE756D65-5292-456A-A079-19784FC72039}"/>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8A9E7541-11DA-47CC-8152-AD11028C59DA}"/>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F7DCFF9D-0A6E-46D7-B2D9-29400F9F8E0B}"/>
            </a:ext>
          </a:extLst>
        </xdr:cNvPr>
        <xdr:cNvCxnSpPr/>
      </xdr:nvCxnSpPr>
      <xdr:spPr>
        <a:xfrm flipV="1">
          <a:off x="15476855" y="10131214"/>
          <a:ext cx="0" cy="1376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CF9729C2-B923-41F0-AF6E-16FBC2EBA41E}"/>
            </a:ext>
          </a:extLst>
        </xdr:cNvPr>
        <xdr:cNvSpPr txBox="1"/>
      </xdr:nvSpPr>
      <xdr:spPr>
        <a:xfrm>
          <a:off x="15560040" y="1148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A2165503-0224-4CA9-A2F6-9B5306366F86}"/>
            </a:ext>
          </a:extLst>
        </xdr:cNvPr>
        <xdr:cNvCxnSpPr/>
      </xdr:nvCxnSpPr>
      <xdr:spPr>
        <a:xfrm>
          <a:off x="15408910" y="1150819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873B4B5A-C1F1-41E1-8315-0602F7E5F267}"/>
            </a:ext>
          </a:extLst>
        </xdr:cNvPr>
        <xdr:cNvSpPr txBox="1"/>
      </xdr:nvSpPr>
      <xdr:spPr>
        <a:xfrm>
          <a:off x="15560040" y="986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3B69C9F4-0DA1-4623-A7E4-D6FE9C5FCF51}"/>
            </a:ext>
          </a:extLst>
        </xdr:cNvPr>
        <xdr:cNvCxnSpPr/>
      </xdr:nvCxnSpPr>
      <xdr:spPr>
        <a:xfrm>
          <a:off x="15408910" y="1013121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33201</xdr:rowOff>
    </xdr:to>
    <xdr:cxnSp macro="">
      <xdr:nvCxnSpPr>
        <xdr:cNvPr id="326" name="直線コネクタ 325">
          <a:extLst>
            <a:ext uri="{FF2B5EF4-FFF2-40B4-BE49-F238E27FC236}">
              <a16:creationId xmlns:a16="http://schemas.microsoft.com/office/drawing/2014/main" id="{9C48FB84-E1EA-4B76-B42E-E78F0804B1FC}"/>
            </a:ext>
          </a:extLst>
        </xdr:cNvPr>
        <xdr:cNvCxnSpPr/>
      </xdr:nvCxnSpPr>
      <xdr:spPr>
        <a:xfrm>
          <a:off x="14714855" y="10478226"/>
          <a:ext cx="762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C6EFB883-55D0-4950-B38F-64A29A2A25C0}"/>
            </a:ext>
          </a:extLst>
        </xdr:cNvPr>
        <xdr:cNvSpPr txBox="1"/>
      </xdr:nvSpPr>
      <xdr:spPr>
        <a:xfrm>
          <a:off x="15560040" y="10507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55626F76-FCA4-4D92-8185-23DF0417C13B}"/>
            </a:ext>
          </a:extLst>
        </xdr:cNvPr>
        <xdr:cNvSpPr/>
      </xdr:nvSpPr>
      <xdr:spPr>
        <a:xfrm>
          <a:off x="15427960" y="1053392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15966</xdr:rowOff>
    </xdr:to>
    <xdr:cxnSp macro="">
      <xdr:nvCxnSpPr>
        <xdr:cNvPr id="329" name="直線コネクタ 328">
          <a:extLst>
            <a:ext uri="{FF2B5EF4-FFF2-40B4-BE49-F238E27FC236}">
              <a16:creationId xmlns:a16="http://schemas.microsoft.com/office/drawing/2014/main" id="{53FD9B22-17F3-4AF8-ABF0-E55326709D91}"/>
            </a:ext>
          </a:extLst>
        </xdr:cNvPr>
        <xdr:cNvCxnSpPr/>
      </xdr:nvCxnSpPr>
      <xdr:spPr>
        <a:xfrm>
          <a:off x="13903960" y="10478226"/>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76916436-C675-4452-8F8F-C92BAAD311AF}"/>
            </a:ext>
          </a:extLst>
        </xdr:cNvPr>
        <xdr:cNvSpPr/>
      </xdr:nvSpPr>
      <xdr:spPr>
        <a:xfrm>
          <a:off x="14665960" y="10521678"/>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85798E91-F7C9-40A4-AE51-35780D28E578}"/>
            </a:ext>
          </a:extLst>
        </xdr:cNvPr>
        <xdr:cNvSpPr txBox="1"/>
      </xdr:nvSpPr>
      <xdr:spPr>
        <a:xfrm>
          <a:off x="14371955"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11370</xdr:rowOff>
    </xdr:from>
    <xdr:to>
      <xdr:col>72</xdr:col>
      <xdr:colOff>203200</xdr:colOff>
      <xdr:row>61</xdr:row>
      <xdr:rowOff>15966</xdr:rowOff>
    </xdr:to>
    <xdr:cxnSp macro="">
      <xdr:nvCxnSpPr>
        <xdr:cNvPr id="332" name="直線コネクタ 331">
          <a:extLst>
            <a:ext uri="{FF2B5EF4-FFF2-40B4-BE49-F238E27FC236}">
              <a16:creationId xmlns:a16="http://schemas.microsoft.com/office/drawing/2014/main" id="{63428747-8720-4C40-BA88-F6A7E925C37E}"/>
            </a:ext>
          </a:extLst>
        </xdr:cNvPr>
        <xdr:cNvCxnSpPr/>
      </xdr:nvCxnSpPr>
      <xdr:spPr>
        <a:xfrm>
          <a:off x="13106400" y="10471725"/>
          <a:ext cx="79756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1C4FFED5-F50E-41E9-9247-7E355EAC3745}"/>
            </a:ext>
          </a:extLst>
        </xdr:cNvPr>
        <xdr:cNvSpPr/>
      </xdr:nvSpPr>
      <xdr:spPr>
        <a:xfrm>
          <a:off x="13868400" y="10476109"/>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F3AB99DA-5867-4870-9948-3FF158D3888B}"/>
            </a:ext>
          </a:extLst>
        </xdr:cNvPr>
        <xdr:cNvSpPr txBox="1"/>
      </xdr:nvSpPr>
      <xdr:spPr>
        <a:xfrm>
          <a:off x="13555345" y="1056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11370</xdr:rowOff>
    </xdr:to>
    <xdr:cxnSp macro="">
      <xdr:nvCxnSpPr>
        <xdr:cNvPr id="335" name="直線コネクタ 334">
          <a:extLst>
            <a:ext uri="{FF2B5EF4-FFF2-40B4-BE49-F238E27FC236}">
              <a16:creationId xmlns:a16="http://schemas.microsoft.com/office/drawing/2014/main" id="{B4849793-BCEF-48A0-B147-109857D62A3A}"/>
            </a:ext>
          </a:extLst>
        </xdr:cNvPr>
        <xdr:cNvCxnSpPr/>
      </xdr:nvCxnSpPr>
      <xdr:spPr>
        <a:xfrm>
          <a:off x="12289790" y="10460990"/>
          <a:ext cx="81661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E8229B38-5C2F-4A5A-A8B9-B49329073043}"/>
            </a:ext>
          </a:extLst>
        </xdr:cNvPr>
        <xdr:cNvSpPr/>
      </xdr:nvSpPr>
      <xdr:spPr>
        <a:xfrm>
          <a:off x="13051790" y="10480705"/>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53A5296E-06F1-484D-AF1C-6A54922000E2}"/>
            </a:ext>
          </a:extLst>
        </xdr:cNvPr>
        <xdr:cNvSpPr txBox="1"/>
      </xdr:nvSpPr>
      <xdr:spPr>
        <a:xfrm>
          <a:off x="127635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9A0101F0-7DC3-4371-825B-105267E038B8}"/>
            </a:ext>
          </a:extLst>
        </xdr:cNvPr>
        <xdr:cNvSpPr/>
      </xdr:nvSpPr>
      <xdr:spPr>
        <a:xfrm>
          <a:off x="12246610" y="10476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3B246B8-08EE-4C4F-A3AA-F284AB80E91E}"/>
            </a:ext>
          </a:extLst>
        </xdr:cNvPr>
        <xdr:cNvSpPr txBox="1"/>
      </xdr:nvSpPr>
      <xdr:spPr>
        <a:xfrm>
          <a:off x="11946890" y="1056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D4D9631-A88C-4C26-BB08-44438DFBCF8A}"/>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E711DB6-AFF2-434B-A5CB-052CC202E17E}"/>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7560749-3417-4E76-9F1B-3F514963260C}"/>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2119712F-679F-4553-B9E0-A58A001891C1}"/>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38C578A2-52FC-45BD-8901-ECC65B9AB6C4}"/>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5" name="楕円 344">
          <a:extLst>
            <a:ext uri="{FF2B5EF4-FFF2-40B4-BE49-F238E27FC236}">
              <a16:creationId xmlns:a16="http://schemas.microsoft.com/office/drawing/2014/main" id="{7D11FB28-1787-489D-B306-E9373BF3B6BC}"/>
            </a:ext>
          </a:extLst>
        </xdr:cNvPr>
        <xdr:cNvSpPr/>
      </xdr:nvSpPr>
      <xdr:spPr>
        <a:xfrm>
          <a:off x="15427960" y="1044085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6" name="定員管理の状況該当値テキスト">
          <a:extLst>
            <a:ext uri="{FF2B5EF4-FFF2-40B4-BE49-F238E27FC236}">
              <a16:creationId xmlns:a16="http://schemas.microsoft.com/office/drawing/2014/main" id="{9A9E2815-F13B-4137-96AE-0317C44332A1}"/>
            </a:ext>
          </a:extLst>
        </xdr:cNvPr>
        <xdr:cNvSpPr txBox="1"/>
      </xdr:nvSpPr>
      <xdr:spPr>
        <a:xfrm>
          <a:off x="15560040" y="1028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7" name="楕円 346">
          <a:extLst>
            <a:ext uri="{FF2B5EF4-FFF2-40B4-BE49-F238E27FC236}">
              <a16:creationId xmlns:a16="http://schemas.microsoft.com/office/drawing/2014/main" id="{1FDBE1D9-BD37-460F-8E7C-1940FBCD8CD4}"/>
            </a:ext>
          </a:extLst>
        </xdr:cNvPr>
        <xdr:cNvSpPr/>
      </xdr:nvSpPr>
      <xdr:spPr>
        <a:xfrm>
          <a:off x="14665960" y="1041980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76943</xdr:rowOff>
    </xdr:from>
    <xdr:ext cx="736600" cy="259045"/>
    <xdr:sp macro="" textlink="">
      <xdr:nvSpPr>
        <xdr:cNvPr id="348" name="テキスト ボックス 347">
          <a:extLst>
            <a:ext uri="{FF2B5EF4-FFF2-40B4-BE49-F238E27FC236}">
              <a16:creationId xmlns:a16="http://schemas.microsoft.com/office/drawing/2014/main" id="{BBDDF5F1-3709-41CC-B154-8F18953A37DD}"/>
            </a:ext>
          </a:extLst>
        </xdr:cNvPr>
        <xdr:cNvSpPr txBox="1"/>
      </xdr:nvSpPr>
      <xdr:spPr>
        <a:xfrm>
          <a:off x="14371955"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9" name="楕円 348">
          <a:extLst>
            <a:ext uri="{FF2B5EF4-FFF2-40B4-BE49-F238E27FC236}">
              <a16:creationId xmlns:a16="http://schemas.microsoft.com/office/drawing/2014/main" id="{09AE5262-BC6C-4EAF-B923-10098ABEB1E1}"/>
            </a:ext>
          </a:extLst>
        </xdr:cNvPr>
        <xdr:cNvSpPr/>
      </xdr:nvSpPr>
      <xdr:spPr>
        <a:xfrm>
          <a:off x="13868400" y="1041980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76943</xdr:rowOff>
    </xdr:from>
    <xdr:ext cx="762000" cy="259045"/>
    <xdr:sp macro="" textlink="">
      <xdr:nvSpPr>
        <xdr:cNvPr id="350" name="テキスト ボックス 349">
          <a:extLst>
            <a:ext uri="{FF2B5EF4-FFF2-40B4-BE49-F238E27FC236}">
              <a16:creationId xmlns:a16="http://schemas.microsoft.com/office/drawing/2014/main" id="{79B10FDF-C24A-4296-98FA-C62631E74C23}"/>
            </a:ext>
          </a:extLst>
        </xdr:cNvPr>
        <xdr:cNvSpPr txBox="1"/>
      </xdr:nvSpPr>
      <xdr:spPr>
        <a:xfrm>
          <a:off x="13555345"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132020</xdr:rowOff>
    </xdr:from>
    <xdr:to>
      <xdr:col>68</xdr:col>
      <xdr:colOff>203200</xdr:colOff>
      <xdr:row>61</xdr:row>
      <xdr:rowOff>62170</xdr:rowOff>
    </xdr:to>
    <xdr:sp macro="" textlink="">
      <xdr:nvSpPr>
        <xdr:cNvPr id="351" name="楕円 350">
          <a:extLst>
            <a:ext uri="{FF2B5EF4-FFF2-40B4-BE49-F238E27FC236}">
              <a16:creationId xmlns:a16="http://schemas.microsoft.com/office/drawing/2014/main" id="{FAEA8B79-90D3-4AFD-BD58-6A6751693F0A}"/>
            </a:ext>
          </a:extLst>
        </xdr:cNvPr>
        <xdr:cNvSpPr/>
      </xdr:nvSpPr>
      <xdr:spPr>
        <a:xfrm>
          <a:off x="13051790" y="104228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72347</xdr:rowOff>
    </xdr:from>
    <xdr:ext cx="762000" cy="259045"/>
    <xdr:sp macro="" textlink="">
      <xdr:nvSpPr>
        <xdr:cNvPr id="352" name="テキスト ボックス 351">
          <a:extLst>
            <a:ext uri="{FF2B5EF4-FFF2-40B4-BE49-F238E27FC236}">
              <a16:creationId xmlns:a16="http://schemas.microsoft.com/office/drawing/2014/main" id="{BA7C726F-0CFC-4B9F-89D9-2CE6E04CE280}"/>
            </a:ext>
          </a:extLst>
        </xdr:cNvPr>
        <xdr:cNvSpPr txBox="1"/>
      </xdr:nvSpPr>
      <xdr:spPr>
        <a:xfrm>
          <a:off x="12763500" y="101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3" name="楕円 352">
          <a:extLst>
            <a:ext uri="{FF2B5EF4-FFF2-40B4-BE49-F238E27FC236}">
              <a16:creationId xmlns:a16="http://schemas.microsoft.com/office/drawing/2014/main" id="{C55BFBB0-521B-4F96-855E-B3D730C6EBAE}"/>
            </a:ext>
          </a:extLst>
        </xdr:cNvPr>
        <xdr:cNvSpPr/>
      </xdr:nvSpPr>
      <xdr:spPr>
        <a:xfrm>
          <a:off x="12246610" y="104082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54" name="テキスト ボックス 353">
          <a:extLst>
            <a:ext uri="{FF2B5EF4-FFF2-40B4-BE49-F238E27FC236}">
              <a16:creationId xmlns:a16="http://schemas.microsoft.com/office/drawing/2014/main" id="{58CCB882-4D2B-4D49-B2A1-DBD0597DBE4E}"/>
            </a:ext>
          </a:extLst>
        </xdr:cNvPr>
        <xdr:cNvSpPr txBox="1"/>
      </xdr:nvSpPr>
      <xdr:spPr>
        <a:xfrm>
          <a:off x="11946890" y="1017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617408F3-E6FA-4495-86B4-9936BB171AF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2D5E87A1-0AE1-448E-8E86-512942AB313B}"/>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A16D86D-5218-4504-BF46-141FA618BEDB}"/>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8747BFF0-D833-4DEC-A463-AC33BE3FF3B1}"/>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9FC63A6F-908E-4B85-A1B1-B0C530D97FCB}"/>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89BB7CE2-DE0E-45AE-AEA5-36FD47305FC9}"/>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F44582B-9193-400E-8834-4917FB6D26A3}"/>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B608FEC7-5E1B-4215-A006-FA242218D75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CE0186C8-A694-43E8-A355-0295BE67E33E}"/>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D87BD57B-EAF8-42EE-8894-ABCB56060C0D}"/>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67F77931-C9BA-481B-A891-408471C03868}"/>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A7DEEDB6-2A6F-4ACF-9DFD-C69F4D8C2153}"/>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46234922-F3B3-4032-851F-137B785324DA}"/>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年度決算と同様に、災害復旧費等の元利償還金等に係る基準財政需要額算入額が</a:t>
          </a:r>
          <a:r>
            <a:rPr kumimoji="1" lang="en-US" altLang="ja-JP" sz="1300">
              <a:latin typeface="ＭＳ Ｐゴシック" panose="020B0600070205080204" pitchFamily="50" charset="-128"/>
              <a:ea typeface="ＭＳ Ｐゴシック" panose="020B0600070205080204" pitchFamily="50" charset="-128"/>
            </a:rPr>
            <a:t>195,679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％）減少したが、再配置計画が終了に伴い、これまでに発行した地方債の償還等が減少などもあり、前年度比で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ポイント低い状況であるが、要因としては、交付税算入率の高い起債割合が高いことが挙げられる。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F7EB8663-35FC-4739-80F6-980465FF36D6}"/>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1560B844-49AD-42AB-A3D3-D3285161E0E7}"/>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AF8D56B9-DB85-4D95-AD0B-70F6CEEBCC90}"/>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38B770B7-9D24-4338-8288-AFDFA1D587C0}"/>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CAEB0FF7-565C-491F-B9EF-27EA8A998E4F}"/>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50FFC979-39E6-4584-BD20-5EB26D37C4A1}"/>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C5929E2F-2FDB-4854-A09B-EBE3D9BAB149}"/>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D3099EAC-9F9C-4122-93D8-2620F6E0ABDE}"/>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FBEA7E3A-A6D8-4F31-9B8B-DAE0110339B5}"/>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8E09B08F-E107-4E36-8EFA-F3AC23EC4541}"/>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93BF622D-68FE-48D5-A010-43837E0A885F}"/>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2D27ADEA-61FE-443A-B8D1-A98057F0FB51}"/>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54C2CEBA-1D4B-48F1-AB5E-43729263A375}"/>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A7B4F390-4819-4D24-B7CA-5A819D082181}"/>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C807EA83-3F4E-46BC-8369-825D4F11C126}"/>
            </a:ext>
          </a:extLst>
        </xdr:cNvPr>
        <xdr:cNvSpPr txBox="1"/>
      </xdr:nvSpPr>
      <xdr:spPr>
        <a:xfrm>
          <a:off x="10981055"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344513DE-9D70-41C8-96BA-87D1370FD02C}"/>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96619FFA-12A9-4A59-A20E-65CFE66F8437}"/>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CC79F814-0499-4772-9711-A253C9B76BF5}"/>
            </a:ext>
          </a:extLst>
        </xdr:cNvPr>
        <xdr:cNvCxnSpPr/>
      </xdr:nvCxnSpPr>
      <xdr:spPr>
        <a:xfrm flipV="1">
          <a:off x="15476855" y="6201743"/>
          <a:ext cx="0" cy="1396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CC14277-AA12-4854-8183-3A169E838B2B}"/>
            </a:ext>
          </a:extLst>
        </xdr:cNvPr>
        <xdr:cNvSpPr txBox="1"/>
      </xdr:nvSpPr>
      <xdr:spPr>
        <a:xfrm>
          <a:off x="15560040" y="75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1581A1CA-FAB4-4F23-9F1E-3EC5F1672ECB}"/>
            </a:ext>
          </a:extLst>
        </xdr:cNvPr>
        <xdr:cNvCxnSpPr/>
      </xdr:nvCxnSpPr>
      <xdr:spPr>
        <a:xfrm>
          <a:off x="15408910" y="759780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2FBC4CDF-9A6D-463F-9E24-54A54463F9EF}"/>
            </a:ext>
          </a:extLst>
        </xdr:cNvPr>
        <xdr:cNvSpPr txBox="1"/>
      </xdr:nvSpPr>
      <xdr:spPr>
        <a:xfrm>
          <a:off x="1556004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E92B97-1E28-4A7B-9318-880041320D5E}"/>
            </a:ext>
          </a:extLst>
        </xdr:cNvPr>
        <xdr:cNvCxnSpPr/>
      </xdr:nvCxnSpPr>
      <xdr:spPr>
        <a:xfrm>
          <a:off x="15408910" y="620174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44752</xdr:rowOff>
    </xdr:to>
    <xdr:cxnSp macro="">
      <xdr:nvCxnSpPr>
        <xdr:cNvPr id="390" name="直線コネクタ 389">
          <a:extLst>
            <a:ext uri="{FF2B5EF4-FFF2-40B4-BE49-F238E27FC236}">
              <a16:creationId xmlns:a16="http://schemas.microsoft.com/office/drawing/2014/main" id="{31AB9314-7400-434B-9690-E54C1444EE27}"/>
            </a:ext>
          </a:extLst>
        </xdr:cNvPr>
        <xdr:cNvCxnSpPr/>
      </xdr:nvCxnSpPr>
      <xdr:spPr>
        <a:xfrm>
          <a:off x="14714855" y="6546457"/>
          <a:ext cx="762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7D91D8F0-46A2-4692-BE5D-16464C04F74F}"/>
            </a:ext>
          </a:extLst>
        </xdr:cNvPr>
        <xdr:cNvSpPr txBox="1"/>
      </xdr:nvSpPr>
      <xdr:spPr>
        <a:xfrm>
          <a:off x="15560040" y="696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EFF9C249-7D47-4835-A4A9-87441D12B82F}"/>
            </a:ext>
          </a:extLst>
        </xdr:cNvPr>
        <xdr:cNvSpPr/>
      </xdr:nvSpPr>
      <xdr:spPr>
        <a:xfrm>
          <a:off x="15427960" y="69878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33262</xdr:rowOff>
    </xdr:to>
    <xdr:cxnSp macro="">
      <xdr:nvCxnSpPr>
        <xdr:cNvPr id="393" name="直線コネクタ 392">
          <a:extLst>
            <a:ext uri="{FF2B5EF4-FFF2-40B4-BE49-F238E27FC236}">
              <a16:creationId xmlns:a16="http://schemas.microsoft.com/office/drawing/2014/main" id="{AD0915C9-7C6E-45E0-B190-D06C502F89B0}"/>
            </a:ext>
          </a:extLst>
        </xdr:cNvPr>
        <xdr:cNvCxnSpPr/>
      </xdr:nvCxnSpPr>
      <xdr:spPr>
        <a:xfrm>
          <a:off x="13903960" y="6546457"/>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8DC9846F-CB14-4919-9C50-D3C9DD7375AA}"/>
            </a:ext>
          </a:extLst>
        </xdr:cNvPr>
        <xdr:cNvSpPr/>
      </xdr:nvSpPr>
      <xdr:spPr>
        <a:xfrm>
          <a:off x="14665960" y="69878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1EB4385C-B4F7-42FD-B7C8-88860B2BE044}"/>
            </a:ext>
          </a:extLst>
        </xdr:cNvPr>
        <xdr:cNvSpPr txBox="1"/>
      </xdr:nvSpPr>
      <xdr:spPr>
        <a:xfrm>
          <a:off x="14371955" y="70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102205</xdr:rowOff>
    </xdr:to>
    <xdr:cxnSp macro="">
      <xdr:nvCxnSpPr>
        <xdr:cNvPr id="396" name="直線コネクタ 395">
          <a:extLst>
            <a:ext uri="{FF2B5EF4-FFF2-40B4-BE49-F238E27FC236}">
              <a16:creationId xmlns:a16="http://schemas.microsoft.com/office/drawing/2014/main" id="{4BAF462C-D226-4720-830D-7AFF5758332F}"/>
            </a:ext>
          </a:extLst>
        </xdr:cNvPr>
        <xdr:cNvCxnSpPr/>
      </xdr:nvCxnSpPr>
      <xdr:spPr>
        <a:xfrm flipV="1">
          <a:off x="13106400" y="6546457"/>
          <a:ext cx="79756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C6DA64BA-DBA7-4594-9C36-6AB44C6FCF03}"/>
            </a:ext>
          </a:extLst>
        </xdr:cNvPr>
        <xdr:cNvSpPr/>
      </xdr:nvSpPr>
      <xdr:spPr>
        <a:xfrm>
          <a:off x="13868400" y="693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BEA3D336-BA66-4002-BDCA-482988F70135}"/>
            </a:ext>
          </a:extLst>
        </xdr:cNvPr>
        <xdr:cNvSpPr txBox="1"/>
      </xdr:nvSpPr>
      <xdr:spPr>
        <a:xfrm>
          <a:off x="13555345"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113695</xdr:rowOff>
    </xdr:to>
    <xdr:cxnSp macro="">
      <xdr:nvCxnSpPr>
        <xdr:cNvPr id="399" name="直線コネクタ 398">
          <a:extLst>
            <a:ext uri="{FF2B5EF4-FFF2-40B4-BE49-F238E27FC236}">
              <a16:creationId xmlns:a16="http://schemas.microsoft.com/office/drawing/2014/main" id="{A70163F2-7FCC-4577-AD2E-6A12BCE70F77}"/>
            </a:ext>
          </a:extLst>
        </xdr:cNvPr>
        <xdr:cNvCxnSpPr/>
      </xdr:nvCxnSpPr>
      <xdr:spPr>
        <a:xfrm flipV="1">
          <a:off x="12289790" y="6613495"/>
          <a:ext cx="81661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724D38F7-4DA9-4C54-BE13-1DFA6D8C2489}"/>
            </a:ext>
          </a:extLst>
        </xdr:cNvPr>
        <xdr:cNvSpPr/>
      </xdr:nvSpPr>
      <xdr:spPr>
        <a:xfrm>
          <a:off x="13051790" y="695337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51DE8B01-6DE2-4801-97E5-064EB6ED9989}"/>
            </a:ext>
          </a:extLst>
        </xdr:cNvPr>
        <xdr:cNvSpPr txBox="1"/>
      </xdr:nvSpPr>
      <xdr:spPr>
        <a:xfrm>
          <a:off x="12763500" y="7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40D36F99-1CF0-4FCC-8136-C4FB897D8853}"/>
            </a:ext>
          </a:extLst>
        </xdr:cNvPr>
        <xdr:cNvSpPr/>
      </xdr:nvSpPr>
      <xdr:spPr>
        <a:xfrm>
          <a:off x="12246610" y="69686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1A1C395F-56EA-444E-9015-5EA50EB7F800}"/>
            </a:ext>
          </a:extLst>
        </xdr:cNvPr>
        <xdr:cNvSpPr txBox="1"/>
      </xdr:nvSpPr>
      <xdr:spPr>
        <a:xfrm>
          <a:off x="11946890" y="705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107EF28-F57F-446B-AF09-4E9A6FCCFD01}"/>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9196301E-FE3D-4FDE-B0F3-4EFEDE6CD0B3}"/>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F6E2263-F4B2-4285-B81A-BDB8F2C3287C}"/>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B0BECCE4-3D7C-4248-B550-8750E9342E84}"/>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51906E33-63C3-447D-922B-2995414C3B10}"/>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9" name="楕円 408">
          <a:extLst>
            <a:ext uri="{FF2B5EF4-FFF2-40B4-BE49-F238E27FC236}">
              <a16:creationId xmlns:a16="http://schemas.microsoft.com/office/drawing/2014/main" id="{442EFE84-B372-45BA-AA72-C90D127D9F46}"/>
            </a:ext>
          </a:extLst>
        </xdr:cNvPr>
        <xdr:cNvSpPr/>
      </xdr:nvSpPr>
      <xdr:spPr>
        <a:xfrm>
          <a:off x="15427960" y="6512862"/>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10" name="公債費負担の状況該当値テキスト">
          <a:extLst>
            <a:ext uri="{FF2B5EF4-FFF2-40B4-BE49-F238E27FC236}">
              <a16:creationId xmlns:a16="http://schemas.microsoft.com/office/drawing/2014/main" id="{6792BD47-B2F5-4AF4-814B-DEEF30C7CA1C}"/>
            </a:ext>
          </a:extLst>
        </xdr:cNvPr>
        <xdr:cNvSpPr txBox="1"/>
      </xdr:nvSpPr>
      <xdr:spPr>
        <a:xfrm>
          <a:off x="15560040" y="63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11" name="楕円 410">
          <a:extLst>
            <a:ext uri="{FF2B5EF4-FFF2-40B4-BE49-F238E27FC236}">
              <a16:creationId xmlns:a16="http://schemas.microsoft.com/office/drawing/2014/main" id="{2F559DD8-632B-484C-90D7-766CB5CDF991}"/>
            </a:ext>
          </a:extLst>
        </xdr:cNvPr>
        <xdr:cNvSpPr/>
      </xdr:nvSpPr>
      <xdr:spPr>
        <a:xfrm>
          <a:off x="14665960" y="649756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12" name="テキスト ボックス 411">
          <a:extLst>
            <a:ext uri="{FF2B5EF4-FFF2-40B4-BE49-F238E27FC236}">
              <a16:creationId xmlns:a16="http://schemas.microsoft.com/office/drawing/2014/main" id="{ADBDCF0D-DC90-4BFB-910E-4D4F11B0DBCA}"/>
            </a:ext>
          </a:extLst>
        </xdr:cNvPr>
        <xdr:cNvSpPr txBox="1"/>
      </xdr:nvSpPr>
      <xdr:spPr>
        <a:xfrm>
          <a:off x="14371955" y="62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13" name="楕円 412">
          <a:extLst>
            <a:ext uri="{FF2B5EF4-FFF2-40B4-BE49-F238E27FC236}">
              <a16:creationId xmlns:a16="http://schemas.microsoft.com/office/drawing/2014/main" id="{6C202EF9-0F55-453C-9716-1E9BC48426EE}"/>
            </a:ext>
          </a:extLst>
        </xdr:cNvPr>
        <xdr:cNvSpPr/>
      </xdr:nvSpPr>
      <xdr:spPr>
        <a:xfrm>
          <a:off x="13868400" y="649756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4" name="テキスト ボックス 413">
          <a:extLst>
            <a:ext uri="{FF2B5EF4-FFF2-40B4-BE49-F238E27FC236}">
              <a16:creationId xmlns:a16="http://schemas.microsoft.com/office/drawing/2014/main" id="{C1C7A666-E5F8-4309-BF84-8103E2641495}"/>
            </a:ext>
          </a:extLst>
        </xdr:cNvPr>
        <xdr:cNvSpPr txBox="1"/>
      </xdr:nvSpPr>
      <xdr:spPr>
        <a:xfrm>
          <a:off x="13555345" y="62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5" name="楕円 414">
          <a:extLst>
            <a:ext uri="{FF2B5EF4-FFF2-40B4-BE49-F238E27FC236}">
              <a16:creationId xmlns:a16="http://schemas.microsoft.com/office/drawing/2014/main" id="{789E441A-960C-42FC-B043-8EA0843C28D0}"/>
            </a:ext>
          </a:extLst>
        </xdr:cNvPr>
        <xdr:cNvSpPr/>
      </xdr:nvSpPr>
      <xdr:spPr>
        <a:xfrm>
          <a:off x="13051790" y="65703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6" name="テキスト ボックス 415">
          <a:extLst>
            <a:ext uri="{FF2B5EF4-FFF2-40B4-BE49-F238E27FC236}">
              <a16:creationId xmlns:a16="http://schemas.microsoft.com/office/drawing/2014/main" id="{67AEDA63-37C7-449A-A22C-1A5079ABEB11}"/>
            </a:ext>
          </a:extLst>
        </xdr:cNvPr>
        <xdr:cNvSpPr txBox="1"/>
      </xdr:nvSpPr>
      <xdr:spPr>
        <a:xfrm>
          <a:off x="12763500" y="63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7" name="楕円 416">
          <a:extLst>
            <a:ext uri="{FF2B5EF4-FFF2-40B4-BE49-F238E27FC236}">
              <a16:creationId xmlns:a16="http://schemas.microsoft.com/office/drawing/2014/main" id="{6BBC0B20-09D3-49BC-B327-7D1F749F0D9B}"/>
            </a:ext>
          </a:extLst>
        </xdr:cNvPr>
        <xdr:cNvSpPr/>
      </xdr:nvSpPr>
      <xdr:spPr>
        <a:xfrm>
          <a:off x="12246610" y="657418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8" name="テキスト ボックス 417">
          <a:extLst>
            <a:ext uri="{FF2B5EF4-FFF2-40B4-BE49-F238E27FC236}">
              <a16:creationId xmlns:a16="http://schemas.microsoft.com/office/drawing/2014/main" id="{CB1C445D-DD1A-4C40-8E0F-E1F72FCF5699}"/>
            </a:ext>
          </a:extLst>
        </xdr:cNvPr>
        <xdr:cNvSpPr txBox="1"/>
      </xdr:nvSpPr>
      <xdr:spPr>
        <a:xfrm>
          <a:off x="1194689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EE831BBA-E515-4840-AE15-C8022D39283A}"/>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77E8367D-A29F-43BA-9E11-BC410E267D80}"/>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8036D796-750C-46B5-BF44-D99C668A504A}"/>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445A47D2-F83E-4259-8003-8F117534DBFB}"/>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CE9B9040-02E2-459E-8E2A-4EDC552B8303}"/>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E37172E9-2927-422B-8F72-98F4B084CCE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1436C637-0FC2-4094-967D-38B9A8B22AE1}"/>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AEBCA640-2FBB-47E0-BE44-3112ECEEA680}"/>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26AC5A14-2393-46DE-9DD5-5F5D5A794390}"/>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E47C907C-3443-4F83-A3FB-F0F53A69716F}"/>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7890CDE7-B4DB-4FD3-AB7F-AE9449FF5B68}"/>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2CE7D895-5DA6-4665-8EBC-654374E9FE8C}"/>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EE0CCCA1-7871-4BC0-A8FB-E70ADDACDE54}"/>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ポイント減少し、前年度と同様にマイナス数値となり、類似団体との比較では大幅に下回る数値となった。</a:t>
          </a:r>
        </a:p>
        <a:p>
          <a:r>
            <a:rPr kumimoji="1" lang="ja-JP" altLang="en-US" sz="1300">
              <a:latin typeface="ＭＳ Ｐゴシック" panose="020B0600070205080204" pitchFamily="50" charset="-128"/>
              <a:ea typeface="ＭＳ Ｐゴシック" panose="020B0600070205080204" pitchFamily="50" charset="-128"/>
            </a:rPr>
            <a:t>減少した理由としては、地方債の発行額の減少や公営企業債等繰入見込額の減少の影響により、将来負担額が前年度比で</a:t>
          </a:r>
          <a:r>
            <a:rPr kumimoji="1" lang="en-US" altLang="ja-JP" sz="1300">
              <a:latin typeface="ＭＳ Ｐゴシック" panose="020B0600070205080204" pitchFamily="50" charset="-128"/>
              <a:ea typeface="ＭＳ Ｐゴシック" panose="020B0600070205080204" pitchFamily="50" charset="-128"/>
            </a:rPr>
            <a:t>2,264,649</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％）減少したこと、充当可能基金が</a:t>
          </a:r>
          <a:r>
            <a:rPr kumimoji="1" lang="en-US" altLang="ja-JP" sz="1300">
              <a:latin typeface="ＭＳ Ｐゴシック" panose="020B0600070205080204" pitchFamily="50" charset="-128"/>
              <a:ea typeface="ＭＳ Ｐゴシック" panose="020B0600070205080204" pitchFamily="50" charset="-128"/>
            </a:rPr>
            <a:t>841,287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％）増加したことなどがあげられる。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647DF312-6460-4632-9856-2A21BF9125D2}"/>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BB3AF6CF-E614-4FA9-AFD3-FAF2F52704BD}"/>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D1233813-8E4B-41DE-81C8-B804668CB005}"/>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B7FFB061-AE66-4247-83F8-E0BC18BB3A30}"/>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E9C68367-3B9D-4208-8A25-C52EBB66C03A}"/>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91B68793-7A45-446D-92C3-FBF99F311BC8}"/>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1D1B5DF0-3FAD-4CC7-B55A-7CAB20F6D74A}"/>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F5113BE9-4830-4C52-845C-F159183B8DED}"/>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E67272E0-8443-4E56-A661-F6719D1E32D0}"/>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7049A007-87DA-432E-83F0-D7285CDAE9DC}"/>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51FD879F-B054-4D7B-AF88-2B13DDDAFDFC}"/>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E6FBCDEA-89D0-463D-9D14-90BFC488F064}"/>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8515237D-72B9-4122-A2D0-F9CBF3D5C20F}"/>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B7F0D4B0-5BFC-4869-88A3-4F98C1C247F0}"/>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5E72E8C6-9395-403D-B066-56B2AB6163A4}"/>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12AE3F24-0F3F-4121-ABB7-EFDA269F4BE5}"/>
            </a:ext>
          </a:extLst>
        </xdr:cNvPr>
        <xdr:cNvCxnSpPr/>
      </xdr:nvCxnSpPr>
      <xdr:spPr>
        <a:xfrm flipV="1">
          <a:off x="15476855" y="2368762"/>
          <a:ext cx="0" cy="1611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5BCB4336-453D-499E-95DC-C59C623696D7}"/>
            </a:ext>
          </a:extLst>
        </xdr:cNvPr>
        <xdr:cNvSpPr txBox="1"/>
      </xdr:nvSpPr>
      <xdr:spPr>
        <a:xfrm>
          <a:off x="15560040" y="395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C117D9DA-9EC1-47C8-B603-ADEC1D868783}"/>
            </a:ext>
          </a:extLst>
        </xdr:cNvPr>
        <xdr:cNvCxnSpPr/>
      </xdr:nvCxnSpPr>
      <xdr:spPr>
        <a:xfrm>
          <a:off x="15408910" y="398067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2D6F7896-C45D-4FE5-92DD-7B9FE00C0383}"/>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5E2B2347-CD7F-4DB7-A232-DB802DF6DE58}"/>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8E0149F9-6F4A-4CA2-9263-478099CF9150}"/>
            </a:ext>
          </a:extLst>
        </xdr:cNvPr>
        <xdr:cNvSpPr txBox="1"/>
      </xdr:nvSpPr>
      <xdr:spPr>
        <a:xfrm>
          <a:off x="1556004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21AC6390-1AE9-4347-9068-598FB1D2F0C3}"/>
            </a:ext>
          </a:extLst>
        </xdr:cNvPr>
        <xdr:cNvSpPr/>
      </xdr:nvSpPr>
      <xdr:spPr>
        <a:xfrm>
          <a:off x="15427960" y="237158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D3193B92-360E-4392-913F-57EB1A94A354}"/>
            </a:ext>
          </a:extLst>
        </xdr:cNvPr>
        <xdr:cNvSpPr/>
      </xdr:nvSpPr>
      <xdr:spPr>
        <a:xfrm>
          <a:off x="14665960" y="25791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53C25408-AD66-4168-9407-5B0792B7B8FE}"/>
            </a:ext>
          </a:extLst>
        </xdr:cNvPr>
        <xdr:cNvSpPr txBox="1"/>
      </xdr:nvSpPr>
      <xdr:spPr>
        <a:xfrm>
          <a:off x="14371955"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a:extLst>
            <a:ext uri="{FF2B5EF4-FFF2-40B4-BE49-F238E27FC236}">
              <a16:creationId xmlns:a16="http://schemas.microsoft.com/office/drawing/2014/main" id="{2C809975-154F-4586-8D1E-EA7B3768AB87}"/>
            </a:ext>
          </a:extLst>
        </xdr:cNvPr>
        <xdr:cNvSpPr/>
      </xdr:nvSpPr>
      <xdr:spPr>
        <a:xfrm>
          <a:off x="13868400" y="269712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a:extLst>
            <a:ext uri="{FF2B5EF4-FFF2-40B4-BE49-F238E27FC236}">
              <a16:creationId xmlns:a16="http://schemas.microsoft.com/office/drawing/2014/main" id="{CC2C3661-0EF6-43D2-9A1A-F6D54D103084}"/>
            </a:ext>
          </a:extLst>
        </xdr:cNvPr>
        <xdr:cNvSpPr txBox="1"/>
      </xdr:nvSpPr>
      <xdr:spPr>
        <a:xfrm>
          <a:off x="13555345" y="246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a:extLst>
            <a:ext uri="{FF2B5EF4-FFF2-40B4-BE49-F238E27FC236}">
              <a16:creationId xmlns:a16="http://schemas.microsoft.com/office/drawing/2014/main" id="{2DA74148-37BE-4EA4-90A9-E2BA75E5A7D0}"/>
            </a:ext>
          </a:extLst>
        </xdr:cNvPr>
        <xdr:cNvSpPr/>
      </xdr:nvSpPr>
      <xdr:spPr>
        <a:xfrm>
          <a:off x="13051790" y="263200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a:extLst>
            <a:ext uri="{FF2B5EF4-FFF2-40B4-BE49-F238E27FC236}">
              <a16:creationId xmlns:a16="http://schemas.microsoft.com/office/drawing/2014/main" id="{42F3D595-A801-4343-A43D-36BF446DB3C2}"/>
            </a:ext>
          </a:extLst>
        </xdr:cNvPr>
        <xdr:cNvSpPr txBox="1"/>
      </xdr:nvSpPr>
      <xdr:spPr>
        <a:xfrm>
          <a:off x="12763500" y="24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a:extLst>
            <a:ext uri="{FF2B5EF4-FFF2-40B4-BE49-F238E27FC236}">
              <a16:creationId xmlns:a16="http://schemas.microsoft.com/office/drawing/2014/main" id="{63E19E1F-CEEA-4071-BCEB-FFAF62A0C5B6}"/>
            </a:ext>
          </a:extLst>
        </xdr:cNvPr>
        <xdr:cNvSpPr/>
      </xdr:nvSpPr>
      <xdr:spPr>
        <a:xfrm>
          <a:off x="12246610" y="26641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a:extLst>
            <a:ext uri="{FF2B5EF4-FFF2-40B4-BE49-F238E27FC236}">
              <a16:creationId xmlns:a16="http://schemas.microsoft.com/office/drawing/2014/main" id="{576A174A-628C-476B-82FE-07E9472A2E22}"/>
            </a:ext>
          </a:extLst>
        </xdr:cNvPr>
        <xdr:cNvSpPr txBox="1"/>
      </xdr:nvSpPr>
      <xdr:spPr>
        <a:xfrm>
          <a:off x="11946890" y="2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C54E6DC-E3A2-457F-B5C1-5A0A789E0886}"/>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6186139-9932-4837-B884-C857F32DD688}"/>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53421C2B-FA00-44E3-8E0A-BDE60C6A9FBD}"/>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53D539E-B396-4750-A2BB-EA5EE36CFD01}"/>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124C0D5D-DDE5-48E0-B7AD-5241D0BEE8FA}"/>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分母となる経常一般財源は、市税が増加したが、臨時財政対策債は</a:t>
          </a:r>
          <a:r>
            <a:rPr kumimoji="1" lang="en-US" altLang="ja-JP" sz="1300">
              <a:latin typeface="ＭＳ Ｐゴシック" panose="020B0600070205080204" pitchFamily="50" charset="-128"/>
              <a:ea typeface="ＭＳ Ｐゴシック" panose="020B0600070205080204" pitchFamily="50" charset="-128"/>
            </a:rPr>
            <a:t>866,786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分子となる経常経費充当一般財源についても、定期昇給や会計年度任用職員の増員により</a:t>
          </a:r>
          <a:r>
            <a:rPr kumimoji="1" lang="en-US" altLang="ja-JP" sz="1300">
              <a:latin typeface="ＭＳ Ｐゴシック" panose="020B0600070205080204" pitchFamily="50" charset="-128"/>
              <a:ea typeface="ＭＳ Ｐゴシック" panose="020B0600070205080204" pitchFamily="50" charset="-128"/>
            </a:rPr>
            <a:t>91,347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）の増となったが、臨時財政対策債の減少による影響が大きく、全体的には前年度と比較し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分子となる経常経費充当一般財源は、ふるさと納税事業や地域経済活性化・生活者支援事業による事業費増加の影響により</a:t>
          </a:r>
          <a:r>
            <a:rPr kumimoji="1" lang="en-US" altLang="ja-JP" sz="1300">
              <a:latin typeface="ＭＳ Ｐゴシック" panose="020B0600070205080204" pitchFamily="50" charset="-128"/>
              <a:ea typeface="ＭＳ Ｐゴシック" panose="020B0600070205080204" pitchFamily="50" charset="-128"/>
            </a:rPr>
            <a:t>169,666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％）増加し、分母となる経常一般財源は、市税が増加したものの、臨時財政対策債が減少した結果、物件費に係る経常収支比率は、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ポイントの増加となっており、類似団体平均比でも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18</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9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9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20</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75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20</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6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分子となる経常経費充当一般財源は、施設型給付事業や新生児おむつ代支給事業等の影響により前値度比で</a:t>
          </a:r>
          <a:r>
            <a:rPr kumimoji="1" lang="en-US" altLang="ja-JP" sz="1300">
              <a:latin typeface="ＭＳ Ｐゴシック" panose="020B0600070205080204" pitchFamily="50" charset="-128"/>
              <a:ea typeface="ＭＳ Ｐゴシック" panose="020B0600070205080204" pitchFamily="50" charset="-128"/>
            </a:rPr>
            <a:t>85,975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％）増加し、分母となる経常一般財源は、市税が増加したものの、臨時財政対策債が減少した結果、扶助費に係る経常収支比率は、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07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40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49276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68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56</xdr:row>
      <xdr:rowOff>49276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169926</xdr:rowOff>
    </xdr:from>
    <xdr:to>
      <xdr:col>11</xdr:col>
      <xdr:colOff>60325</xdr:colOff>
      <xdr:row>56</xdr:row>
      <xdr:rowOff>100076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分子となる経常経費充当一般財源は、前年度とほぼ同水準となり、分母となる経常一般財源は、市税が増加したものの、臨時財政対策債が減少した結果、その他に係る経常収支比率は、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189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151493</xdr:rowOff>
    </xdr:from>
    <xdr:to>
      <xdr:col>73</xdr:col>
      <xdr:colOff>180975</xdr:colOff>
      <xdr:row>54</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57</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87328"/>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100693</xdr:rowOff>
    </xdr:from>
    <xdr:to>
      <xdr:col>74</xdr:col>
      <xdr:colOff>31750</xdr:colOff>
      <xdr:row>54</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分子となる経常経費充当一般財源は、地域経済活性化事業や新型コロナウイルス対策事業等の影響により</a:t>
          </a:r>
          <a:r>
            <a:rPr kumimoji="1" lang="en-US" altLang="ja-JP" sz="1300">
              <a:latin typeface="ＭＳ Ｐゴシック" panose="020B0600070205080204" pitchFamily="50" charset="-128"/>
              <a:ea typeface="ＭＳ Ｐゴシック" panose="020B0600070205080204" pitchFamily="50" charset="-128"/>
            </a:rPr>
            <a:t>192,287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％）増加し、分母となる経常一般財源は、市税が増加したものの、臨時財政対策債が減少した結果、補助費等に係る経常収支比率は、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ポイントの増加となったが、継続的に類似団体平均よりは下回っている。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29845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92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99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132715</xdr:rowOff>
    </xdr:from>
    <xdr:to>
      <xdr:col>73</xdr:col>
      <xdr:colOff>180975</xdr:colOff>
      <xdr:row>36</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04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75565</xdr:rowOff>
    </xdr:from>
    <xdr:to>
      <xdr:col>69</xdr:col>
      <xdr:colOff>92075</xdr:colOff>
      <xdr:row>36</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477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150495</xdr:rowOff>
    </xdr:from>
    <xdr:to>
      <xdr:col>82</xdr:col>
      <xdr:colOff>158750</xdr:colOff>
      <xdr:row>37</xdr:row>
      <xdr:rowOff>80645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167022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22242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24765</xdr:rowOff>
    </xdr:from>
    <xdr:to>
      <xdr:col>65</xdr:col>
      <xdr:colOff>53975</xdr:colOff>
      <xdr:row>36</xdr:row>
      <xdr:rowOff>126365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136542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合併特例債等の市債償還金が元金・利子ともに減少し、分母となる経常一般財源は、市税が増加したものの、臨時財政対策債が減少した結果、公債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ポイントの減少となり、全国・県平均は上回っているものの、類似団体平均を下回った。</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140607</xdr:rowOff>
    </xdr:from>
    <xdr:to>
      <xdr:col>24</xdr:col>
      <xdr:colOff>25400</xdr:colOff>
      <xdr:row>76</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99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140607</xdr:rowOff>
    </xdr:from>
    <xdr:to>
      <xdr:col>19</xdr:col>
      <xdr:colOff>187325</xdr:colOff>
      <xdr:row>76</xdr:row>
      <xdr:rowOff>78014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99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77</xdr:row>
      <xdr:rowOff>37193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08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37193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89807</xdr:rowOff>
    </xdr:from>
    <xdr:to>
      <xdr:col>20</xdr:col>
      <xdr:colOff>38100</xdr:colOff>
      <xdr:row>76</xdr:row>
      <xdr:rowOff>19957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30134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公債費以外の経常収支比率については、すべての項目において前年度比で増加しており、前年度と比較し</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ポイントの増加となった。概ね県平均並みであり、類似団体平均比では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100330</xdr:rowOff>
    </xdr:from>
    <xdr:to>
      <xdr:col>82</xdr:col>
      <xdr:colOff>107950</xdr:colOff>
      <xdr:row>75</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161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100330</xdr:rowOff>
    </xdr:from>
    <xdr:to>
      <xdr:col>78</xdr:col>
      <xdr:colOff>69850</xdr:colOff>
      <xdr:row>74</xdr:row>
      <xdr:rowOff>134620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616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76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7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49530</xdr:rowOff>
    </xdr:from>
    <xdr:to>
      <xdr:col>78</xdr:col>
      <xdr:colOff>120650</xdr:colOff>
      <xdr:row>73</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161307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136083</xdr:rowOff>
    </xdr:from>
    <xdr:to>
      <xdr:col>29</xdr:col>
      <xdr:colOff>127000</xdr:colOff>
      <xdr:row>17</xdr:row>
      <xdr:rowOff>161976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8358"/>
          <a:ext cx="647700" cy="2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161976</xdr:rowOff>
    </xdr:from>
    <xdr:to>
      <xdr:col>26</xdr:col>
      <xdr:colOff>50800</xdr:colOff>
      <xdr:row>17</xdr:row>
      <xdr:rowOff>170967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4251"/>
          <a:ext cx="698500" cy="8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170967</xdr:rowOff>
    </xdr:from>
    <xdr:to>
      <xdr:col>22</xdr:col>
      <xdr:colOff>114300</xdr:colOff>
      <xdr:row>18</xdr:row>
      <xdr:rowOff>45115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3242"/>
          <a:ext cx="698500" cy="45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45115</xdr:rowOff>
    </xdr:from>
    <xdr:to>
      <xdr:col>18</xdr:col>
      <xdr:colOff>177800</xdr:colOff>
      <xdr:row>18</xdr:row>
      <xdr:rowOff>66101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8840"/>
          <a:ext cx="698500" cy="2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85283</xdr:rowOff>
    </xdr:from>
    <xdr:to>
      <xdr:col>29</xdr:col>
      <xdr:colOff>177800</xdr:colOff>
      <xdr:row>18</xdr:row>
      <xdr:rowOff>15433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57360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111176</xdr:rowOff>
    </xdr:from>
    <xdr:to>
      <xdr:col>26</xdr:col>
      <xdr:colOff>101600</xdr:colOff>
      <xdr:row>18</xdr:row>
      <xdr:rowOff>41326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120167</xdr:rowOff>
    </xdr:from>
    <xdr:to>
      <xdr:col>22</xdr:col>
      <xdr:colOff>165100</xdr:colOff>
      <xdr:row>18</xdr:row>
      <xdr:rowOff>50317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35094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165765</xdr:rowOff>
    </xdr:from>
    <xdr:to>
      <xdr:col>19</xdr:col>
      <xdr:colOff>38100</xdr:colOff>
      <xdr:row>18</xdr:row>
      <xdr:rowOff>95915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15301</xdr:rowOff>
    </xdr:from>
    <xdr:to>
      <xdr:col>15</xdr:col>
      <xdr:colOff>101600</xdr:colOff>
      <xdr:row>18</xdr:row>
      <xdr:rowOff>116901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101678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155673</xdr:rowOff>
    </xdr:from>
    <xdr:to>
      <xdr:col>29</xdr:col>
      <xdr:colOff>127000</xdr:colOff>
      <xdr:row>37</xdr:row>
      <xdr:rowOff>165307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0373"/>
          <a:ext cx="647700" cy="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165307</xdr:rowOff>
    </xdr:from>
    <xdr:to>
      <xdr:col>26</xdr:col>
      <xdr:colOff>50800</xdr:colOff>
      <xdr:row>37</xdr:row>
      <xdr:rowOff>274578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0007"/>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199270</xdr:rowOff>
    </xdr:from>
    <xdr:to>
      <xdr:col>22</xdr:col>
      <xdr:colOff>114300</xdr:colOff>
      <xdr:row>37</xdr:row>
      <xdr:rowOff>274578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23970"/>
          <a:ext cx="698500" cy="7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191890</xdr:rowOff>
    </xdr:from>
    <xdr:to>
      <xdr:col>18</xdr:col>
      <xdr:colOff>177800</xdr:colOff>
      <xdr:row>37</xdr:row>
      <xdr:rowOff>199270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16590"/>
          <a:ext cx="698500" cy="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104873</xdr:rowOff>
    </xdr:from>
    <xdr:to>
      <xdr:col>29</xdr:col>
      <xdr:colOff>177800</xdr:colOff>
      <xdr:row>37</xdr:row>
      <xdr:rowOff>206473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76950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114507</xdr:rowOff>
    </xdr:from>
    <xdr:to>
      <xdr:col>26</xdr:col>
      <xdr:colOff>101600</xdr:colOff>
      <xdr:row>37</xdr:row>
      <xdr:rowOff>216107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223778</xdr:rowOff>
    </xdr:from>
    <xdr:to>
      <xdr:col>22</xdr:col>
      <xdr:colOff>165100</xdr:colOff>
      <xdr:row>37</xdr:row>
      <xdr:rowOff>325378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310155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148470</xdr:rowOff>
    </xdr:from>
    <xdr:to>
      <xdr:col>19</xdr:col>
      <xdr:colOff>38100</xdr:colOff>
      <xdr:row>37</xdr:row>
      <xdr:rowOff>250070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234847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141090</xdr:rowOff>
    </xdr:from>
    <xdr:to>
      <xdr:col>15</xdr:col>
      <xdr:colOff>101600</xdr:colOff>
      <xdr:row>37</xdr:row>
      <xdr:rowOff>242690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227467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56045</xdr:rowOff>
    </xdr:from>
    <xdr:to>
      <xdr:col>24</xdr:col>
      <xdr:colOff>63500</xdr:colOff>
      <xdr:row>35</xdr:row>
      <xdr:rowOff>56896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56795"/>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56045</xdr:rowOff>
    </xdr:from>
    <xdr:to>
      <xdr:col>19</xdr:col>
      <xdr:colOff>177800</xdr:colOff>
      <xdr:row>35</xdr:row>
      <xdr:rowOff>74498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6795"/>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74498</xdr:rowOff>
    </xdr:from>
    <xdr:to>
      <xdr:col>15</xdr:col>
      <xdr:colOff>50800</xdr:colOff>
      <xdr:row>36</xdr:row>
      <xdr:rowOff>126746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5248"/>
          <a:ext cx="889000" cy="2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126746</xdr:rowOff>
    </xdr:from>
    <xdr:to>
      <xdr:col>10</xdr:col>
      <xdr:colOff>114300</xdr:colOff>
      <xdr:row>36</xdr:row>
      <xdr:rowOff>140068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8946"/>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6096</xdr:rowOff>
    </xdr:from>
    <xdr:to>
      <xdr:col>24</xdr:col>
      <xdr:colOff>114300</xdr:colOff>
      <xdr:row>35</xdr:row>
      <xdr:rowOff>107696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155973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5245</xdr:rowOff>
    </xdr:from>
    <xdr:to>
      <xdr:col>20</xdr:col>
      <xdr:colOff>38100</xdr:colOff>
      <xdr:row>35</xdr:row>
      <xdr:rowOff>106845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23698</xdr:rowOff>
    </xdr:from>
    <xdr:to>
      <xdr:col>15</xdr:col>
      <xdr:colOff>101600</xdr:colOff>
      <xdr:row>35</xdr:row>
      <xdr:rowOff>125298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75946</xdr:rowOff>
    </xdr:from>
    <xdr:to>
      <xdr:col>10</xdr:col>
      <xdr:colOff>165100</xdr:colOff>
      <xdr:row>37</xdr:row>
      <xdr:rowOff>6096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168673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89268</xdr:rowOff>
    </xdr:from>
    <xdr:to>
      <xdr:col>6</xdr:col>
      <xdr:colOff>38100</xdr:colOff>
      <xdr:row>37</xdr:row>
      <xdr:rowOff>19418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18526</xdr:rowOff>
    </xdr:from>
    <xdr:to>
      <xdr:col>24</xdr:col>
      <xdr:colOff>63500</xdr:colOff>
      <xdr:row>56</xdr:row>
      <xdr:rowOff>44423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19726"/>
          <a:ext cx="8382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18526</xdr:rowOff>
    </xdr:from>
    <xdr:to>
      <xdr:col>19</xdr:col>
      <xdr:colOff>177800</xdr:colOff>
      <xdr:row>56</xdr:row>
      <xdr:rowOff>149334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19726"/>
          <a:ext cx="889000" cy="1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40912</xdr:rowOff>
    </xdr:from>
    <xdr:to>
      <xdr:col>15</xdr:col>
      <xdr:colOff>50800</xdr:colOff>
      <xdr:row>56</xdr:row>
      <xdr:rowOff>149334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42112"/>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40912</xdr:rowOff>
    </xdr:from>
    <xdr:to>
      <xdr:col>10</xdr:col>
      <xdr:colOff>114300</xdr:colOff>
      <xdr:row>56</xdr:row>
      <xdr:rowOff>51738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2112"/>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165073</xdr:rowOff>
    </xdr:from>
    <xdr:to>
      <xdr:col>24</xdr:col>
      <xdr:colOff>114300</xdr:colOff>
      <xdr:row>56</xdr:row>
      <xdr:rowOff>95223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139176</xdr:rowOff>
    </xdr:from>
    <xdr:to>
      <xdr:col>20</xdr:col>
      <xdr:colOff>38100</xdr:colOff>
      <xdr:row>56</xdr:row>
      <xdr:rowOff>69326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60453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98534</xdr:rowOff>
    </xdr:from>
    <xdr:to>
      <xdr:col>15</xdr:col>
      <xdr:colOff>101600</xdr:colOff>
      <xdr:row>57</xdr:row>
      <xdr:rowOff>28684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19811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161562</xdr:rowOff>
    </xdr:from>
    <xdr:to>
      <xdr:col>10</xdr:col>
      <xdr:colOff>165100</xdr:colOff>
      <xdr:row>56</xdr:row>
      <xdr:rowOff>91712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108239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938</xdr:rowOff>
    </xdr:from>
    <xdr:to>
      <xdr:col>6</xdr:col>
      <xdr:colOff>38100</xdr:colOff>
      <xdr:row>56</xdr:row>
      <xdr:rowOff>102538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119065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169007</xdr:rowOff>
    </xdr:from>
    <xdr:to>
      <xdr:col>24</xdr:col>
      <xdr:colOff>63500</xdr:colOff>
      <xdr:row>78</xdr:row>
      <xdr:rowOff>8849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0657"/>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8849</xdr:rowOff>
    </xdr:from>
    <xdr:to>
      <xdr:col>19</xdr:col>
      <xdr:colOff>177800</xdr:colOff>
      <xdr:row>78</xdr:row>
      <xdr:rowOff>9947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194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9947</xdr:rowOff>
    </xdr:from>
    <xdr:to>
      <xdr:col>15</xdr:col>
      <xdr:colOff>50800</xdr:colOff>
      <xdr:row>78</xdr:row>
      <xdr:rowOff>20371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304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168047</xdr:rowOff>
    </xdr:from>
    <xdr:to>
      <xdr:col>10</xdr:col>
      <xdr:colOff>114300</xdr:colOff>
      <xdr:row>78</xdr:row>
      <xdr:rowOff>20371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969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118207</xdr:rowOff>
    </xdr:from>
    <xdr:to>
      <xdr:col>24</xdr:col>
      <xdr:colOff>114300</xdr:colOff>
      <xdr:row>78</xdr:row>
      <xdr:rowOff>48357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33134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129499</xdr:rowOff>
    </xdr:from>
    <xdr:to>
      <xdr:col>20</xdr:col>
      <xdr:colOff>38100</xdr:colOff>
      <xdr:row>78</xdr:row>
      <xdr:rowOff>59649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50776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130597</xdr:rowOff>
    </xdr:from>
    <xdr:to>
      <xdr:col>15</xdr:col>
      <xdr:colOff>101600</xdr:colOff>
      <xdr:row>78</xdr:row>
      <xdr:rowOff>60747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51874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141021</xdr:rowOff>
    </xdr:from>
    <xdr:to>
      <xdr:col>10</xdr:col>
      <xdr:colOff>165100</xdr:colOff>
      <xdr:row>78</xdr:row>
      <xdr:rowOff>71171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62298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117247</xdr:rowOff>
    </xdr:from>
    <xdr:to>
      <xdr:col>6</xdr:col>
      <xdr:colOff>38100</xdr:colOff>
      <xdr:row>78</xdr:row>
      <xdr:rowOff>47397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136826</xdr:rowOff>
    </xdr:from>
    <xdr:to>
      <xdr:col>24</xdr:col>
      <xdr:colOff>63500</xdr:colOff>
      <xdr:row>97</xdr:row>
      <xdr:rowOff>41294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96026"/>
          <a:ext cx="8382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136826</xdr:rowOff>
    </xdr:from>
    <xdr:to>
      <xdr:col>19</xdr:col>
      <xdr:colOff>177800</xdr:colOff>
      <xdr:row>97</xdr:row>
      <xdr:rowOff>159860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96026"/>
          <a:ext cx="889000" cy="19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159860</xdr:rowOff>
    </xdr:from>
    <xdr:to>
      <xdr:col>15</xdr:col>
      <xdr:colOff>50800</xdr:colOff>
      <xdr:row>98</xdr:row>
      <xdr:rowOff>45005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0510"/>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45005</xdr:rowOff>
    </xdr:from>
    <xdr:to>
      <xdr:col>10</xdr:col>
      <xdr:colOff>114300</xdr:colOff>
      <xdr:row>98</xdr:row>
      <xdr:rowOff>99227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7105"/>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161944</xdr:rowOff>
    </xdr:from>
    <xdr:to>
      <xdr:col>24</xdr:col>
      <xdr:colOff>114300</xdr:colOff>
      <xdr:row>97</xdr:row>
      <xdr:rowOff>92094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140371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86026</xdr:rowOff>
    </xdr:from>
    <xdr:to>
      <xdr:col>20</xdr:col>
      <xdr:colOff>38100</xdr:colOff>
      <xdr:row>97</xdr:row>
      <xdr:rowOff>16176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109060</xdr:rowOff>
    </xdr:from>
    <xdr:to>
      <xdr:col>15</xdr:col>
      <xdr:colOff>101600</xdr:colOff>
      <xdr:row>98</xdr:row>
      <xdr:rowOff>39210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30337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165655</xdr:rowOff>
    </xdr:from>
    <xdr:to>
      <xdr:col>10</xdr:col>
      <xdr:colOff>165100</xdr:colOff>
      <xdr:row>98</xdr:row>
      <xdr:rowOff>95805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86932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48427</xdr:rowOff>
    </xdr:from>
    <xdr:to>
      <xdr:col>6</xdr:col>
      <xdr:colOff>38100</xdr:colOff>
      <xdr:row>98</xdr:row>
      <xdr:rowOff>150027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70108</xdr:rowOff>
    </xdr:from>
    <xdr:to>
      <xdr:col>55</xdr:col>
      <xdr:colOff>0</xdr:colOff>
      <xdr:row>37</xdr:row>
      <xdr:rowOff>60877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2308"/>
          <a:ext cx="838200" cy="16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58503</xdr:rowOff>
    </xdr:from>
    <xdr:to>
      <xdr:col>50</xdr:col>
      <xdr:colOff>114300</xdr:colOff>
      <xdr:row>37</xdr:row>
      <xdr:rowOff>60877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02003"/>
          <a:ext cx="889000" cy="12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58503</xdr:rowOff>
    </xdr:from>
    <xdr:to>
      <xdr:col>45</xdr:col>
      <xdr:colOff>177800</xdr:colOff>
      <xdr:row>38</xdr:row>
      <xdr:rowOff>70510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02003"/>
          <a:ext cx="889000" cy="13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109879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70510</xdr:rowOff>
    </xdr:from>
    <xdr:to>
      <xdr:col>41</xdr:col>
      <xdr:colOff>50800</xdr:colOff>
      <xdr:row>39</xdr:row>
      <xdr:rowOff>119039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5610"/>
          <a:ext cx="889000" cy="2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19308</xdr:rowOff>
    </xdr:from>
    <xdr:to>
      <xdr:col>55</xdr:col>
      <xdr:colOff>50800</xdr:colOff>
      <xdr:row>36</xdr:row>
      <xdr:rowOff>120908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169185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10077</xdr:rowOff>
    </xdr:from>
    <xdr:to>
      <xdr:col>50</xdr:col>
      <xdr:colOff>165100</xdr:colOff>
      <xdr:row>37</xdr:row>
      <xdr:rowOff>111677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7703</xdr:rowOff>
    </xdr:from>
    <xdr:to>
      <xdr:col>46</xdr:col>
      <xdr:colOff>38100</xdr:colOff>
      <xdr:row>30</xdr:row>
      <xdr:rowOff>109303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125830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19710</xdr:rowOff>
    </xdr:from>
    <xdr:to>
      <xdr:col>41</xdr:col>
      <xdr:colOff>101600</xdr:colOff>
      <xdr:row>38</xdr:row>
      <xdr:rowOff>121310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112437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68239</xdr:rowOff>
    </xdr:from>
    <xdr:to>
      <xdr:col>36</xdr:col>
      <xdr:colOff>165100</xdr:colOff>
      <xdr:row>39</xdr:row>
      <xdr:rowOff>169839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160966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82715</xdr:rowOff>
    </xdr:from>
    <xdr:to>
      <xdr:col>55</xdr:col>
      <xdr:colOff>0</xdr:colOff>
      <xdr:row>59</xdr:row>
      <xdr:rowOff>51359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26815"/>
          <a:ext cx="838200" cy="1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132994</xdr:rowOff>
    </xdr:from>
    <xdr:to>
      <xdr:col>50</xdr:col>
      <xdr:colOff>114300</xdr:colOff>
      <xdr:row>59</xdr:row>
      <xdr:rowOff>51359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77094"/>
          <a:ext cx="889000" cy="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105473</xdr:rowOff>
    </xdr:from>
    <xdr:to>
      <xdr:col>45</xdr:col>
      <xdr:colOff>177800</xdr:colOff>
      <xdr:row>58</xdr:row>
      <xdr:rowOff>132994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49573"/>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91008</xdr:rowOff>
    </xdr:from>
    <xdr:to>
      <xdr:col>41</xdr:col>
      <xdr:colOff>50800</xdr:colOff>
      <xdr:row>58</xdr:row>
      <xdr:rowOff>105473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49308"/>
          <a:ext cx="889000" cy="70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31915</xdr:rowOff>
    </xdr:from>
    <xdr:to>
      <xdr:col>55</xdr:col>
      <xdr:colOff>50800</xdr:colOff>
      <xdr:row>58</xdr:row>
      <xdr:rowOff>133515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10342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559</xdr:rowOff>
    </xdr:from>
    <xdr:to>
      <xdr:col>50</xdr:col>
      <xdr:colOff>165100</xdr:colOff>
      <xdr:row>59</xdr:row>
      <xdr:rowOff>102159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93286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82194</xdr:rowOff>
    </xdr:from>
    <xdr:to>
      <xdr:col>46</xdr:col>
      <xdr:colOff>38100</xdr:colOff>
      <xdr:row>59</xdr:row>
      <xdr:rowOff>12344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54673</xdr:rowOff>
    </xdr:from>
    <xdr:to>
      <xdr:col>41</xdr:col>
      <xdr:colOff>101600</xdr:colOff>
      <xdr:row>58</xdr:row>
      <xdr:rowOff>156273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147400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40208</xdr:rowOff>
    </xdr:from>
    <xdr:to>
      <xdr:col>36</xdr:col>
      <xdr:colOff>165100</xdr:colOff>
      <xdr:row>54</xdr:row>
      <xdr:rowOff>141808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158335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0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17208</xdr:rowOff>
    </xdr:from>
    <xdr:to>
      <xdr:col>55</xdr:col>
      <xdr:colOff>0</xdr:colOff>
      <xdr:row>78</xdr:row>
      <xdr:rowOff>115990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0308"/>
          <a:ext cx="838200" cy="9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115990</xdr:rowOff>
    </xdr:from>
    <xdr:to>
      <xdr:col>50</xdr:col>
      <xdr:colOff>114300</xdr:colOff>
      <xdr:row>78</xdr:row>
      <xdr:rowOff>152781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9090"/>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95529</xdr:rowOff>
    </xdr:from>
    <xdr:to>
      <xdr:col>45</xdr:col>
      <xdr:colOff>177800</xdr:colOff>
      <xdr:row>78</xdr:row>
      <xdr:rowOff>152781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68629"/>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90145</xdr:rowOff>
    </xdr:from>
    <xdr:to>
      <xdr:col>41</xdr:col>
      <xdr:colOff>50800</xdr:colOff>
      <xdr:row>78</xdr:row>
      <xdr:rowOff>95529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91795"/>
          <a:ext cx="889000" cy="1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137858</xdr:rowOff>
    </xdr:from>
    <xdr:to>
      <xdr:col>55</xdr:col>
      <xdr:colOff>50800</xdr:colOff>
      <xdr:row>78</xdr:row>
      <xdr:rowOff>68008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116285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65190</xdr:rowOff>
    </xdr:from>
    <xdr:to>
      <xdr:col>50</xdr:col>
      <xdr:colOff>165100</xdr:colOff>
      <xdr:row>78</xdr:row>
      <xdr:rowOff>166790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101981</xdr:rowOff>
    </xdr:from>
    <xdr:to>
      <xdr:col>46</xdr:col>
      <xdr:colOff>38100</xdr:colOff>
      <xdr:row>79</xdr:row>
      <xdr:rowOff>32131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23258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44729</xdr:rowOff>
    </xdr:from>
    <xdr:to>
      <xdr:col>41</xdr:col>
      <xdr:colOff>101600</xdr:colOff>
      <xdr:row>78</xdr:row>
      <xdr:rowOff>146329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137456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1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39345</xdr:rowOff>
    </xdr:from>
    <xdr:to>
      <xdr:col>36</xdr:col>
      <xdr:colOff>165100</xdr:colOff>
      <xdr:row>77</xdr:row>
      <xdr:rowOff>140945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157472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152681</xdr:rowOff>
    </xdr:from>
    <xdr:to>
      <xdr:col>55</xdr:col>
      <xdr:colOff>0</xdr:colOff>
      <xdr:row>97</xdr:row>
      <xdr:rowOff>156682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8333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73064</xdr:rowOff>
    </xdr:from>
    <xdr:to>
      <xdr:col>50</xdr:col>
      <xdr:colOff>114300</xdr:colOff>
      <xdr:row>97</xdr:row>
      <xdr:rowOff>156682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03714"/>
          <a:ext cx="889000" cy="8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73064</xdr:rowOff>
    </xdr:from>
    <xdr:to>
      <xdr:col>45</xdr:col>
      <xdr:colOff>177800</xdr:colOff>
      <xdr:row>97</xdr:row>
      <xdr:rowOff>168635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03714"/>
          <a:ext cx="889000" cy="9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64050</xdr:rowOff>
    </xdr:from>
    <xdr:to>
      <xdr:col>41</xdr:col>
      <xdr:colOff>50800</xdr:colOff>
      <xdr:row>97</xdr:row>
      <xdr:rowOff>168635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008900"/>
          <a:ext cx="889000" cy="7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101881</xdr:rowOff>
    </xdr:from>
    <xdr:to>
      <xdr:col>55</xdr:col>
      <xdr:colOff>50800</xdr:colOff>
      <xdr:row>98</xdr:row>
      <xdr:rowOff>32031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105882</xdr:rowOff>
    </xdr:from>
    <xdr:to>
      <xdr:col>50</xdr:col>
      <xdr:colOff>165100</xdr:colOff>
      <xdr:row>98</xdr:row>
      <xdr:rowOff>36032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22264</xdr:rowOff>
    </xdr:from>
    <xdr:to>
      <xdr:col>46</xdr:col>
      <xdr:colOff>38100</xdr:colOff>
      <xdr:row>97</xdr:row>
      <xdr:rowOff>123864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114991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117835</xdr:rowOff>
    </xdr:from>
    <xdr:to>
      <xdr:col>41</xdr:col>
      <xdr:colOff>101600</xdr:colOff>
      <xdr:row>98</xdr:row>
      <xdr:rowOff>47985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39112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13250</xdr:rowOff>
    </xdr:from>
    <xdr:to>
      <xdr:col>36</xdr:col>
      <xdr:colOff>165100</xdr:colOff>
      <xdr:row>93</xdr:row>
      <xdr:rowOff>114850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9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131377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7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40945</xdr:rowOff>
    </xdr:from>
    <xdr:to>
      <xdr:col>85</xdr:col>
      <xdr:colOff>127000</xdr:colOff>
      <xdr:row>39</xdr:row>
      <xdr:rowOff>44183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2749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40621</xdr:rowOff>
    </xdr:from>
    <xdr:to>
      <xdr:col>81</xdr:col>
      <xdr:colOff>50800</xdr:colOff>
      <xdr:row>39</xdr:row>
      <xdr:rowOff>40945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2717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40621</xdr:rowOff>
    </xdr:from>
    <xdr:to>
      <xdr:col>76</xdr:col>
      <xdr:colOff>114300</xdr:colOff>
      <xdr:row>39</xdr:row>
      <xdr:rowOff>43383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2717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42564</xdr:rowOff>
    </xdr:from>
    <xdr:to>
      <xdr:col>71</xdr:col>
      <xdr:colOff>177800</xdr:colOff>
      <xdr:row>39</xdr:row>
      <xdr:rowOff>43383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29114"/>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164833</xdr:rowOff>
    </xdr:from>
    <xdr:to>
      <xdr:col>85</xdr:col>
      <xdr:colOff>177800</xdr:colOff>
      <xdr:row>39</xdr:row>
      <xdr:rowOff>94983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79760</xdr:rowOff>
    </xdr:from>
    <xdr:ext cx="313932"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4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161595</xdr:rowOff>
    </xdr:from>
    <xdr:to>
      <xdr:col>81</xdr:col>
      <xdr:colOff>101600</xdr:colOff>
      <xdr:row>39</xdr:row>
      <xdr:rowOff>91745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82872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7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161271</xdr:rowOff>
    </xdr:from>
    <xdr:to>
      <xdr:col>76</xdr:col>
      <xdr:colOff>165100</xdr:colOff>
      <xdr:row>39</xdr:row>
      <xdr:rowOff>91421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82548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163214</xdr:rowOff>
    </xdr:from>
    <xdr:to>
      <xdr:col>67</xdr:col>
      <xdr:colOff>101600</xdr:colOff>
      <xdr:row>39</xdr:row>
      <xdr:rowOff>93364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84491</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771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145595</xdr:rowOff>
    </xdr:from>
    <xdr:to>
      <xdr:col>85</xdr:col>
      <xdr:colOff>127000</xdr:colOff>
      <xdr:row>76</xdr:row>
      <xdr:rowOff>120498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004345"/>
          <a:ext cx="838200" cy="1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145595</xdr:rowOff>
    </xdr:from>
    <xdr:to>
      <xdr:col>81</xdr:col>
      <xdr:colOff>50800</xdr:colOff>
      <xdr:row>76</xdr:row>
      <xdr:rowOff>38740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04345"/>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150933</xdr:rowOff>
    </xdr:from>
    <xdr:to>
      <xdr:col>76</xdr:col>
      <xdr:colOff>114300</xdr:colOff>
      <xdr:row>76</xdr:row>
      <xdr:rowOff>38740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09683"/>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72051</xdr:rowOff>
    </xdr:from>
    <xdr:to>
      <xdr:col>71</xdr:col>
      <xdr:colOff>177800</xdr:colOff>
      <xdr:row>75</xdr:row>
      <xdr:rowOff>150933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930801"/>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69698</xdr:rowOff>
    </xdr:from>
    <xdr:to>
      <xdr:col>85</xdr:col>
      <xdr:colOff>177800</xdr:colOff>
      <xdr:row>76</xdr:row>
      <xdr:rowOff>171298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48125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94795</xdr:rowOff>
    </xdr:from>
    <xdr:to>
      <xdr:col>81</xdr:col>
      <xdr:colOff>101600</xdr:colOff>
      <xdr:row>76</xdr:row>
      <xdr:rowOff>24944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53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16071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159390</xdr:rowOff>
    </xdr:from>
    <xdr:to>
      <xdr:col>76</xdr:col>
      <xdr:colOff>165100</xdr:colOff>
      <xdr:row>76</xdr:row>
      <xdr:rowOff>89540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100134</xdr:rowOff>
    </xdr:from>
    <xdr:to>
      <xdr:col>72</xdr:col>
      <xdr:colOff>38100</xdr:colOff>
      <xdr:row>76</xdr:row>
      <xdr:rowOff>30283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58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46811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7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21251</xdr:rowOff>
    </xdr:from>
    <xdr:to>
      <xdr:col>67</xdr:col>
      <xdr:colOff>101600</xdr:colOff>
      <xdr:row>75</xdr:row>
      <xdr:rowOff>122851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139378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6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75597</xdr:rowOff>
    </xdr:from>
    <xdr:to>
      <xdr:col>85</xdr:col>
      <xdr:colOff>127000</xdr:colOff>
      <xdr:row>98</xdr:row>
      <xdr:rowOff>165666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534797"/>
          <a:ext cx="838200" cy="4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75597</xdr:rowOff>
    </xdr:from>
    <xdr:to>
      <xdr:col>81</xdr:col>
      <xdr:colOff>50800</xdr:colOff>
      <xdr:row>98</xdr:row>
      <xdr:rowOff>139243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534797"/>
          <a:ext cx="889000" cy="40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65672</xdr:rowOff>
    </xdr:from>
    <xdr:to>
      <xdr:col>76</xdr:col>
      <xdr:colOff>114300</xdr:colOff>
      <xdr:row>98</xdr:row>
      <xdr:rowOff>139243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524872"/>
          <a:ext cx="889000" cy="4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65672</xdr:rowOff>
    </xdr:from>
    <xdr:to>
      <xdr:col>71</xdr:col>
      <xdr:colOff>177800</xdr:colOff>
      <xdr:row>98</xdr:row>
      <xdr:rowOff>160693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524872"/>
          <a:ext cx="889000" cy="4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114866</xdr:rowOff>
    </xdr:from>
    <xdr:to>
      <xdr:col>85</xdr:col>
      <xdr:colOff>177800</xdr:colOff>
      <xdr:row>99</xdr:row>
      <xdr:rowOff>45016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29793</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24797</xdr:rowOff>
    </xdr:from>
    <xdr:to>
      <xdr:col>81</xdr:col>
      <xdr:colOff>101600</xdr:colOff>
      <xdr:row>96</xdr:row>
      <xdr:rowOff>126397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4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117524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5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88443</xdr:rowOff>
    </xdr:from>
    <xdr:to>
      <xdr:col>76</xdr:col>
      <xdr:colOff>165100</xdr:colOff>
      <xdr:row>99</xdr:row>
      <xdr:rowOff>18593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9720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14872</xdr:rowOff>
    </xdr:from>
    <xdr:to>
      <xdr:col>72</xdr:col>
      <xdr:colOff>38100</xdr:colOff>
      <xdr:row>96</xdr:row>
      <xdr:rowOff>116472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132999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2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109893</xdr:rowOff>
    </xdr:from>
    <xdr:to>
      <xdr:col>67</xdr:col>
      <xdr:colOff>101600</xdr:colOff>
      <xdr:row>99</xdr:row>
      <xdr:rowOff>40043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31170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86551</xdr:rowOff>
    </xdr:from>
    <xdr:to>
      <xdr:col>116</xdr:col>
      <xdr:colOff>63500</xdr:colOff>
      <xdr:row>37</xdr:row>
      <xdr:rowOff>144444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30201"/>
          <a:ext cx="8382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48717</xdr:rowOff>
    </xdr:from>
    <xdr:to>
      <xdr:col>111</xdr:col>
      <xdr:colOff>177800</xdr:colOff>
      <xdr:row>37</xdr:row>
      <xdr:rowOff>86551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39236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33058</xdr:rowOff>
    </xdr:from>
    <xdr:to>
      <xdr:col>107</xdr:col>
      <xdr:colOff>50800</xdr:colOff>
      <xdr:row>37</xdr:row>
      <xdr:rowOff>48717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376708"/>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33058</xdr:rowOff>
    </xdr:from>
    <xdr:to>
      <xdr:col>102</xdr:col>
      <xdr:colOff>114300</xdr:colOff>
      <xdr:row>38</xdr:row>
      <xdr:rowOff>3283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376708"/>
          <a:ext cx="889000" cy="1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93644</xdr:rowOff>
    </xdr:from>
    <xdr:to>
      <xdr:col>116</xdr:col>
      <xdr:colOff>114300</xdr:colOff>
      <xdr:row>38</xdr:row>
      <xdr:rowOff>23794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8571</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5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35751</xdr:rowOff>
    </xdr:from>
    <xdr:to>
      <xdr:col>112</xdr:col>
      <xdr:colOff>38100</xdr:colOff>
      <xdr:row>37</xdr:row>
      <xdr:rowOff>137351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128478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169367</xdr:rowOff>
    </xdr:from>
    <xdr:to>
      <xdr:col>107</xdr:col>
      <xdr:colOff>101600</xdr:colOff>
      <xdr:row>37</xdr:row>
      <xdr:rowOff>99517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90644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153708</xdr:rowOff>
    </xdr:from>
    <xdr:to>
      <xdr:col>102</xdr:col>
      <xdr:colOff>165100</xdr:colOff>
      <xdr:row>37</xdr:row>
      <xdr:rowOff>83858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100385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0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123933</xdr:rowOff>
    </xdr:from>
    <xdr:to>
      <xdr:col>98</xdr:col>
      <xdr:colOff>38100</xdr:colOff>
      <xdr:row>38</xdr:row>
      <xdr:rowOff>54084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67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45210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56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136728</xdr:rowOff>
    </xdr:from>
    <xdr:to>
      <xdr:col>116</xdr:col>
      <xdr:colOff>63500</xdr:colOff>
      <xdr:row>58</xdr:row>
      <xdr:rowOff>137323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082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134579</xdr:rowOff>
    </xdr:from>
    <xdr:to>
      <xdr:col>111</xdr:col>
      <xdr:colOff>177800</xdr:colOff>
      <xdr:row>58</xdr:row>
      <xdr:rowOff>136728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867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134579</xdr:rowOff>
    </xdr:from>
    <xdr:to>
      <xdr:col>107</xdr:col>
      <xdr:colOff>50800</xdr:colOff>
      <xdr:row>58</xdr:row>
      <xdr:rowOff>134900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867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134900</xdr:rowOff>
    </xdr:from>
    <xdr:to>
      <xdr:col>102</xdr:col>
      <xdr:colOff>114300</xdr:colOff>
      <xdr:row>58</xdr:row>
      <xdr:rowOff>135174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900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86523</xdr:rowOff>
    </xdr:from>
    <xdr:to>
      <xdr:col>116</xdr:col>
      <xdr:colOff>114300</xdr:colOff>
      <xdr:row>59</xdr:row>
      <xdr:rowOff>16673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5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85928</xdr:rowOff>
    </xdr:from>
    <xdr:to>
      <xdr:col>112</xdr:col>
      <xdr:colOff>38100</xdr:colOff>
      <xdr:row>59</xdr:row>
      <xdr:rowOff>16078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7205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83779</xdr:rowOff>
    </xdr:from>
    <xdr:to>
      <xdr:col>107</xdr:col>
      <xdr:colOff>101600</xdr:colOff>
      <xdr:row>59</xdr:row>
      <xdr:rowOff>13929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5056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84100</xdr:rowOff>
    </xdr:from>
    <xdr:to>
      <xdr:col>102</xdr:col>
      <xdr:colOff>165100</xdr:colOff>
      <xdr:row>59</xdr:row>
      <xdr:rowOff>14250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5377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84374</xdr:rowOff>
    </xdr:from>
    <xdr:to>
      <xdr:col>98</xdr:col>
      <xdr:colOff>38100</xdr:colOff>
      <xdr:row>59</xdr:row>
      <xdr:rowOff>14524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5651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88112</xdr:rowOff>
    </xdr:from>
    <xdr:to>
      <xdr:col>116</xdr:col>
      <xdr:colOff>63500</xdr:colOff>
      <xdr:row>78</xdr:row>
      <xdr:rowOff>98513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461212"/>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76873</xdr:rowOff>
    </xdr:from>
    <xdr:to>
      <xdr:col>111</xdr:col>
      <xdr:colOff>177800</xdr:colOff>
      <xdr:row>78</xdr:row>
      <xdr:rowOff>88112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49973"/>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76873</xdr:rowOff>
    </xdr:from>
    <xdr:to>
      <xdr:col>107</xdr:col>
      <xdr:colOff>50800</xdr:colOff>
      <xdr:row>78</xdr:row>
      <xdr:rowOff>104076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4997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87199</xdr:rowOff>
    </xdr:from>
    <xdr:to>
      <xdr:col>102</xdr:col>
      <xdr:colOff>114300</xdr:colOff>
      <xdr:row>78</xdr:row>
      <xdr:rowOff>104076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45949"/>
          <a:ext cx="889000" cy="5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47713</xdr:rowOff>
    </xdr:from>
    <xdr:to>
      <xdr:col>116</xdr:col>
      <xdr:colOff>114300</xdr:colOff>
      <xdr:row>78</xdr:row>
      <xdr:rowOff>149313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134090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37312</xdr:rowOff>
    </xdr:from>
    <xdr:to>
      <xdr:col>112</xdr:col>
      <xdr:colOff>38100</xdr:colOff>
      <xdr:row>78</xdr:row>
      <xdr:rowOff>138912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130039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26073</xdr:rowOff>
    </xdr:from>
    <xdr:to>
      <xdr:col>107</xdr:col>
      <xdr:colOff>101600</xdr:colOff>
      <xdr:row>78</xdr:row>
      <xdr:rowOff>127673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118800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53276</xdr:rowOff>
    </xdr:from>
    <xdr:to>
      <xdr:col>102</xdr:col>
      <xdr:colOff>165100</xdr:colOff>
      <xdr:row>78</xdr:row>
      <xdr:rowOff>154876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146003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36399</xdr:rowOff>
    </xdr:from>
    <xdr:to>
      <xdr:col>98</xdr:col>
      <xdr:colOff>38100</xdr:colOff>
      <xdr:row>75</xdr:row>
      <xdr:rowOff>137999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129125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コストについて、増加となったものは補助費等と、普通建設事業費である。補助費等については、地域経済活性化・生活者支援事業、新型コロナウイルス感染症対策事業、普通建設事業費については、民間保育所整備費の補助を行う民間保育所活動支援事業や、単独事業では、若草保育所新築整備事業、若草地区拠点施設周辺整備事業、南アルプスＩＣ新産業拠点整備事業等により増額となった。</a:t>
          </a:r>
        </a:p>
        <a:p>
          <a:r>
            <a:rPr kumimoji="1" lang="ja-JP" altLang="en-US" sz="1300">
              <a:latin typeface="ＭＳ Ｐゴシック" panose="020B0600070205080204" pitchFamily="50" charset="-128"/>
              <a:ea typeface="ＭＳ Ｐゴシック" panose="020B0600070205080204" pitchFamily="50" charset="-128"/>
            </a:rPr>
            <a:t>一方減額となった主なものは公債費で、令和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年度は繰上償還を行ったが、令和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年度は行わなかったことが要因である。また、扶助費は、物価高騰対策として住民税非課税世帯等へ</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万円を給付する電力・ガス・食料品等価格高騰緊急支援給付金支給事業、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世帯あたり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万円を給付する生活困窮世帯緊急生活支援金支給事業を実施した一方で、令和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年度実施の子育て世帯への臨時特別給付金支給事業の皆減、子育て世帯生活支援特別給付金支給事業等の減額により扶助費全体で減額となった。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29972</xdr:rowOff>
    </xdr:from>
    <xdr:to>
      <xdr:col>24</xdr:col>
      <xdr:colOff>63500</xdr:colOff>
      <xdr:row>37</xdr:row>
      <xdr:rowOff>77597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362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29972</xdr:rowOff>
    </xdr:from>
    <xdr:to>
      <xdr:col>19</xdr:col>
      <xdr:colOff>177800</xdr:colOff>
      <xdr:row>37</xdr:row>
      <xdr:rowOff>76835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362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14732</xdr:rowOff>
    </xdr:from>
    <xdr:to>
      <xdr:col>15</xdr:col>
      <xdr:colOff>50800</xdr:colOff>
      <xdr:row>37</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838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14732</xdr:rowOff>
    </xdr:from>
    <xdr:to>
      <xdr:col>10</xdr:col>
      <xdr:colOff>114300</xdr:colOff>
      <xdr:row>37</xdr:row>
      <xdr:rowOff>25019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83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26797</xdr:rowOff>
    </xdr:from>
    <xdr:to>
      <xdr:col>24</xdr:col>
      <xdr:colOff>114300</xdr:colOff>
      <xdr:row>37</xdr:row>
      <xdr:rowOff>128397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150622</xdr:rowOff>
    </xdr:from>
    <xdr:to>
      <xdr:col>20</xdr:col>
      <xdr:colOff>38100</xdr:colOff>
      <xdr:row>37</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26035</xdr:rowOff>
    </xdr:from>
    <xdr:to>
      <xdr:col>15</xdr:col>
      <xdr:colOff>101600</xdr:colOff>
      <xdr:row>37</xdr:row>
      <xdr:rowOff>127635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118762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135382</xdr:rowOff>
    </xdr:from>
    <xdr:to>
      <xdr:col>10</xdr:col>
      <xdr:colOff>165100</xdr:colOff>
      <xdr:row>37</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56659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145669</xdr:rowOff>
    </xdr:from>
    <xdr:to>
      <xdr:col>6</xdr:col>
      <xdr:colOff>38100</xdr:colOff>
      <xdr:row>37</xdr:row>
      <xdr:rowOff>75819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66946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133734</xdr:rowOff>
    </xdr:from>
    <xdr:to>
      <xdr:col>24</xdr:col>
      <xdr:colOff>63500</xdr:colOff>
      <xdr:row>56</xdr:row>
      <xdr:rowOff>74244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63484"/>
          <a:ext cx="8382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62730</xdr:rowOff>
    </xdr:from>
    <xdr:to>
      <xdr:col>19</xdr:col>
      <xdr:colOff>177800</xdr:colOff>
      <xdr:row>55</xdr:row>
      <xdr:rowOff>133734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78130"/>
          <a:ext cx="889000" cy="5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62730</xdr:rowOff>
    </xdr:from>
    <xdr:to>
      <xdr:col>15</xdr:col>
      <xdr:colOff>50800</xdr:colOff>
      <xdr:row>55</xdr:row>
      <xdr:rowOff>111727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78130"/>
          <a:ext cx="889000" cy="5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111727</xdr:rowOff>
    </xdr:from>
    <xdr:to>
      <xdr:col>10</xdr:col>
      <xdr:colOff>114300</xdr:colOff>
      <xdr:row>56</xdr:row>
      <xdr:rowOff>95702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1477"/>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23444</xdr:rowOff>
    </xdr:from>
    <xdr:to>
      <xdr:col>24</xdr:col>
      <xdr:colOff>114300</xdr:colOff>
      <xdr:row>56</xdr:row>
      <xdr:rowOff>125044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82934</xdr:rowOff>
    </xdr:from>
    <xdr:to>
      <xdr:col>20</xdr:col>
      <xdr:colOff>38100</xdr:colOff>
      <xdr:row>56</xdr:row>
      <xdr:rowOff>13084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11930</xdr:rowOff>
    </xdr:from>
    <xdr:to>
      <xdr:col>15</xdr:col>
      <xdr:colOff>101600</xdr:colOff>
      <xdr:row>52</xdr:row>
      <xdr:rowOff>113530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104657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60927</xdr:rowOff>
    </xdr:from>
    <xdr:to>
      <xdr:col>10</xdr:col>
      <xdr:colOff>165100</xdr:colOff>
      <xdr:row>55</xdr:row>
      <xdr:rowOff>162527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44902</xdr:rowOff>
    </xdr:from>
    <xdr:to>
      <xdr:col>6</xdr:col>
      <xdr:colOff>38100</xdr:colOff>
      <xdr:row>56</xdr:row>
      <xdr:rowOff>146502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137629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52408</xdr:rowOff>
    </xdr:from>
    <xdr:to>
      <xdr:col>24</xdr:col>
      <xdr:colOff>63500</xdr:colOff>
      <xdr:row>76</xdr:row>
      <xdr:rowOff>64850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2608"/>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64850</xdr:rowOff>
    </xdr:from>
    <xdr:to>
      <xdr:col>19</xdr:col>
      <xdr:colOff>177800</xdr:colOff>
      <xdr:row>77</xdr:row>
      <xdr:rowOff>114706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5050"/>
          <a:ext cx="889000" cy="2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114706</xdr:rowOff>
    </xdr:from>
    <xdr:to>
      <xdr:col>15</xdr:col>
      <xdr:colOff>50800</xdr:colOff>
      <xdr:row>78</xdr:row>
      <xdr:rowOff>22157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6356"/>
          <a:ext cx="889000" cy="7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22157</xdr:rowOff>
    </xdr:from>
    <xdr:to>
      <xdr:col>10</xdr:col>
      <xdr:colOff>114300</xdr:colOff>
      <xdr:row>78</xdr:row>
      <xdr:rowOff>31648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525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xdr:rowOff>
    </xdr:from>
    <xdr:to>
      <xdr:col>24</xdr:col>
      <xdr:colOff>114300</xdr:colOff>
      <xdr:row>76</xdr:row>
      <xdr:rowOff>103208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151485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14050</xdr:rowOff>
    </xdr:from>
    <xdr:to>
      <xdr:col>20</xdr:col>
      <xdr:colOff>38100</xdr:colOff>
      <xdr:row>76</xdr:row>
      <xdr:rowOff>115650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106777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63906</xdr:rowOff>
    </xdr:from>
    <xdr:to>
      <xdr:col>15</xdr:col>
      <xdr:colOff>101600</xdr:colOff>
      <xdr:row>77</xdr:row>
      <xdr:rowOff>165506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156633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142807</xdr:rowOff>
    </xdr:from>
    <xdr:to>
      <xdr:col>10</xdr:col>
      <xdr:colOff>165100</xdr:colOff>
      <xdr:row>78</xdr:row>
      <xdr:rowOff>72957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64084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152298</xdr:rowOff>
    </xdr:from>
    <xdr:to>
      <xdr:col>6</xdr:col>
      <xdr:colOff>38100</xdr:colOff>
      <xdr:row>78</xdr:row>
      <xdr:rowOff>82448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73575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103639</xdr:rowOff>
    </xdr:from>
    <xdr:to>
      <xdr:col>24</xdr:col>
      <xdr:colOff>63500</xdr:colOff>
      <xdr:row>96</xdr:row>
      <xdr:rowOff>155626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62839"/>
          <a:ext cx="8382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103639</xdr:rowOff>
    </xdr:from>
    <xdr:to>
      <xdr:col>19</xdr:col>
      <xdr:colOff>177800</xdr:colOff>
      <xdr:row>97</xdr:row>
      <xdr:rowOff>142405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2839"/>
          <a:ext cx="889000" cy="2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142405</xdr:rowOff>
    </xdr:from>
    <xdr:to>
      <xdr:col>15</xdr:col>
      <xdr:colOff>50800</xdr:colOff>
      <xdr:row>98</xdr:row>
      <xdr:rowOff>2369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305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2369</xdr:rowOff>
    </xdr:from>
    <xdr:to>
      <xdr:col>10</xdr:col>
      <xdr:colOff>114300</xdr:colOff>
      <xdr:row>98</xdr:row>
      <xdr:rowOff>17951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4469"/>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104826</xdr:rowOff>
    </xdr:from>
    <xdr:to>
      <xdr:col>24</xdr:col>
      <xdr:colOff>114300</xdr:colOff>
      <xdr:row>97</xdr:row>
      <xdr:rowOff>34976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83253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52839</xdr:rowOff>
    </xdr:from>
    <xdr:to>
      <xdr:col>20</xdr:col>
      <xdr:colOff>38100</xdr:colOff>
      <xdr:row>96</xdr:row>
      <xdr:rowOff>154439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91605</xdr:rowOff>
    </xdr:from>
    <xdr:to>
      <xdr:col>15</xdr:col>
      <xdr:colOff>101600</xdr:colOff>
      <xdr:row>98</xdr:row>
      <xdr:rowOff>21755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123019</xdr:rowOff>
    </xdr:from>
    <xdr:to>
      <xdr:col>10</xdr:col>
      <xdr:colOff>165100</xdr:colOff>
      <xdr:row>98</xdr:row>
      <xdr:rowOff>53169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138601</xdr:rowOff>
    </xdr:from>
    <xdr:to>
      <xdr:col>6</xdr:col>
      <xdr:colOff>38100</xdr:colOff>
      <xdr:row>98</xdr:row>
      <xdr:rowOff>68751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24029</xdr:rowOff>
    </xdr:from>
    <xdr:to>
      <xdr:col>55</xdr:col>
      <xdr:colOff>0</xdr:colOff>
      <xdr:row>39</xdr:row>
      <xdr:rowOff>28067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0579"/>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27610</xdr:rowOff>
    </xdr:from>
    <xdr:to>
      <xdr:col>50</xdr:col>
      <xdr:colOff>114300</xdr:colOff>
      <xdr:row>39</xdr:row>
      <xdr:rowOff>28067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41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26315</xdr:rowOff>
    </xdr:from>
    <xdr:to>
      <xdr:col>45</xdr:col>
      <xdr:colOff>177800</xdr:colOff>
      <xdr:row>39</xdr:row>
      <xdr:rowOff>27610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286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25324</xdr:rowOff>
    </xdr:from>
    <xdr:to>
      <xdr:col>41</xdr:col>
      <xdr:colOff>50800</xdr:colOff>
      <xdr:row>39</xdr:row>
      <xdr:rowOff>26315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18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144679</xdr:rowOff>
    </xdr:from>
    <xdr:to>
      <xdr:col>55</xdr:col>
      <xdr:colOff>50800</xdr:colOff>
      <xdr:row>39</xdr:row>
      <xdr:rowOff>74829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148717</xdr:rowOff>
    </xdr:from>
    <xdr:to>
      <xdr:col>50</xdr:col>
      <xdr:colOff>165100</xdr:colOff>
      <xdr:row>39</xdr:row>
      <xdr:rowOff>78867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69994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148260</xdr:rowOff>
    </xdr:from>
    <xdr:to>
      <xdr:col>46</xdr:col>
      <xdr:colOff>38100</xdr:colOff>
      <xdr:row>39</xdr:row>
      <xdr:rowOff>78410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69537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146965</xdr:rowOff>
    </xdr:from>
    <xdr:to>
      <xdr:col>41</xdr:col>
      <xdr:colOff>101600</xdr:colOff>
      <xdr:row>39</xdr:row>
      <xdr:rowOff>77115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68242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145974</xdr:rowOff>
    </xdr:from>
    <xdr:to>
      <xdr:col>36</xdr:col>
      <xdr:colOff>165100</xdr:colOff>
      <xdr:row>39</xdr:row>
      <xdr:rowOff>76124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67251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5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1150</xdr:rowOff>
    </xdr:from>
    <xdr:to>
      <xdr:col>55</xdr:col>
      <xdr:colOff>0</xdr:colOff>
      <xdr:row>58</xdr:row>
      <xdr:rowOff>28219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45250"/>
          <a:ext cx="8382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4940</xdr:rowOff>
    </xdr:from>
    <xdr:to>
      <xdr:col>50</xdr:col>
      <xdr:colOff>114300</xdr:colOff>
      <xdr:row>58</xdr:row>
      <xdr:rowOff>28219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9040"/>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4940</xdr:rowOff>
    </xdr:from>
    <xdr:to>
      <xdr:col>45</xdr:col>
      <xdr:colOff>177800</xdr:colOff>
      <xdr:row>58</xdr:row>
      <xdr:rowOff>15780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904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141795</xdr:rowOff>
    </xdr:from>
    <xdr:to>
      <xdr:col>41</xdr:col>
      <xdr:colOff>50800</xdr:colOff>
      <xdr:row>58</xdr:row>
      <xdr:rowOff>15780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14445"/>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121800</xdr:rowOff>
    </xdr:from>
    <xdr:to>
      <xdr:col>55</xdr:col>
      <xdr:colOff>50800</xdr:colOff>
      <xdr:row>58</xdr:row>
      <xdr:rowOff>51950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100227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148869</xdr:rowOff>
    </xdr:from>
    <xdr:to>
      <xdr:col>50</xdr:col>
      <xdr:colOff>165100</xdr:colOff>
      <xdr:row>58</xdr:row>
      <xdr:rowOff>79019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70146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125590</xdr:rowOff>
    </xdr:from>
    <xdr:to>
      <xdr:col>46</xdr:col>
      <xdr:colOff>38100</xdr:colOff>
      <xdr:row>58</xdr:row>
      <xdr:rowOff>55740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46867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136430</xdr:rowOff>
    </xdr:from>
    <xdr:to>
      <xdr:col>41</xdr:col>
      <xdr:colOff>101600</xdr:colOff>
      <xdr:row>58</xdr:row>
      <xdr:rowOff>66580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90995</xdr:rowOff>
    </xdr:from>
    <xdr:to>
      <xdr:col>36</xdr:col>
      <xdr:colOff>165100</xdr:colOff>
      <xdr:row>58</xdr:row>
      <xdr:rowOff>21145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84058</xdr:rowOff>
    </xdr:from>
    <xdr:to>
      <xdr:col>55</xdr:col>
      <xdr:colOff>0</xdr:colOff>
      <xdr:row>75</xdr:row>
      <xdr:rowOff>100587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42808"/>
          <a:ext cx="8382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97295</xdr:rowOff>
    </xdr:from>
    <xdr:to>
      <xdr:col>50</xdr:col>
      <xdr:colOff>114300</xdr:colOff>
      <xdr:row>75</xdr:row>
      <xdr:rowOff>100587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784595"/>
          <a:ext cx="889000" cy="17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97295</xdr:rowOff>
    </xdr:from>
    <xdr:to>
      <xdr:col>45</xdr:col>
      <xdr:colOff>177800</xdr:colOff>
      <xdr:row>77</xdr:row>
      <xdr:rowOff>89019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84595"/>
          <a:ext cx="889000" cy="5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84401</xdr:rowOff>
    </xdr:from>
    <xdr:to>
      <xdr:col>41</xdr:col>
      <xdr:colOff>50800</xdr:colOff>
      <xdr:row>77</xdr:row>
      <xdr:rowOff>89019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8605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33258</xdr:rowOff>
    </xdr:from>
    <xdr:to>
      <xdr:col>55</xdr:col>
      <xdr:colOff>50800</xdr:colOff>
      <xdr:row>75</xdr:row>
      <xdr:rowOff>134858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56135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49787</xdr:rowOff>
    </xdr:from>
    <xdr:to>
      <xdr:col>50</xdr:col>
      <xdr:colOff>165100</xdr:colOff>
      <xdr:row>75</xdr:row>
      <xdr:rowOff>151386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08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46495</xdr:rowOff>
    </xdr:from>
    <xdr:to>
      <xdr:col>46</xdr:col>
      <xdr:colOff>38100</xdr:colOff>
      <xdr:row>74</xdr:row>
      <xdr:rowOff>148095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164622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5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38219</xdr:rowOff>
    </xdr:from>
    <xdr:to>
      <xdr:col>41</xdr:col>
      <xdr:colOff>101600</xdr:colOff>
      <xdr:row>77</xdr:row>
      <xdr:rowOff>139819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130946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33601</xdr:rowOff>
    </xdr:from>
    <xdr:to>
      <xdr:col>36</xdr:col>
      <xdr:colOff>165100</xdr:colOff>
      <xdr:row>77</xdr:row>
      <xdr:rowOff>135201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126328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2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144717</xdr:rowOff>
    </xdr:from>
    <xdr:to>
      <xdr:col>55</xdr:col>
      <xdr:colOff>0</xdr:colOff>
      <xdr:row>96</xdr:row>
      <xdr:rowOff>146710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3917"/>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144717</xdr:rowOff>
    </xdr:from>
    <xdr:to>
      <xdr:col>50</xdr:col>
      <xdr:colOff>114300</xdr:colOff>
      <xdr:row>96</xdr:row>
      <xdr:rowOff>162928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03917"/>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156248</xdr:rowOff>
    </xdr:from>
    <xdr:to>
      <xdr:col>45</xdr:col>
      <xdr:colOff>177800</xdr:colOff>
      <xdr:row>96</xdr:row>
      <xdr:rowOff>162928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15448"/>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54978</xdr:rowOff>
    </xdr:from>
    <xdr:to>
      <xdr:col>41</xdr:col>
      <xdr:colOff>50800</xdr:colOff>
      <xdr:row>96</xdr:row>
      <xdr:rowOff>156248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1417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95910</xdr:rowOff>
    </xdr:from>
    <xdr:to>
      <xdr:col>55</xdr:col>
      <xdr:colOff>50800</xdr:colOff>
      <xdr:row>97</xdr:row>
      <xdr:rowOff>26060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74337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93917</xdr:rowOff>
    </xdr:from>
    <xdr:to>
      <xdr:col>50</xdr:col>
      <xdr:colOff>165100</xdr:colOff>
      <xdr:row>97</xdr:row>
      <xdr:rowOff>24067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112128</xdr:rowOff>
    </xdr:from>
    <xdr:to>
      <xdr:col>46</xdr:col>
      <xdr:colOff>38100</xdr:colOff>
      <xdr:row>97</xdr:row>
      <xdr:rowOff>42278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105448</xdr:rowOff>
    </xdr:from>
    <xdr:to>
      <xdr:col>41</xdr:col>
      <xdr:colOff>101600</xdr:colOff>
      <xdr:row>97</xdr:row>
      <xdr:rowOff>35598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4178</xdr:rowOff>
    </xdr:from>
    <xdr:to>
      <xdr:col>36</xdr:col>
      <xdr:colOff>165100</xdr:colOff>
      <xdr:row>96</xdr:row>
      <xdr:rowOff>105778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96905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35687</xdr:rowOff>
    </xdr:from>
    <xdr:to>
      <xdr:col>85</xdr:col>
      <xdr:colOff>127000</xdr:colOff>
      <xdr:row>37</xdr:row>
      <xdr:rowOff>59324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79337"/>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59324</xdr:rowOff>
    </xdr:from>
    <xdr:to>
      <xdr:col>81</xdr:col>
      <xdr:colOff>50800</xdr:colOff>
      <xdr:row>37</xdr:row>
      <xdr:rowOff>122738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02974"/>
          <a:ext cx="8890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122738</xdr:rowOff>
    </xdr:from>
    <xdr:to>
      <xdr:col>76</xdr:col>
      <xdr:colOff>114300</xdr:colOff>
      <xdr:row>37</xdr:row>
      <xdr:rowOff>138831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638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38156</xdr:rowOff>
    </xdr:from>
    <xdr:to>
      <xdr:col>71</xdr:col>
      <xdr:colOff>177800</xdr:colOff>
      <xdr:row>37</xdr:row>
      <xdr:rowOff>138831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81806"/>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156337</xdr:rowOff>
    </xdr:from>
    <xdr:to>
      <xdr:col>85</xdr:col>
      <xdr:colOff>177800</xdr:colOff>
      <xdr:row>37</xdr:row>
      <xdr:rowOff>86487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8524</xdr:rowOff>
    </xdr:from>
    <xdr:to>
      <xdr:col>81</xdr:col>
      <xdr:colOff>101600</xdr:colOff>
      <xdr:row>37</xdr:row>
      <xdr:rowOff>110124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101251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71938</xdr:rowOff>
    </xdr:from>
    <xdr:to>
      <xdr:col>76</xdr:col>
      <xdr:colOff>165100</xdr:colOff>
      <xdr:row>38</xdr:row>
      <xdr:rowOff>2088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88031</xdr:rowOff>
    </xdr:from>
    <xdr:to>
      <xdr:col>72</xdr:col>
      <xdr:colOff>38100</xdr:colOff>
      <xdr:row>38</xdr:row>
      <xdr:rowOff>18182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1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158806</xdr:rowOff>
    </xdr:from>
    <xdr:to>
      <xdr:col>67</xdr:col>
      <xdr:colOff>101600</xdr:colOff>
      <xdr:row>37</xdr:row>
      <xdr:rowOff>88956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143758</xdr:rowOff>
    </xdr:from>
    <xdr:to>
      <xdr:col>85</xdr:col>
      <xdr:colOff>127000</xdr:colOff>
      <xdr:row>56</xdr:row>
      <xdr:rowOff>112744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73508"/>
          <a:ext cx="8382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103848</xdr:rowOff>
    </xdr:from>
    <xdr:to>
      <xdr:col>81</xdr:col>
      <xdr:colOff>50800</xdr:colOff>
      <xdr:row>56</xdr:row>
      <xdr:rowOff>112744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62148"/>
          <a:ext cx="889000" cy="3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103848</xdr:rowOff>
    </xdr:from>
    <xdr:to>
      <xdr:col>76</xdr:col>
      <xdr:colOff>114300</xdr:colOff>
      <xdr:row>56</xdr:row>
      <xdr:rowOff>41821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62148"/>
          <a:ext cx="889000" cy="2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50088</xdr:rowOff>
    </xdr:from>
    <xdr:to>
      <xdr:col>71</xdr:col>
      <xdr:colOff>177800</xdr:colOff>
      <xdr:row>56</xdr:row>
      <xdr:rowOff>41821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136938"/>
          <a:ext cx="889000" cy="5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92958</xdr:rowOff>
    </xdr:from>
    <xdr:to>
      <xdr:col>85</xdr:col>
      <xdr:colOff>177800</xdr:colOff>
      <xdr:row>56</xdr:row>
      <xdr:rowOff>23108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71385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61944</xdr:rowOff>
    </xdr:from>
    <xdr:to>
      <xdr:col>81</xdr:col>
      <xdr:colOff>101600</xdr:colOff>
      <xdr:row>56</xdr:row>
      <xdr:rowOff>163544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154671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53048</xdr:rowOff>
    </xdr:from>
    <xdr:to>
      <xdr:col>76</xdr:col>
      <xdr:colOff>165100</xdr:colOff>
      <xdr:row>54</xdr:row>
      <xdr:rowOff>154648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171175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162471</xdr:rowOff>
    </xdr:from>
    <xdr:to>
      <xdr:col>72</xdr:col>
      <xdr:colOff>38100</xdr:colOff>
      <xdr:row>56</xdr:row>
      <xdr:rowOff>92621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83748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170738</xdr:rowOff>
    </xdr:from>
    <xdr:to>
      <xdr:col>67</xdr:col>
      <xdr:colOff>101600</xdr:colOff>
      <xdr:row>53</xdr:row>
      <xdr:rowOff>100888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117415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8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40945</xdr:rowOff>
    </xdr:from>
    <xdr:to>
      <xdr:col>85</xdr:col>
      <xdr:colOff>127000</xdr:colOff>
      <xdr:row>79</xdr:row>
      <xdr:rowOff>44183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549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40621</xdr:rowOff>
    </xdr:from>
    <xdr:to>
      <xdr:col>81</xdr:col>
      <xdr:colOff>50800</xdr:colOff>
      <xdr:row>79</xdr:row>
      <xdr:rowOff>40945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517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40621</xdr:rowOff>
    </xdr:from>
    <xdr:to>
      <xdr:col>76</xdr:col>
      <xdr:colOff>114300</xdr:colOff>
      <xdr:row>79</xdr:row>
      <xdr:rowOff>43383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517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42563</xdr:rowOff>
    </xdr:from>
    <xdr:to>
      <xdr:col>71</xdr:col>
      <xdr:colOff>177800</xdr:colOff>
      <xdr:row>79</xdr:row>
      <xdr:rowOff>43383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7113"/>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164833</xdr:rowOff>
    </xdr:from>
    <xdr:to>
      <xdr:col>85</xdr:col>
      <xdr:colOff>177800</xdr:colOff>
      <xdr:row>79</xdr:row>
      <xdr:rowOff>94983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79760</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2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161595</xdr:rowOff>
    </xdr:from>
    <xdr:to>
      <xdr:col>81</xdr:col>
      <xdr:colOff>101600</xdr:colOff>
      <xdr:row>79</xdr:row>
      <xdr:rowOff>91745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82872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161271</xdr:rowOff>
    </xdr:from>
    <xdr:to>
      <xdr:col>76</xdr:col>
      <xdr:colOff>165100</xdr:colOff>
      <xdr:row>79</xdr:row>
      <xdr:rowOff>91421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82548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163213</xdr:rowOff>
    </xdr:from>
    <xdr:to>
      <xdr:col>67</xdr:col>
      <xdr:colOff>101600</xdr:colOff>
      <xdr:row>79</xdr:row>
      <xdr:rowOff>93363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84490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2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145594</xdr:rowOff>
    </xdr:from>
    <xdr:to>
      <xdr:col>85</xdr:col>
      <xdr:colOff>127000</xdr:colOff>
      <xdr:row>96</xdr:row>
      <xdr:rowOff>120498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33344"/>
          <a:ext cx="838200" cy="1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145594</xdr:rowOff>
    </xdr:from>
    <xdr:to>
      <xdr:col>81</xdr:col>
      <xdr:colOff>50800</xdr:colOff>
      <xdr:row>96</xdr:row>
      <xdr:rowOff>38740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33344"/>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150933</xdr:rowOff>
    </xdr:from>
    <xdr:to>
      <xdr:col>76</xdr:col>
      <xdr:colOff>114300</xdr:colOff>
      <xdr:row>96</xdr:row>
      <xdr:rowOff>38740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38683"/>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72051</xdr:rowOff>
    </xdr:from>
    <xdr:to>
      <xdr:col>71</xdr:col>
      <xdr:colOff>177800</xdr:colOff>
      <xdr:row>95</xdr:row>
      <xdr:rowOff>150933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59801"/>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69698</xdr:rowOff>
    </xdr:from>
    <xdr:to>
      <xdr:col>85</xdr:col>
      <xdr:colOff>177800</xdr:colOff>
      <xdr:row>96</xdr:row>
      <xdr:rowOff>171298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48125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94794</xdr:rowOff>
    </xdr:from>
    <xdr:to>
      <xdr:col>81</xdr:col>
      <xdr:colOff>101600</xdr:colOff>
      <xdr:row>96</xdr:row>
      <xdr:rowOff>24944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159390</xdr:rowOff>
    </xdr:from>
    <xdr:to>
      <xdr:col>76</xdr:col>
      <xdr:colOff>165100</xdr:colOff>
      <xdr:row>96</xdr:row>
      <xdr:rowOff>89540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100133</xdr:rowOff>
    </xdr:from>
    <xdr:to>
      <xdr:col>72</xdr:col>
      <xdr:colOff>38100</xdr:colOff>
      <xdr:row>96</xdr:row>
      <xdr:rowOff>30283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46810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21251</xdr:rowOff>
    </xdr:from>
    <xdr:to>
      <xdr:col>67</xdr:col>
      <xdr:colOff>101600</xdr:colOff>
      <xdr:row>95</xdr:row>
      <xdr:rowOff>122851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139378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目的別歳出決算における住民一人当たりのコストについて、増加となった主なものは教育費及び民生費である。</a:t>
          </a:r>
        </a:p>
        <a:p>
          <a:r>
            <a:rPr kumimoji="1" lang="ja-JP" altLang="en-US" sz="1300">
              <a:latin typeface="ＭＳ Ｐゴシック" panose="020B0600070205080204" pitchFamily="50" charset="-128"/>
              <a:ea typeface="ＭＳ Ｐゴシック" panose="020B0600070205080204" pitchFamily="50" charset="-128"/>
            </a:rPr>
            <a:t>教育費については、普通建設事業の増が大きな要因となっているが、物価高騰に伴う賄材料費、燃料費の増額による学校給食費が前値度比で増となったことも要因の一つである。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年度実施の子育て世帯への臨時特別給付金支給事業が皆減となった一方で、新たに、若草保育所新築整備事業や物価高騰対策として非課税世帯等に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万円給付する電力・ガス・食料品等価格高騰緊急支援給付金支給事業をはじめとする生活者支援事業を実施したことにより前年度比で増額となった。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一方減額となった主なものは総務費であり、南アルプス</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新産業拠点整備事業とふるさと納税事業が事業費を伸ばした一方で、令和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年度から基金への積立金が大幅に減額となった。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また、衛生費については新型コロナ感染症対策事業、公債費については令和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年度は繰上償還を行わなかったことにより前年度比で減少している。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財政調整基金については、積立により</a:t>
          </a:r>
          <a:r>
            <a:rPr kumimoji="1" lang="en-US" altLang="ja-JP" sz="1100">
              <a:latin typeface="ＭＳ ゴシック" pitchFamily="49" charset="-128"/>
              <a:ea typeface="ＭＳ ゴシック" pitchFamily="49" charset="-128"/>
            </a:rPr>
            <a:t>5,676,629</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）の残高増となったが、標準財政規模算定の基礎となる普通交付税が減少したことで、標準財政規模は</a:t>
          </a:r>
          <a:r>
            <a:rPr kumimoji="1" lang="en-US" altLang="ja-JP" sz="1100">
              <a:latin typeface="ＭＳ ゴシック" pitchFamily="49" charset="-128"/>
              <a:ea typeface="ＭＳ ゴシック" pitchFamily="49" charset="-128"/>
            </a:rPr>
            <a:t>501,909</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2.41</a:t>
          </a:r>
          <a:r>
            <a:rPr kumimoji="1" lang="ja-JP" altLang="en-US" sz="1100">
              <a:latin typeface="ＭＳ ゴシック" pitchFamily="49" charset="-128"/>
              <a:ea typeface="ＭＳ ゴシック" pitchFamily="49" charset="-128"/>
            </a:rPr>
            <a:t>％）減となり、標準財政規模比で</a:t>
          </a:r>
          <a:r>
            <a:rPr kumimoji="1" lang="en-US" altLang="ja-JP" sz="1100">
              <a:latin typeface="ＭＳ ゴシック" pitchFamily="49" charset="-128"/>
              <a:ea typeface="ＭＳ ゴシック" pitchFamily="49" charset="-128"/>
            </a:rPr>
            <a:t>0.53</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実質収支額については、前年度比で</a:t>
          </a:r>
          <a:r>
            <a:rPr kumimoji="1" lang="en-US" altLang="ja-JP" sz="1100">
              <a:latin typeface="ＭＳ ゴシック" pitchFamily="49" charset="-128"/>
              <a:ea typeface="ＭＳ ゴシック" pitchFamily="49" charset="-128"/>
            </a:rPr>
            <a:t>401,215</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16.84%</a:t>
          </a:r>
          <a:r>
            <a:rPr kumimoji="1" lang="ja-JP" altLang="en-US" sz="1100">
              <a:latin typeface="ＭＳ ゴシック" pitchFamily="49" charset="-128"/>
              <a:ea typeface="ＭＳ ゴシック" pitchFamily="49" charset="-128"/>
            </a:rPr>
            <a:t>）減少しているが、標準財政規模も</a:t>
          </a:r>
          <a:r>
            <a:rPr kumimoji="1" lang="en-US" altLang="ja-JP" sz="1100">
              <a:latin typeface="ＭＳ ゴシック" pitchFamily="49" charset="-128"/>
              <a:ea typeface="ＭＳ ゴシック" pitchFamily="49" charset="-128"/>
            </a:rPr>
            <a:t>2.41</a:t>
          </a:r>
          <a:r>
            <a:rPr kumimoji="1" lang="ja-JP" altLang="en-US" sz="1100">
              <a:latin typeface="ＭＳ ゴシック" pitchFamily="49" charset="-128"/>
              <a:ea typeface="ＭＳ ゴシック" pitchFamily="49" charset="-128"/>
            </a:rPr>
            <a:t>％減少しており、標準財政規模比では</a:t>
          </a:r>
          <a:r>
            <a:rPr kumimoji="1" lang="en-US" altLang="ja-JP" sz="1100">
              <a:latin typeface="ＭＳ ゴシック" pitchFamily="49" charset="-128"/>
              <a:ea typeface="ＭＳ ゴシック" pitchFamily="49" charset="-128"/>
            </a:rPr>
            <a:t>1.69</a:t>
          </a:r>
          <a:r>
            <a:rPr kumimoji="1" lang="ja-JP" altLang="en-US" sz="1100">
              <a:latin typeface="ＭＳ ゴシック" pitchFamily="49" charset="-128"/>
              <a:ea typeface="ＭＳ ゴシック" pitchFamily="49" charset="-128"/>
            </a:rPr>
            <a:t>ポイント減少している。</a:t>
          </a:r>
        </a:p>
        <a:p>
          <a:r>
            <a:rPr kumimoji="1" lang="ja-JP" altLang="en-US" sz="1100">
              <a:latin typeface="ＭＳ ゴシック" pitchFamily="49" charset="-128"/>
              <a:ea typeface="ＭＳ ゴシック" pitchFamily="49" charset="-128"/>
            </a:rPr>
            <a:t>実質単年度収支については、単年度で赤字となり、前年度比で</a:t>
          </a:r>
          <a:r>
            <a:rPr kumimoji="1" lang="en-US" altLang="ja-JP" sz="1100">
              <a:latin typeface="ＭＳ ゴシック" pitchFamily="49" charset="-128"/>
              <a:ea typeface="ＭＳ ゴシック" pitchFamily="49" charset="-128"/>
            </a:rPr>
            <a:t>1,342,086</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141.79</a:t>
          </a:r>
          <a:r>
            <a:rPr kumimoji="1" lang="ja-JP" altLang="en-US" sz="1100">
              <a:latin typeface="ＭＳ ゴシック" pitchFamily="49" charset="-128"/>
              <a:ea typeface="ＭＳ ゴシック" pitchFamily="49" charset="-128"/>
            </a:rPr>
            <a:t>％）と大幅に減少したため、標準財政規模比は</a:t>
          </a:r>
          <a:r>
            <a:rPr kumimoji="1" lang="en-US" altLang="ja-JP" sz="1100">
              <a:latin typeface="ＭＳ ゴシック" pitchFamily="49" charset="-128"/>
              <a:ea typeface="ＭＳ ゴシック" pitchFamily="49" charset="-128"/>
            </a:rPr>
            <a:t>6.48</a:t>
          </a:r>
          <a:r>
            <a:rPr kumimoji="1" lang="ja-JP" altLang="en-US" sz="1100">
              <a:latin typeface="ＭＳ ゴシック" pitchFamily="49" charset="-128"/>
              <a:ea typeface="ＭＳ ゴシック" pitchFamily="49" charset="-128"/>
            </a:rPr>
            <a:t>ポイント減少しマイナスとなった。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介護保険特別会計、下水道事業会計、自動車運送事業会計、山梨県北岳山荘管理事業特別会計については増加、一般会計、国民健康保険特別会計等については前年度を下回った。結果、一般会計と国民健康保険等の公営事業会計、水道事業等の公営企業会計を含めた実質収支額・資金剰余額は前年度比で</a:t>
          </a:r>
          <a:r>
            <a:rPr kumimoji="1" lang="en-US" altLang="ja-JP" sz="1400">
              <a:latin typeface="ＭＳ ゴシック" pitchFamily="49" charset="-128"/>
              <a:ea typeface="ＭＳ ゴシック" pitchFamily="49" charset="-128"/>
            </a:rPr>
            <a:t>396,450</a:t>
          </a:r>
          <a:r>
            <a:rPr kumimoji="1" lang="ja-JP" altLang="en-US" sz="1400">
              <a:latin typeface="ＭＳ ゴシック" pitchFamily="49" charset="-128"/>
              <a:ea typeface="ＭＳ ゴシック" pitchFamily="49" charset="-128"/>
            </a:rPr>
            <a:t>千円減少し、標準財政規模が</a:t>
          </a:r>
          <a:r>
            <a:rPr kumimoji="1" lang="en-US" altLang="ja-JP" sz="1400">
              <a:latin typeface="ＭＳ ゴシック" pitchFamily="49" charset="-128"/>
              <a:ea typeface="ＭＳ ゴシック" pitchFamily="49" charset="-128"/>
            </a:rPr>
            <a:t>501,909</a:t>
          </a:r>
          <a:r>
            <a:rPr kumimoji="1" lang="ja-JP" altLang="en-US" sz="1400">
              <a:latin typeface="ＭＳ ゴシック" pitchFamily="49" charset="-128"/>
              <a:ea typeface="ＭＳ ゴシック" pitchFamily="49" charset="-128"/>
            </a:rPr>
            <a:t>千円減少したことから、連結の標準財政規模比は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23.09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もっとも減少幅が大きい一般会計については、歳入・歳出額ともに前年度比で減少となっているが、翌年度繰越財源が前年度比で</a:t>
          </a:r>
          <a:r>
            <a:rPr kumimoji="1" lang="en-US" altLang="ja-JP" sz="1400">
              <a:latin typeface="ＭＳ ゴシック" pitchFamily="49" charset="-128"/>
              <a:ea typeface="ＭＳ ゴシック" pitchFamily="49" charset="-128"/>
            </a:rPr>
            <a:t>1,146,000</a:t>
          </a:r>
          <a:r>
            <a:rPr kumimoji="1" lang="ja-JP" altLang="en-US" sz="1400">
              <a:latin typeface="ＭＳ ゴシック" pitchFamily="49" charset="-128"/>
              <a:ea typeface="ＭＳ ゴシック" pitchFamily="49" charset="-128"/>
            </a:rPr>
            <a:t>千円増加となっていること等が要因となり、実質収支は前年度比で</a:t>
          </a:r>
          <a:r>
            <a:rPr kumimoji="1" lang="en-US" altLang="ja-JP" sz="1400">
              <a:latin typeface="ＭＳ ゴシック" pitchFamily="49" charset="-128"/>
              <a:ea typeface="ＭＳ ゴシック" pitchFamily="49" charset="-128"/>
            </a:rPr>
            <a:t>401,215</a:t>
          </a:r>
          <a:r>
            <a:rPr kumimoji="1" lang="ja-JP" altLang="en-US" sz="1400">
              <a:latin typeface="ＭＳ ゴシック" pitchFamily="49" charset="-128"/>
              <a:ea typeface="ＭＳ ゴシック" pitchFamily="49" charset="-128"/>
            </a:rPr>
            <a:t>千円減額している。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年度を目途とした公共施設再配置計画に基づく施設改修に充てる借入のため令和元年度までは元利償還金が増加したが、以降は再配置計画前の水準となったため、令和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年度以降は減少傾向にあり、令和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年度も前年度比で</a:t>
          </a:r>
          <a:r>
            <a:rPr kumimoji="1" lang="en-US" altLang="ja-JP" sz="1400">
              <a:latin typeface="ＭＳ ゴシック" pitchFamily="49" charset="-128"/>
              <a:ea typeface="ＭＳ ゴシック" pitchFamily="49" charset="-128"/>
            </a:rPr>
            <a:t>43,084</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また、災害復旧費等の元利償還金等に係る基準財政需要額算入額が減少したため、算入公債費等についても昨年に引き続き減少し、令和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187,689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この結果、分子は前年度比で</a:t>
          </a:r>
          <a:r>
            <a:rPr kumimoji="1" lang="en-US" altLang="ja-JP" sz="1400">
              <a:latin typeface="ＭＳ ゴシック" pitchFamily="49" charset="-128"/>
              <a:ea typeface="ＭＳ ゴシック" pitchFamily="49" charset="-128"/>
            </a:rPr>
            <a:t>22,471</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年度から実施した集中的な公共施設整備の取り組みが平成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年度に終了したことで、普通建設事業費の減少に伴う新規の借入が減少しため、前年度比で</a:t>
          </a:r>
          <a:r>
            <a:rPr kumimoji="1" lang="en-US" altLang="ja-JP" sz="1400">
              <a:latin typeface="ＭＳ ゴシック" pitchFamily="49" charset="-128"/>
              <a:ea typeface="ＭＳ ゴシック" pitchFamily="49" charset="-128"/>
            </a:rPr>
            <a:t>1,904,127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臨時財政対策債償還基金費について減債基金に積み立てたほか、財政調整基金及び公共施設整備等事業基金に余剰金の積立を行ったが、地域振興基金、過疎持続的発展基金、南アルプス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周辺開発整備基金において、大きく取り崩したため、基金全体として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今後教育施設を中心とした公共施設の長寿命化や大規模改修等が必要になることから、</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合併特例による財政優遇措置期間中に積立てた基金が、少しでも長く後年度の財政運営に寄与できるよう計画的に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基金を取崩し、運用していく。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・南アルプス市公共施設整備等事業基金：公共施設の整備その他市民福祉の向上に資する長期的な計画に基づく事業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・南アルプス市地域福祉基金：地域福祉の向上に資する事業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周辺地域の整備推進に資する事業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・過疎地域持続的発展基金：過疎法に規定する過疎地域持続的発展の事業に要する資金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・南アルプス市公共施設整備等事業基金：決算余剰金及び利子を積み立てたため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億円を積み立てしたが、地域経済活性化・生活者支援事業等で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億円を積み立てし、過疎地域振興事業等で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周辺開発整備基金は事業執行に伴い取崩していくため、基金残高が減少していく。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・ふるさと納税の寄附金について寄附者の意向を反映し適正に運用するため、ふるさと応援基金を令和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月に設立し、令和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年度から事業へ繰り入れを行い運用していく。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利子および運用利息の積立による増加。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％程度となるように努めることとしているが、中長期的には減少していく見込み。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今後は合併特例債終了に伴い交付税の減額が見込まれるため、減債基金を計画的に活用していく。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DF1C83-953E-4C38-B531-FD4C5386C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08BC6D-B075-4590-A804-E3C3ABE51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1BBD00C-B844-4ABF-A417-35B3E47F8EC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0BF33BD-6EC9-46F8-8BB4-20F73F5EA4A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5835555-1CAA-4BD9-B5E6-D8631FADA34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03AD31-05F0-4937-9FDB-30E9F5EF221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2667D9F-7498-41D0-9CA1-CCF6A02DA60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69880BA-080F-410A-9921-0ABF10816BB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2641F9B-6B93-414D-B0F8-8AC5AF8CFCD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11B3988-9B7A-4BC1-8033-6A901C5B9A1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625C4AB-72A7-4C5D-AA99-9C71D158E37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EA2B447-3567-4E1D-A0F2-BA60E0E2AC6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E37D9A-1032-4E60-AEBD-A31C7707E4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A68C880-8B0D-4427-A4EC-A0215730FA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D86E678-B53B-46A4-B85B-5151FC1BC0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571312F-C051-4DDA-AA95-FCD7B73596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B98D985-EF2A-46DD-97C9-8B1364CC5D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AED7FE9-C20B-4611-904E-FC09707CF5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C458AFD-1EBF-48CB-BB6B-C0A0C7494D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A0D1EAB-B682-46CE-AE6E-6C9414EDC5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05B0CB9-B2A8-4564-A92C-9863CD0DFB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EF36BD0-9031-4FFB-B497-D046900A88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9E8ED8C-53E4-4FA1-BA99-87E698D1AC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58028FE-BDBB-4B99-98C5-A41473A33D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4D8DA49-FDA3-4CED-8289-510F09B30B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DE30A7-E979-47C8-82E9-F072383C3F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D4A719D-ECBA-47F0-B62F-EDC5746250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222D464-C281-4696-99E6-1126368F55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85D67F8-C59E-482A-A186-D40B42551A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B1D3B56-FD78-4A93-9C35-2422CCAEC9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89E6197-621B-4970-9785-6F6CB2A15D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63796ED-9646-4236-8724-FB9B0F96EF5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FB84D78-95B8-454A-87F2-8CA61CDED1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BAE596-90F5-4969-9688-C4E319CAC7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702D944-83A4-4E2C-91D9-55F0D1B4C2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B7AE0F4-1363-41B7-BF6D-E57E1C10E2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59D3010-275F-4A69-BDE7-5962E36AAA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1FAAC3E-5F2F-4464-B0FA-D9ADFA8217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3C774CB-E822-4ABC-9067-CD35AD0936A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22D2AC-4D15-40FE-9511-39E845CAD9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D43F877-7754-4868-A5DF-47C3690614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2ECAFE9-1B93-4558-A11A-125CFCE4A4D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1A53C62-142B-4633-9B10-42A3C752447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1B66C09-D386-40A8-AFBA-FF480F376C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178769E-3E94-4D7E-BE04-2B70C05424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A12F35B-2444-4D42-A66D-FBA227FB58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F27BB7-F649-4AA0-9423-2FA52CC0C3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6D27D27-7DC3-403A-A4E4-002EEA3997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D475D72-CA46-4B37-BA09-BE029BD3AED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EAB8EEF-66DE-43DA-8E22-D12F0F4629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EB4DFC5-97F8-45E5-BFD7-B25D63FC21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B4D1926-19BD-4D9C-89F3-C0D0E1071F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4521ADE-015A-4584-BAA7-CA90DEEF18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9D1AF4-0C98-4806-AD4E-B843BF96872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FD730E1-38A2-4C7F-9D75-B2CBB04A8C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21358A0-ADC5-4BDE-BBBC-F83568B7B1A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3CCBCCC-ACF6-4094-9AC7-8F0349FF19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・有形固定資産減価償却率の推移をみると増加傾向にあり、令和</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年度は対前年度比で</a:t>
          </a:r>
          <a:r>
            <a:rPr kumimoji="1" lang="en-US" altLang="ja-JP" sz="950">
              <a:latin typeface="ＭＳ Ｐゴシック" panose="020B0600070205080204" pitchFamily="50" charset="-128"/>
              <a:ea typeface="ＭＳ Ｐゴシック" panose="020B0600070205080204" pitchFamily="50" charset="-128"/>
            </a:rPr>
            <a:t>2.2</a:t>
          </a:r>
          <a:r>
            <a:rPr kumimoji="1" lang="ja-JP" altLang="en-US" sz="950">
              <a:latin typeface="ＭＳ Ｐゴシック" panose="020B0600070205080204" pitchFamily="50" charset="-128"/>
              <a:ea typeface="ＭＳ Ｐゴシック" panose="020B0600070205080204" pitchFamily="50" charset="-128"/>
            </a:rPr>
            <a:t>ポイント増加している。分母である「有形固定資産額」は横ばい傾向であるが、分子の「減価償却累計額」が緩やかに増加しているためである。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・当市は、平成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年度以降、類似団体内平均値を下回っているが、その差は年々小さくなりつつある。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・施設類型別にみると、「庁舎」と「一般廃棄物処理施設」が類似団体内平均値を大きく上回っており、当該施設の老朽化が進んでいる可能性がある。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・今後は、計画的な公共施設等の更新等により、適切な公共施設マネジメントを進めていく必要がある。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63C72D4-5F6D-4320-86BD-213DDB2043D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BAEE213-B989-4343-8619-A8CBCE489FE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956006A-5FC9-46CD-9AFA-DF4BE04A9C5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BBAF91C-1D13-4A22-A329-60E7C615F24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C5A206B-634B-4BBC-9CE6-E2EAD8E0D8D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2F20167-CB1B-46E2-8CD0-2D29858F11B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984FE13-09DB-41E4-BB6F-5763CE804DB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E6D1905-9C22-4BA2-B92D-3368F1ECFA5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1B5ED2E-A634-42B2-B915-E2C2C84217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268CA47-5BFC-4A72-BF66-7906E31418A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48C19A8-F6D3-4287-9B7E-58200409EF5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43116E0-B505-4E53-8ACA-3D2CF71DA3E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4F8486F-F1B7-465D-8772-EB97D429284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B2BFD08-5FD2-438F-83FA-CE0D0896A2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D4F8C8A-6409-4EC5-B683-8EBACAFD73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3C4FFCC-3615-4965-AEA9-39F20AA1B9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8571A0F9-591E-44A9-952C-D2091675AE2C}"/>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838E5D36-9936-4D43-B3E4-5EE50B10A2B3}"/>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FE8770BD-87FD-4BCD-82D2-2DBC62EA1028}"/>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41D6A966-4840-4D85-AD74-077D04F58386}"/>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B1516B2C-D5BC-4E91-A5E8-466E62FEAEC9}"/>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784C40D-9296-4F08-A243-B04DFB36A435}"/>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D9C4E782-C507-4735-993B-8CFABF3552EA}"/>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EF8F97A6-74FA-4F27-9695-D528F45CCAD6}"/>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8AB6E009-AF16-46E2-8E28-10E60CE275F5}"/>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3CE3B9E0-EE72-44B3-AADE-35C1AF607D4F}"/>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982224D1-D953-4D60-81F6-F4E73FF4367E}"/>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8655552-A814-42C2-8B43-22D1BD82030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E4628BB-A754-4ACB-8F84-B306BD957F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B5A03A6-798B-4080-84A9-F02C39789CC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322B92F-AC07-4938-B6D3-2505FB8E0E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3F97895-711A-4195-AFAF-D905187A18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91" name="楕円 90">
          <a:extLst>
            <a:ext uri="{FF2B5EF4-FFF2-40B4-BE49-F238E27FC236}">
              <a16:creationId xmlns:a16="http://schemas.microsoft.com/office/drawing/2014/main" id="{85C123F2-AB1D-4553-A38F-06A3A9CA6223}"/>
            </a:ext>
          </a:extLst>
        </xdr:cNvPr>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92" name="有形固定資産減価償却率該当値テキスト">
          <a:extLst>
            <a:ext uri="{FF2B5EF4-FFF2-40B4-BE49-F238E27FC236}">
              <a16:creationId xmlns:a16="http://schemas.microsoft.com/office/drawing/2014/main" id="{901EB28E-A862-4935-9904-1903CDA55BD3}"/>
            </a:ext>
          </a:extLst>
        </xdr:cNvPr>
        <xdr:cNvSpPr txBox="1"/>
      </xdr:nvSpPr>
      <xdr:spPr>
        <a:xfrm>
          <a:off x="4813300" y="593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a:extLst>
            <a:ext uri="{FF2B5EF4-FFF2-40B4-BE49-F238E27FC236}">
              <a16:creationId xmlns:a16="http://schemas.microsoft.com/office/drawing/2014/main" id="{395DC460-F557-4E7D-8D8E-5A67484ECB3F}"/>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46778</xdr:rowOff>
    </xdr:to>
    <xdr:cxnSp macro="">
      <xdr:nvCxnSpPr>
        <xdr:cNvPr id="94" name="直線コネクタ 93">
          <a:extLst>
            <a:ext uri="{FF2B5EF4-FFF2-40B4-BE49-F238E27FC236}">
              <a16:creationId xmlns:a16="http://schemas.microsoft.com/office/drawing/2014/main" id="{BDE3C2B8-2017-4B82-A32B-21D7017EC636}"/>
            </a:ext>
          </a:extLst>
        </xdr:cNvPr>
        <xdr:cNvCxnSpPr/>
      </xdr:nvCxnSpPr>
      <xdr:spPr>
        <a:xfrm>
          <a:off x="4051300" y="605409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95" name="楕円 94">
          <a:extLst>
            <a:ext uri="{FF2B5EF4-FFF2-40B4-BE49-F238E27FC236}">
              <a16:creationId xmlns:a16="http://schemas.microsoft.com/office/drawing/2014/main" id="{E182DB3C-7E57-4EA2-BBFB-36FFE553629E}"/>
            </a:ext>
          </a:extLst>
        </xdr:cNvPr>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139065</xdr:rowOff>
    </xdr:to>
    <xdr:cxnSp macro="">
      <xdr:nvCxnSpPr>
        <xdr:cNvPr id="96" name="直線コネクタ 95">
          <a:extLst>
            <a:ext uri="{FF2B5EF4-FFF2-40B4-BE49-F238E27FC236}">
              <a16:creationId xmlns:a16="http://schemas.microsoft.com/office/drawing/2014/main" id="{0DA674FC-7B70-4AD2-8CF0-D97B25659BAD}"/>
            </a:ext>
          </a:extLst>
        </xdr:cNvPr>
        <xdr:cNvCxnSpPr/>
      </xdr:nvCxnSpPr>
      <xdr:spPr>
        <a:xfrm>
          <a:off x="3289300" y="597852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97" name="楕円 96">
          <a:extLst>
            <a:ext uri="{FF2B5EF4-FFF2-40B4-BE49-F238E27FC236}">
              <a16:creationId xmlns:a16="http://schemas.microsoft.com/office/drawing/2014/main" id="{DDF9A6A5-DA29-4891-A6C2-FE1FEB1334D9}"/>
            </a:ext>
          </a:extLst>
        </xdr:cNvPr>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63500</xdr:rowOff>
    </xdr:to>
    <xdr:cxnSp macro="">
      <xdr:nvCxnSpPr>
        <xdr:cNvPr id="98" name="直線コネクタ 97">
          <a:extLst>
            <a:ext uri="{FF2B5EF4-FFF2-40B4-BE49-F238E27FC236}">
              <a16:creationId xmlns:a16="http://schemas.microsoft.com/office/drawing/2014/main" id="{C8AA2C9A-B720-4365-B5ED-89223A835022}"/>
            </a:ext>
          </a:extLst>
        </xdr:cNvPr>
        <xdr:cNvCxnSpPr/>
      </xdr:nvCxnSpPr>
      <xdr:spPr>
        <a:xfrm>
          <a:off x="2527300" y="593174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99" name="楕円 98">
          <a:extLst>
            <a:ext uri="{FF2B5EF4-FFF2-40B4-BE49-F238E27FC236}">
              <a16:creationId xmlns:a16="http://schemas.microsoft.com/office/drawing/2014/main" id="{C95910AA-F5B3-4589-A379-2B2340D74420}"/>
            </a:ext>
          </a:extLst>
        </xdr:cNvPr>
        <xdr:cNvSpPr/>
      </xdr:nvSpPr>
      <xdr:spPr>
        <a:xfrm>
          <a:off x="1714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30</xdr:row>
      <xdr:rowOff>16722</xdr:rowOff>
    </xdr:to>
    <xdr:cxnSp macro="">
      <xdr:nvCxnSpPr>
        <xdr:cNvPr id="100" name="直線コネクタ 99">
          <a:extLst>
            <a:ext uri="{FF2B5EF4-FFF2-40B4-BE49-F238E27FC236}">
              <a16:creationId xmlns:a16="http://schemas.microsoft.com/office/drawing/2014/main" id="{34D5E93A-4CB9-4186-873A-FAE0B32BA8BD}"/>
            </a:ext>
          </a:extLst>
        </xdr:cNvPr>
        <xdr:cNvCxnSpPr/>
      </xdr:nvCxnSpPr>
      <xdr:spPr>
        <a:xfrm>
          <a:off x="1765300" y="585258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101" name="n_1aveValue有形固定資産減価償却率">
          <a:extLst>
            <a:ext uri="{FF2B5EF4-FFF2-40B4-BE49-F238E27FC236}">
              <a16:creationId xmlns:a16="http://schemas.microsoft.com/office/drawing/2014/main" id="{17B1257A-AA7A-45F0-B923-1D838D5A31C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2" name="n_2aveValue有形固定資産減価償却率">
          <a:extLst>
            <a:ext uri="{FF2B5EF4-FFF2-40B4-BE49-F238E27FC236}">
              <a16:creationId xmlns:a16="http://schemas.microsoft.com/office/drawing/2014/main" id="{6D0B8C08-223D-4F45-B49F-DE197DD61480}"/>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B51D2AAE-DC1E-4C38-9E32-0800AE8BD651}"/>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B925FFFB-181F-4B11-9538-DA75F316B775}"/>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a:extLst>
            <a:ext uri="{FF2B5EF4-FFF2-40B4-BE49-F238E27FC236}">
              <a16:creationId xmlns:a16="http://schemas.microsoft.com/office/drawing/2014/main" id="{62CF6447-A8BB-48BA-BB34-3CF4EF38A1DA}"/>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106" name="n_2mainValue有形固定資産減価償却率">
          <a:extLst>
            <a:ext uri="{FF2B5EF4-FFF2-40B4-BE49-F238E27FC236}">
              <a16:creationId xmlns:a16="http://schemas.microsoft.com/office/drawing/2014/main" id="{1A626475-1060-4CAD-B6CB-54BC1EF3E5A1}"/>
            </a:ext>
          </a:extLst>
        </xdr:cNvPr>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107" name="n_3mainValue有形固定資産減価償却率">
          <a:extLst>
            <a:ext uri="{FF2B5EF4-FFF2-40B4-BE49-F238E27FC236}">
              <a16:creationId xmlns:a16="http://schemas.microsoft.com/office/drawing/2014/main" id="{E08D3CEE-E342-4745-BAF7-E2F701D74E93}"/>
            </a:ext>
          </a:extLst>
        </xdr:cNvPr>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108" name="n_4mainValue有形固定資産減価償却率">
          <a:extLst>
            <a:ext uri="{FF2B5EF4-FFF2-40B4-BE49-F238E27FC236}">
              <a16:creationId xmlns:a16="http://schemas.microsoft.com/office/drawing/2014/main" id="{C952D570-00E9-4B4F-AE96-1EEE5C561F11}"/>
            </a:ext>
          </a:extLst>
        </xdr:cNvPr>
        <xdr:cNvSpPr txBox="1"/>
      </xdr:nvSpPr>
      <xdr:spPr>
        <a:xfrm>
          <a:off x="1562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C7095EF-134E-46ED-AFCC-31A9038A37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E6E74BC-2C4F-42CB-8E94-E4F4C7ACCF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3F5E3A2-3EFD-402D-873F-9095D8DD0B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8678EFB-7D7F-455E-9C38-C169631E57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2963330-D16B-4968-875F-B19EF642C9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D16A2F7-877D-4E2A-B16C-1C5B8892E1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E592B27-CDB6-4BE3-AB64-8A98E9AC52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AC2B89D-5CA7-4319-9524-B3D3C390B9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AC05633-2934-4243-B1A9-20B38396EF6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2127F93-7F04-44A1-A6F7-F6A9F72FD9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DFFBD4E-C435-477B-AF90-39991FC930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F9D0397-F02B-4C97-BD37-86236817DE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EB4B71D-C731-4DAE-94C6-F5CAC5F058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・債務償還比率の推移をみると減少傾向にある。平成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年度の「公共施設再配置集中取組期間」が終了し、地方債現在高が減少していることに加え、基金の積立てによって分子が減少しているためである。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年度は対前年度比でみると</a:t>
          </a:r>
          <a:r>
            <a:rPr kumimoji="1" lang="en-US" altLang="ja-JP" sz="1000">
              <a:latin typeface="ＭＳ Ｐゴシック" panose="020B0600070205080204" pitchFamily="50" charset="-128"/>
              <a:ea typeface="ＭＳ Ｐゴシック" panose="020B0600070205080204" pitchFamily="50" charset="-128"/>
            </a:rPr>
            <a:t>25.5</a:t>
          </a:r>
          <a:r>
            <a:rPr kumimoji="1" lang="ja-JP" altLang="en-US" sz="1000">
              <a:latin typeface="ＭＳ Ｐゴシック" panose="020B0600070205080204" pitchFamily="50" charset="-128"/>
              <a:ea typeface="ＭＳ Ｐゴシック" panose="020B0600070205080204" pitchFamily="50" charset="-128"/>
            </a:rPr>
            <a:t>ポイント上昇している。物価高騰による物件費の増加等により経常経費充当財源等が増加した結果、分母が減少したためである。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・当市は、平成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年度以降、類似団体内平均値を下回っている。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・今後は、地方債の発行抑制や計画的な基金の積み立てを行い、財政の健全化を図っていく。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2DE9CC0-33B0-4855-A1C0-94F7C28BED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A1DE3EE-CC04-4806-AD5F-3F72F852F5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B816B36-A92C-43B9-9B78-45F32AC1D7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43B9597-4C75-4AA7-BDED-B868B3EB8C9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0E301E7-10F4-4E11-BB41-04D62D8C8DB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E383CDF-C494-45F2-876B-DE3B8714F66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E4766DA-2C84-4F36-BF7B-6714440692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778828F-DE6F-45A4-A53A-F831664518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D9B1591-63A9-4E90-A687-874CCF7B921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8EDCC6E-769E-42CE-8755-D86ABC790C1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0BA351E-6C63-4506-82CC-FD5EFED128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873DE9E-0AF0-431E-8F33-843B95B2D8A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CD859E5-E282-4C6A-BFC8-BBC217C9CF3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AA97DC5-9FDE-407A-A700-A4C465B00D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B4FC156-0A00-4CF2-9312-0042830B32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D35ACD5A-4EC8-4823-8F24-4B20CA7B99C4}"/>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B7628E7C-90DC-4D80-9275-B8E237834E8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B528784D-EF51-4379-8FAE-34CE5F0494CA}"/>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6CA4083-689A-4ED9-902C-3246C89643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0C47B6C-AF97-496D-83E5-C237B98DE9C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a:extLst>
            <a:ext uri="{FF2B5EF4-FFF2-40B4-BE49-F238E27FC236}">
              <a16:creationId xmlns:a16="http://schemas.microsoft.com/office/drawing/2014/main" id="{9E5CE4C1-1180-4D72-BBFD-2F048DDE78F3}"/>
            </a:ext>
          </a:extLst>
        </xdr:cNvPr>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774A7F30-4DB1-41B7-A426-CED1C5C28EFD}"/>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6837C129-DF3F-490C-B6E4-E2BBC86E4A7F}"/>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930CF7C2-C7D9-49C6-97FA-1DC08B456204}"/>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35C33125-4ACF-487F-A768-E55E73439E4D}"/>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2ABFF7B1-236D-48E4-B3A2-02AF9A6A8484}"/>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08FE562-91CA-4365-AEF2-8FA7E56245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3CBCC03-2296-4326-A750-4841EB436F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B60B5A-C6F2-41EE-98DB-2C3D0B26672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FAAD764-5A13-42F4-BF31-D871422F44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75B6C07-CF41-4939-A6C9-80720F4359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137301</xdr:rowOff>
    </xdr:from>
    <xdr:to>
      <xdr:col>76</xdr:col>
      <xdr:colOff>73025</xdr:colOff>
      <xdr:row>29</xdr:row>
      <xdr:rowOff>67451</xdr:rowOff>
    </xdr:to>
    <xdr:sp macro="" textlink="">
      <xdr:nvSpPr>
        <xdr:cNvPr id="153" name="楕円 152">
          <a:extLst>
            <a:ext uri="{FF2B5EF4-FFF2-40B4-BE49-F238E27FC236}">
              <a16:creationId xmlns:a16="http://schemas.microsoft.com/office/drawing/2014/main" id="{26FF22EF-409C-476D-AF96-CFB6C71E6353}"/>
            </a:ext>
          </a:extLst>
        </xdr:cNvPr>
        <xdr:cNvSpPr/>
      </xdr:nvSpPr>
      <xdr:spPr>
        <a:xfrm>
          <a:off x="14744700" y="57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160178</xdr:rowOff>
    </xdr:from>
    <xdr:ext cx="469744" cy="259045"/>
    <xdr:sp macro="" textlink="">
      <xdr:nvSpPr>
        <xdr:cNvPr id="154" name="債務償還比率該当値テキスト">
          <a:extLst>
            <a:ext uri="{FF2B5EF4-FFF2-40B4-BE49-F238E27FC236}">
              <a16:creationId xmlns:a16="http://schemas.microsoft.com/office/drawing/2014/main" id="{4B55277A-25E0-4914-BA2D-28AD46AA1DD5}"/>
            </a:ext>
          </a:extLst>
        </xdr:cNvPr>
        <xdr:cNvSpPr txBox="1"/>
      </xdr:nvSpPr>
      <xdr:spPr>
        <a:xfrm>
          <a:off x="14846300" y="55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106715</xdr:rowOff>
    </xdr:from>
    <xdr:to>
      <xdr:col>72</xdr:col>
      <xdr:colOff>123825</xdr:colOff>
      <xdr:row>29</xdr:row>
      <xdr:rowOff>36865</xdr:rowOff>
    </xdr:to>
    <xdr:sp macro="" textlink="">
      <xdr:nvSpPr>
        <xdr:cNvPr id="155" name="楕円 154">
          <a:extLst>
            <a:ext uri="{FF2B5EF4-FFF2-40B4-BE49-F238E27FC236}">
              <a16:creationId xmlns:a16="http://schemas.microsoft.com/office/drawing/2014/main" id="{E7742D22-F083-4FEC-8D16-D1F56F7446DC}"/>
            </a:ext>
          </a:extLst>
        </xdr:cNvPr>
        <xdr:cNvSpPr/>
      </xdr:nvSpPr>
      <xdr:spPr>
        <a:xfrm>
          <a:off x="14033500" y="56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157515</xdr:rowOff>
    </xdr:from>
    <xdr:to>
      <xdr:col>76</xdr:col>
      <xdr:colOff>22225</xdr:colOff>
      <xdr:row>29</xdr:row>
      <xdr:rowOff>16651</xdr:rowOff>
    </xdr:to>
    <xdr:cxnSp macro="">
      <xdr:nvCxnSpPr>
        <xdr:cNvPr id="156" name="直線コネクタ 155">
          <a:extLst>
            <a:ext uri="{FF2B5EF4-FFF2-40B4-BE49-F238E27FC236}">
              <a16:creationId xmlns:a16="http://schemas.microsoft.com/office/drawing/2014/main" id="{48910430-FE33-4056-AAA0-B8138DFA5048}"/>
            </a:ext>
          </a:extLst>
        </xdr:cNvPr>
        <xdr:cNvCxnSpPr/>
      </xdr:nvCxnSpPr>
      <xdr:spPr>
        <a:xfrm>
          <a:off x="14084300" y="5729640"/>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35779</xdr:rowOff>
    </xdr:from>
    <xdr:to>
      <xdr:col>68</xdr:col>
      <xdr:colOff>123825</xdr:colOff>
      <xdr:row>29</xdr:row>
      <xdr:rowOff>137379</xdr:rowOff>
    </xdr:to>
    <xdr:sp macro="" textlink="">
      <xdr:nvSpPr>
        <xdr:cNvPr id="157" name="楕円 156">
          <a:extLst>
            <a:ext uri="{FF2B5EF4-FFF2-40B4-BE49-F238E27FC236}">
              <a16:creationId xmlns:a16="http://schemas.microsoft.com/office/drawing/2014/main" id="{EABA98FD-E1D4-4645-8C6C-4E33BBD06BC4}"/>
            </a:ext>
          </a:extLst>
        </xdr:cNvPr>
        <xdr:cNvSpPr/>
      </xdr:nvSpPr>
      <xdr:spPr>
        <a:xfrm>
          <a:off x="13271500" y="5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157515</xdr:rowOff>
    </xdr:from>
    <xdr:to>
      <xdr:col>72</xdr:col>
      <xdr:colOff>73025</xdr:colOff>
      <xdr:row>29</xdr:row>
      <xdr:rowOff>86579</xdr:rowOff>
    </xdr:to>
    <xdr:cxnSp macro="">
      <xdr:nvCxnSpPr>
        <xdr:cNvPr id="158" name="直線コネクタ 157">
          <a:extLst>
            <a:ext uri="{FF2B5EF4-FFF2-40B4-BE49-F238E27FC236}">
              <a16:creationId xmlns:a16="http://schemas.microsoft.com/office/drawing/2014/main" id="{85A915A5-54A8-40AC-9363-FD070DFA1FB6}"/>
            </a:ext>
          </a:extLst>
        </xdr:cNvPr>
        <xdr:cNvCxnSpPr/>
      </xdr:nvCxnSpPr>
      <xdr:spPr>
        <a:xfrm flipV="1">
          <a:off x="13322300" y="5729640"/>
          <a:ext cx="762000" cy="10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70083</xdr:rowOff>
    </xdr:from>
    <xdr:to>
      <xdr:col>64</xdr:col>
      <xdr:colOff>123825</xdr:colOff>
      <xdr:row>30</xdr:row>
      <xdr:rowOff>233</xdr:rowOff>
    </xdr:to>
    <xdr:sp macro="" textlink="">
      <xdr:nvSpPr>
        <xdr:cNvPr id="159" name="楕円 158">
          <a:extLst>
            <a:ext uri="{FF2B5EF4-FFF2-40B4-BE49-F238E27FC236}">
              <a16:creationId xmlns:a16="http://schemas.microsoft.com/office/drawing/2014/main" id="{9814021D-B286-49BD-8AF5-4ECC79735F75}"/>
            </a:ext>
          </a:extLst>
        </xdr:cNvPr>
        <xdr:cNvSpPr/>
      </xdr:nvSpPr>
      <xdr:spPr>
        <a:xfrm>
          <a:off x="12509500" y="5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86579</xdr:rowOff>
    </xdr:from>
    <xdr:to>
      <xdr:col>68</xdr:col>
      <xdr:colOff>73025</xdr:colOff>
      <xdr:row>29</xdr:row>
      <xdr:rowOff>120883</xdr:rowOff>
    </xdr:to>
    <xdr:cxnSp macro="">
      <xdr:nvCxnSpPr>
        <xdr:cNvPr id="160" name="直線コネクタ 159">
          <a:extLst>
            <a:ext uri="{FF2B5EF4-FFF2-40B4-BE49-F238E27FC236}">
              <a16:creationId xmlns:a16="http://schemas.microsoft.com/office/drawing/2014/main" id="{8573D27A-30E0-43BB-A1C4-1D27E93B58AC}"/>
            </a:ext>
          </a:extLst>
        </xdr:cNvPr>
        <xdr:cNvCxnSpPr/>
      </xdr:nvCxnSpPr>
      <xdr:spPr>
        <a:xfrm flipV="1">
          <a:off x="12560300" y="5830154"/>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17378</xdr:rowOff>
    </xdr:from>
    <xdr:to>
      <xdr:col>60</xdr:col>
      <xdr:colOff>123825</xdr:colOff>
      <xdr:row>30</xdr:row>
      <xdr:rowOff>118978</xdr:rowOff>
    </xdr:to>
    <xdr:sp macro="" textlink="">
      <xdr:nvSpPr>
        <xdr:cNvPr id="161" name="楕円 160">
          <a:extLst>
            <a:ext uri="{FF2B5EF4-FFF2-40B4-BE49-F238E27FC236}">
              <a16:creationId xmlns:a16="http://schemas.microsoft.com/office/drawing/2014/main" id="{251B0970-B024-4BD9-BB34-E53E6FC189A4}"/>
            </a:ext>
          </a:extLst>
        </xdr:cNvPr>
        <xdr:cNvSpPr/>
      </xdr:nvSpPr>
      <xdr:spPr>
        <a:xfrm>
          <a:off x="11747500"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120883</xdr:rowOff>
    </xdr:from>
    <xdr:to>
      <xdr:col>64</xdr:col>
      <xdr:colOff>73025</xdr:colOff>
      <xdr:row>30</xdr:row>
      <xdr:rowOff>68178</xdr:rowOff>
    </xdr:to>
    <xdr:cxnSp macro="">
      <xdr:nvCxnSpPr>
        <xdr:cNvPr id="162" name="直線コネクタ 161">
          <a:extLst>
            <a:ext uri="{FF2B5EF4-FFF2-40B4-BE49-F238E27FC236}">
              <a16:creationId xmlns:a16="http://schemas.microsoft.com/office/drawing/2014/main" id="{C03D63A9-F02B-4E16-84EF-E85ECF27F25F}"/>
            </a:ext>
          </a:extLst>
        </xdr:cNvPr>
        <xdr:cNvCxnSpPr/>
      </xdr:nvCxnSpPr>
      <xdr:spPr>
        <a:xfrm flipV="1">
          <a:off x="11798300" y="586445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a:extLst>
            <a:ext uri="{FF2B5EF4-FFF2-40B4-BE49-F238E27FC236}">
              <a16:creationId xmlns:a16="http://schemas.microsoft.com/office/drawing/2014/main" id="{A04F9451-0CF8-49E0-8E60-2635C7E84F97}"/>
            </a:ext>
          </a:extLst>
        </xdr:cNvPr>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22C7757F-389E-4F4D-8581-63B9D9E25B67}"/>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7F541B91-A86B-4748-B001-8DD34C8CECEC}"/>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F19F9B42-DE92-4BA6-B9DE-F701672EC8C5}"/>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53392</xdr:rowOff>
    </xdr:from>
    <xdr:ext cx="469744" cy="259045"/>
    <xdr:sp macro="" textlink="">
      <xdr:nvSpPr>
        <xdr:cNvPr id="167" name="n_1mainValue債務償還比率">
          <a:extLst>
            <a:ext uri="{FF2B5EF4-FFF2-40B4-BE49-F238E27FC236}">
              <a16:creationId xmlns:a16="http://schemas.microsoft.com/office/drawing/2014/main" id="{B79D78CA-523B-41AA-8ED3-36268904A5BE}"/>
            </a:ext>
          </a:extLst>
        </xdr:cNvPr>
        <xdr:cNvSpPr txBox="1"/>
      </xdr:nvSpPr>
      <xdr:spPr>
        <a:xfrm>
          <a:off x="13836727" y="545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153906</xdr:rowOff>
    </xdr:from>
    <xdr:ext cx="469744" cy="259045"/>
    <xdr:sp macro="" textlink="">
      <xdr:nvSpPr>
        <xdr:cNvPr id="168" name="n_2mainValue債務償還比率">
          <a:extLst>
            <a:ext uri="{FF2B5EF4-FFF2-40B4-BE49-F238E27FC236}">
              <a16:creationId xmlns:a16="http://schemas.microsoft.com/office/drawing/2014/main" id="{E54FEA98-43C7-41A9-9FD7-F5073B1FEACB}"/>
            </a:ext>
          </a:extLst>
        </xdr:cNvPr>
        <xdr:cNvSpPr txBox="1"/>
      </xdr:nvSpPr>
      <xdr:spPr>
        <a:xfrm>
          <a:off x="13087427" y="55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16760</xdr:rowOff>
    </xdr:from>
    <xdr:ext cx="469744" cy="259045"/>
    <xdr:sp macro="" textlink="">
      <xdr:nvSpPr>
        <xdr:cNvPr id="169" name="n_3mainValue債務償還比率">
          <a:extLst>
            <a:ext uri="{FF2B5EF4-FFF2-40B4-BE49-F238E27FC236}">
              <a16:creationId xmlns:a16="http://schemas.microsoft.com/office/drawing/2014/main" id="{C9005079-0154-4FA6-BF2D-792F3F939418}"/>
            </a:ext>
          </a:extLst>
        </xdr:cNvPr>
        <xdr:cNvSpPr txBox="1"/>
      </xdr:nvSpPr>
      <xdr:spPr>
        <a:xfrm>
          <a:off x="12325427" y="5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135505</xdr:rowOff>
    </xdr:from>
    <xdr:ext cx="469744" cy="259045"/>
    <xdr:sp macro="" textlink="">
      <xdr:nvSpPr>
        <xdr:cNvPr id="170" name="n_4mainValue債務償還比率">
          <a:extLst>
            <a:ext uri="{FF2B5EF4-FFF2-40B4-BE49-F238E27FC236}">
              <a16:creationId xmlns:a16="http://schemas.microsoft.com/office/drawing/2014/main" id="{A4827906-1558-42D6-B3A4-4C4EE5353849}"/>
            </a:ext>
          </a:extLst>
        </xdr:cNvPr>
        <xdr:cNvSpPr txBox="1"/>
      </xdr:nvSpPr>
      <xdr:spPr>
        <a:xfrm>
          <a:off x="11563427" y="57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B94CEA9-1D66-41CA-8039-C3DBE6427BA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34A5495-52C9-4D37-A514-5FE354E9F5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4C16677-10DC-43D1-A5CF-F65FE538A6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584E86B-ACDE-4C47-A1C4-B461D390BC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05926F1-AD82-40C4-BA31-5DC073D5F5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656BBF9-E6E9-475C-98BB-9C3B24C09B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979196-F738-45A8-A19B-80251D6675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44FFC9-E623-4D53-A469-CBCAEB7922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5E82F7-3649-45BE-B4DE-D1B7131397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D185BA-2A57-4C09-BE2A-24988DB645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83222D-089D-4BA5-A132-886D80C891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68D711-D42E-4442-861F-ACEF357197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75D614-12C4-4DB6-AEF1-D1143F066D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639697-A577-4221-B252-D81392EA06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944FC2-951E-49DF-A4BD-F1DE6F9D60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8514AE-EFFC-41AE-A761-2C19307EA2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8A3421-B035-4FD9-91C2-448BE568C4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9BB61E-5C45-443F-A450-836A70A3C7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61D00E-0D42-4932-BED0-F71D8496E1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06CBD6-9F15-4A23-8ED9-8DAF498C6D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0FAA19-32E6-4519-8483-5045CBA084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F5AEE7-8564-4486-AC02-A13AFA0BAF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C3C934-E78C-40CD-8A06-66B58748D8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68E28-C99A-47F1-96CC-D5F73A7D42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0149E9-9103-4325-A0C5-B329AAB3C5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46AEA8-45CB-477D-B2F5-F264289D17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2BE7D1-E5DF-4EE6-929B-9DF89C66D5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02BF4F-CE4A-4F9F-8670-EFE583A42B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4D7004-E1BE-4F88-8E76-B8BE32A0A6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60D8D8-241A-491B-914E-1AF4C6CA14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2FF3CA-C4CF-4757-A88A-5095B52DEF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918E46-D179-46C3-9D06-E07EE7D5F7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E11334-8F3C-4001-92E2-476E03A02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9F1AAF-FF02-435C-9F02-52889A0B7A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7B5E43-D5EF-409F-84B6-8AD1685559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C58FCF-3AA7-4BC2-AA27-41FA8103FC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31B5E2-7AE4-4CE8-8689-7E80E2858E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36F2CA-AC77-4720-A471-6ADB19A556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99EB59-8585-469D-8EF9-658DFAEA09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B43BC-7845-493A-A6CF-B70A8BC2B4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215587-7C73-407A-8A23-F28F6EC0C9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C0B2FB-D96D-4971-B38B-F227B3617B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692EED-1C2A-4D71-B5A7-0E25576848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3A780D-4680-4F9E-8B53-5229678860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03BF45-9BDD-4918-82F9-9D10D63240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AF932C-8F8E-489A-B063-ED246BBE8F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F1E0CE-32E5-44E8-B883-42AFEB2C9F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D66AC7-95D2-480F-A954-A6018BCB2D5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09F219-2A41-4C6B-8BC8-539B9F01B8F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F47068-B64C-4DBE-8A0F-51F6A5E5939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F45C78-2B8F-4579-B9A7-3364234B7D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0082BE0-C103-405B-AEE0-C1400558416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F52C8D-C3BC-4E10-A4BF-BAEFD310C1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4C5BB0-39CF-49C7-BA42-81E2CEE093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C49F18-FF43-4423-AC17-5160028A27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469E045-1B28-48AC-A213-1F0172A27A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06FCB6-F390-4E4D-B62D-CFD23FF8933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71B1FA-D1AA-46C0-B7C5-A6894F43441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80487F-6E49-4299-A811-DB66389E81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73DCB8-C997-4871-AABC-9B07A2E98F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AFE4D8-3C9E-4A64-BE96-61771B0D2A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E2B76A11-B3D3-42AB-95E6-07F4BA19716E}"/>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6ADA1910-D81D-41B5-91E6-461AA566383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CD940E3-D610-4B45-B8A5-9A37E5C6A2F4}"/>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281C716C-EBBB-4A8C-9512-42BD6CE59E21}"/>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F30F4417-CFC9-4CF8-826E-C1D21BBB95FF}"/>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94B0CC0A-9401-4322-B765-02A99621AB00}"/>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F3CCA206-A190-4A4A-A66E-D658D9BBA9A8}"/>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A3D1F13-EA84-41DE-A1D5-F08842E277A7}"/>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6CE2783F-F1D2-49FA-BD7D-08D170689242}"/>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7D76BC3-4E81-402B-AEAF-ECA691DD98BF}"/>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211FA195-8763-4A48-B386-286721D7A00A}"/>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08DAFB-69B9-43BD-B32E-D6128075C2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944119-AB8E-40D3-9431-A9BD3A75AD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35C9D1-2297-4F89-AC80-ABFD05C1D5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5310A3-84D2-4F30-AB08-26D7E18237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7A7D63-479E-47F4-99A4-A05920BA0E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CA17792A-243D-4F49-A0EE-966286EE4B09}"/>
            </a:ext>
          </a:extLst>
        </xdr:cNvPr>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920D2011-2738-44C5-A381-A8F0D2FC8E1A}"/>
            </a:ext>
          </a:extLst>
        </xdr:cNvPr>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387D1799-728B-4EE2-AB46-9575AE922E9F}"/>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D7251639-0C47-47CB-A738-B2656AF78778}"/>
            </a:ext>
          </a:extLst>
        </xdr:cNvPr>
        <xdr:cNvCxnSpPr/>
      </xdr:nvCxnSpPr>
      <xdr:spPr>
        <a:xfrm>
          <a:off x="3797300" y="6633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45AF8727-F23D-48E8-A37B-656891471AAA}"/>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D14567D3-98C3-41EE-B12B-A9C590D44348}"/>
            </a:ext>
          </a:extLst>
        </xdr:cNvPr>
        <xdr:cNvCxnSpPr/>
      </xdr:nvCxnSpPr>
      <xdr:spPr>
        <a:xfrm>
          <a:off x="2908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9" name="楕円 78">
          <a:extLst>
            <a:ext uri="{FF2B5EF4-FFF2-40B4-BE49-F238E27FC236}">
              <a16:creationId xmlns:a16="http://schemas.microsoft.com/office/drawing/2014/main" id="{9A0AEA52-062F-43DC-8EFD-326C937D7585}"/>
            </a:ext>
          </a:extLst>
        </xdr:cNvPr>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85725</xdr:rowOff>
    </xdr:to>
    <xdr:cxnSp macro="">
      <xdr:nvCxnSpPr>
        <xdr:cNvPr id="80" name="直線コネクタ 79">
          <a:extLst>
            <a:ext uri="{FF2B5EF4-FFF2-40B4-BE49-F238E27FC236}">
              <a16:creationId xmlns:a16="http://schemas.microsoft.com/office/drawing/2014/main" id="{A061F91D-827A-468E-822B-CD733EC41BA6}"/>
            </a:ext>
          </a:extLst>
        </xdr:cNvPr>
        <xdr:cNvCxnSpPr/>
      </xdr:nvCxnSpPr>
      <xdr:spPr>
        <a:xfrm>
          <a:off x="2019300" y="657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D1B9E372-8765-4587-B657-8B61B7AC4366}"/>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60960</xdr:rowOff>
    </xdr:to>
    <xdr:cxnSp macro="">
      <xdr:nvCxnSpPr>
        <xdr:cNvPr id="82" name="直線コネクタ 81">
          <a:extLst>
            <a:ext uri="{FF2B5EF4-FFF2-40B4-BE49-F238E27FC236}">
              <a16:creationId xmlns:a16="http://schemas.microsoft.com/office/drawing/2014/main" id="{AA8A4535-C48E-434B-BD50-B2A100C51DBD}"/>
            </a:ext>
          </a:extLst>
        </xdr:cNvPr>
        <xdr:cNvCxnSpPr/>
      </xdr:nvCxnSpPr>
      <xdr:spPr>
        <a:xfrm>
          <a:off x="1130300" y="654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4A2B3AFB-3614-4269-B3AA-114BA7BA058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AE0DCE95-204A-4EE0-9C1D-DEFB45766E39}"/>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CCFD01B6-6E1F-4067-8960-BB2C568C51E7}"/>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B1007B29-6E03-475C-BC32-B5F769F4480A}"/>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B70C037B-D01D-454B-9D38-16128EAC477D}"/>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BFBB1D05-15DB-4D3D-B8D5-3EA222196A8B}"/>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9" name="n_3mainValue【道路】&#10;有形固定資産減価償却率">
          <a:extLst>
            <a:ext uri="{FF2B5EF4-FFF2-40B4-BE49-F238E27FC236}">
              <a16:creationId xmlns:a16="http://schemas.microsoft.com/office/drawing/2014/main" id="{5F5DF654-5431-412C-A4F7-FFE0A783D628}"/>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7B13EE7C-336D-4EFB-B381-C784C40EDD33}"/>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C9E223-0C27-4049-8009-5EEB2E990D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9DC47E-7CA4-4B5C-9EA4-42278C7963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470E20-7281-449D-9C58-1B3A4E38BD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6F039B-A090-4049-B802-0383C26A77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76EFCE-FAE1-4496-91F3-8AC3D2E0A6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C54BB5D-B882-4D27-863E-B307DC4A06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CE9736D-59B3-48D2-A6D1-57459179C0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8F32A55-33CF-4188-B971-EFB613CEE1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D9571E0-42FE-4F6D-B276-2EE8D5C092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A6FE591-8C50-4FD5-987D-FEA4262720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096A28B-82F7-4304-A8FE-DC62AA4D153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DD2172E-31B0-4D38-BB8C-3A2A699C3E0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E14A3BE-D1D8-4490-9156-18DF87E165D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A9A1915-187E-415E-BBFD-89BB4B040AE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D8B78AF-7887-41BE-BEE3-B8E3370A82C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EE0EF04-9BCB-43F5-9639-8ECB438DBA1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2889637-F1DE-4F08-8375-5CE9865118A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C3F2FC1-F3FC-4FAD-971B-941381ACB50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89FEFC7-51D9-4F83-92C1-13214DAE092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587ABF7-4B53-4C60-8DEC-CB4CF46705E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7CBC7A8-83F0-45AC-BBAF-BCA45B5B1EB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527FE5E-BA0E-4DC9-B369-3F6DF562190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4161EEA-B839-466F-AF52-8F864FD301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69A0C43-C7DE-42B6-BF43-42F9C15CF9F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CAB2BB8-03B1-4F5B-B4A4-1B162BBE20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4D676A72-01E7-47D8-8242-F1B51100FFB9}"/>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9F212B56-EDBC-43D3-8407-5081C846EBE8}"/>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B72A68C8-058A-44CC-B379-8B072673D055}"/>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7A8FD103-C713-4B5A-8969-6C5645B1D42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C325F2F8-9A3F-4E05-9AD7-CC50C65B15B1}"/>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E452B6B9-BA4C-46A7-995E-E51AB2AE3BD0}"/>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D07363A-0EFF-47F9-B255-E0CF9361451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8B7B66F7-2740-47B6-AEE8-C21389EBED3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B7640846-542B-4F4E-96C8-27ABFF3C8541}"/>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C35E98E5-D731-4A30-99CE-799B87FF06D4}"/>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C3EFB9A3-FF5E-4527-B1E7-C164EC7D7181}"/>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58BCFD-C46E-4CDB-B3A9-042336237D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BD27BC-06B4-4123-9879-2A6D3583CB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ED66F0-9499-4034-A6FB-15E634D8C7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F20E38-5DEB-41B3-A8A5-A510AC96DE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B80ADE8-A27D-452B-8227-3215B67534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59984</xdr:rowOff>
    </xdr:from>
    <xdr:to>
      <xdr:col>55</xdr:col>
      <xdr:colOff>50800</xdr:colOff>
      <xdr:row>39</xdr:row>
      <xdr:rowOff>161584</xdr:rowOff>
    </xdr:to>
    <xdr:sp macro="" textlink="">
      <xdr:nvSpPr>
        <xdr:cNvPr id="132" name="楕円 131">
          <a:extLst>
            <a:ext uri="{FF2B5EF4-FFF2-40B4-BE49-F238E27FC236}">
              <a16:creationId xmlns:a16="http://schemas.microsoft.com/office/drawing/2014/main" id="{ED75548A-6680-4F3D-B297-944B86CA4D45}"/>
            </a:ext>
          </a:extLst>
        </xdr:cNvPr>
        <xdr:cNvSpPr/>
      </xdr:nvSpPr>
      <xdr:spPr>
        <a:xfrm>
          <a:off x="10426700" y="67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38411</xdr:rowOff>
    </xdr:from>
    <xdr:ext cx="534377" cy="259045"/>
    <xdr:sp macro="" textlink="">
      <xdr:nvSpPr>
        <xdr:cNvPr id="133" name="【道路】&#10;一人当たり延長該当値テキスト">
          <a:extLst>
            <a:ext uri="{FF2B5EF4-FFF2-40B4-BE49-F238E27FC236}">
              <a16:creationId xmlns:a16="http://schemas.microsoft.com/office/drawing/2014/main" id="{CD7A841D-916E-4FB5-8679-85556D360C97}"/>
            </a:ext>
          </a:extLst>
        </xdr:cNvPr>
        <xdr:cNvSpPr txBox="1"/>
      </xdr:nvSpPr>
      <xdr:spPr>
        <a:xfrm>
          <a:off x="10515600" y="67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58384</xdr:rowOff>
    </xdr:from>
    <xdr:to>
      <xdr:col>50</xdr:col>
      <xdr:colOff>165100</xdr:colOff>
      <xdr:row>39</xdr:row>
      <xdr:rowOff>159984</xdr:rowOff>
    </xdr:to>
    <xdr:sp macro="" textlink="">
      <xdr:nvSpPr>
        <xdr:cNvPr id="134" name="楕円 133">
          <a:extLst>
            <a:ext uri="{FF2B5EF4-FFF2-40B4-BE49-F238E27FC236}">
              <a16:creationId xmlns:a16="http://schemas.microsoft.com/office/drawing/2014/main" id="{B84A760D-6184-4510-A743-3D40F5250D0C}"/>
            </a:ext>
          </a:extLst>
        </xdr:cNvPr>
        <xdr:cNvSpPr/>
      </xdr:nvSpPr>
      <xdr:spPr>
        <a:xfrm>
          <a:off x="9588500" y="67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109184</xdr:rowOff>
    </xdr:from>
    <xdr:to>
      <xdr:col>55</xdr:col>
      <xdr:colOff>0</xdr:colOff>
      <xdr:row>39</xdr:row>
      <xdr:rowOff>110784</xdr:rowOff>
    </xdr:to>
    <xdr:cxnSp macro="">
      <xdr:nvCxnSpPr>
        <xdr:cNvPr id="135" name="直線コネクタ 134">
          <a:extLst>
            <a:ext uri="{FF2B5EF4-FFF2-40B4-BE49-F238E27FC236}">
              <a16:creationId xmlns:a16="http://schemas.microsoft.com/office/drawing/2014/main" id="{525D7A37-6F58-4D3E-9F79-B04F36587EDF}"/>
            </a:ext>
          </a:extLst>
        </xdr:cNvPr>
        <xdr:cNvCxnSpPr/>
      </xdr:nvCxnSpPr>
      <xdr:spPr>
        <a:xfrm>
          <a:off x="9639300" y="679573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58286</xdr:rowOff>
    </xdr:from>
    <xdr:to>
      <xdr:col>46</xdr:col>
      <xdr:colOff>38100</xdr:colOff>
      <xdr:row>39</xdr:row>
      <xdr:rowOff>159886</xdr:rowOff>
    </xdr:to>
    <xdr:sp macro="" textlink="">
      <xdr:nvSpPr>
        <xdr:cNvPr id="136" name="楕円 135">
          <a:extLst>
            <a:ext uri="{FF2B5EF4-FFF2-40B4-BE49-F238E27FC236}">
              <a16:creationId xmlns:a16="http://schemas.microsoft.com/office/drawing/2014/main" id="{551293D6-0DD0-4190-B140-6BC110D0D210}"/>
            </a:ext>
          </a:extLst>
        </xdr:cNvPr>
        <xdr:cNvSpPr/>
      </xdr:nvSpPr>
      <xdr:spPr>
        <a:xfrm>
          <a:off x="8699500" y="67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109086</xdr:rowOff>
    </xdr:from>
    <xdr:to>
      <xdr:col>50</xdr:col>
      <xdr:colOff>114300</xdr:colOff>
      <xdr:row>39</xdr:row>
      <xdr:rowOff>109184</xdr:rowOff>
    </xdr:to>
    <xdr:cxnSp macro="">
      <xdr:nvCxnSpPr>
        <xdr:cNvPr id="137" name="直線コネクタ 136">
          <a:extLst>
            <a:ext uri="{FF2B5EF4-FFF2-40B4-BE49-F238E27FC236}">
              <a16:creationId xmlns:a16="http://schemas.microsoft.com/office/drawing/2014/main" id="{0B3E3C81-DE13-4550-9B2A-CD90D5D031D9}"/>
            </a:ext>
          </a:extLst>
        </xdr:cNvPr>
        <xdr:cNvCxnSpPr/>
      </xdr:nvCxnSpPr>
      <xdr:spPr>
        <a:xfrm>
          <a:off x="8750300" y="679563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60964</xdr:rowOff>
    </xdr:from>
    <xdr:to>
      <xdr:col>41</xdr:col>
      <xdr:colOff>101600</xdr:colOff>
      <xdr:row>39</xdr:row>
      <xdr:rowOff>162564</xdr:rowOff>
    </xdr:to>
    <xdr:sp macro="" textlink="">
      <xdr:nvSpPr>
        <xdr:cNvPr id="138" name="楕円 137">
          <a:extLst>
            <a:ext uri="{FF2B5EF4-FFF2-40B4-BE49-F238E27FC236}">
              <a16:creationId xmlns:a16="http://schemas.microsoft.com/office/drawing/2014/main" id="{93819B0C-F1F7-449B-9E2D-339B7FDF1F22}"/>
            </a:ext>
          </a:extLst>
        </xdr:cNvPr>
        <xdr:cNvSpPr/>
      </xdr:nvSpPr>
      <xdr:spPr>
        <a:xfrm>
          <a:off x="7810500" y="67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109086</xdr:rowOff>
    </xdr:from>
    <xdr:to>
      <xdr:col>45</xdr:col>
      <xdr:colOff>177800</xdr:colOff>
      <xdr:row>39</xdr:row>
      <xdr:rowOff>111764</xdr:rowOff>
    </xdr:to>
    <xdr:cxnSp macro="">
      <xdr:nvCxnSpPr>
        <xdr:cNvPr id="139" name="直線コネクタ 138">
          <a:extLst>
            <a:ext uri="{FF2B5EF4-FFF2-40B4-BE49-F238E27FC236}">
              <a16:creationId xmlns:a16="http://schemas.microsoft.com/office/drawing/2014/main" id="{2430B174-A450-4A6E-95D4-4ABF3AB2581C}"/>
            </a:ext>
          </a:extLst>
        </xdr:cNvPr>
        <xdr:cNvCxnSpPr/>
      </xdr:nvCxnSpPr>
      <xdr:spPr>
        <a:xfrm flipV="1">
          <a:off x="7861300" y="679563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63674</xdr:rowOff>
    </xdr:from>
    <xdr:to>
      <xdr:col>36</xdr:col>
      <xdr:colOff>165100</xdr:colOff>
      <xdr:row>39</xdr:row>
      <xdr:rowOff>165274</xdr:rowOff>
    </xdr:to>
    <xdr:sp macro="" textlink="">
      <xdr:nvSpPr>
        <xdr:cNvPr id="140" name="楕円 139">
          <a:extLst>
            <a:ext uri="{FF2B5EF4-FFF2-40B4-BE49-F238E27FC236}">
              <a16:creationId xmlns:a16="http://schemas.microsoft.com/office/drawing/2014/main" id="{C7394449-488F-44CE-9864-550E510A2FED}"/>
            </a:ext>
          </a:extLst>
        </xdr:cNvPr>
        <xdr:cNvSpPr/>
      </xdr:nvSpPr>
      <xdr:spPr>
        <a:xfrm>
          <a:off x="6921500" y="6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111764</xdr:rowOff>
    </xdr:from>
    <xdr:to>
      <xdr:col>41</xdr:col>
      <xdr:colOff>50800</xdr:colOff>
      <xdr:row>39</xdr:row>
      <xdr:rowOff>114474</xdr:rowOff>
    </xdr:to>
    <xdr:cxnSp macro="">
      <xdr:nvCxnSpPr>
        <xdr:cNvPr id="141" name="直線コネクタ 140">
          <a:extLst>
            <a:ext uri="{FF2B5EF4-FFF2-40B4-BE49-F238E27FC236}">
              <a16:creationId xmlns:a16="http://schemas.microsoft.com/office/drawing/2014/main" id="{23ECAE1C-D194-4019-995D-804614CA2F4C}"/>
            </a:ext>
          </a:extLst>
        </xdr:cNvPr>
        <xdr:cNvCxnSpPr/>
      </xdr:nvCxnSpPr>
      <xdr:spPr>
        <a:xfrm flipV="1">
          <a:off x="6972300" y="679831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A1142C5A-57AD-4A6C-A186-0ED88FCAB5B8}"/>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73684505-0EAA-4ADE-B454-92EACCCB2221}"/>
            </a:ext>
          </a:extLst>
        </xdr:cNvPr>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A43311B0-9822-4FB5-AC0F-8114731C7ED3}"/>
            </a:ext>
          </a:extLst>
        </xdr:cNvPr>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3DF08EB8-AEF0-430A-81C0-D5488B8F8E0A}"/>
            </a:ext>
          </a:extLst>
        </xdr:cNvPr>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151111</xdr:rowOff>
    </xdr:from>
    <xdr:ext cx="534377" cy="259045"/>
    <xdr:sp macro="" textlink="">
      <xdr:nvSpPr>
        <xdr:cNvPr id="146" name="n_1mainValue【道路】&#10;一人当たり延長">
          <a:extLst>
            <a:ext uri="{FF2B5EF4-FFF2-40B4-BE49-F238E27FC236}">
              <a16:creationId xmlns:a16="http://schemas.microsoft.com/office/drawing/2014/main" id="{D5D79F52-8D40-47C8-BC66-EC76CF09838B}"/>
            </a:ext>
          </a:extLst>
        </xdr:cNvPr>
        <xdr:cNvSpPr txBox="1"/>
      </xdr:nvSpPr>
      <xdr:spPr>
        <a:xfrm>
          <a:off x="9359411" y="68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151013</xdr:rowOff>
    </xdr:from>
    <xdr:ext cx="534377" cy="259045"/>
    <xdr:sp macro="" textlink="">
      <xdr:nvSpPr>
        <xdr:cNvPr id="147" name="n_2mainValue【道路】&#10;一人当たり延長">
          <a:extLst>
            <a:ext uri="{FF2B5EF4-FFF2-40B4-BE49-F238E27FC236}">
              <a16:creationId xmlns:a16="http://schemas.microsoft.com/office/drawing/2014/main" id="{4BA0C7EA-ADAC-41CC-BAD4-AA0CD9A4C0D0}"/>
            </a:ext>
          </a:extLst>
        </xdr:cNvPr>
        <xdr:cNvSpPr txBox="1"/>
      </xdr:nvSpPr>
      <xdr:spPr>
        <a:xfrm>
          <a:off x="8483111" y="68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153691</xdr:rowOff>
    </xdr:from>
    <xdr:ext cx="534377" cy="259045"/>
    <xdr:sp macro="" textlink="">
      <xdr:nvSpPr>
        <xdr:cNvPr id="148" name="n_3mainValue【道路】&#10;一人当たり延長">
          <a:extLst>
            <a:ext uri="{FF2B5EF4-FFF2-40B4-BE49-F238E27FC236}">
              <a16:creationId xmlns:a16="http://schemas.microsoft.com/office/drawing/2014/main" id="{093F13C0-45CC-4F9F-B24C-42E4F753E3B3}"/>
            </a:ext>
          </a:extLst>
        </xdr:cNvPr>
        <xdr:cNvSpPr txBox="1"/>
      </xdr:nvSpPr>
      <xdr:spPr>
        <a:xfrm>
          <a:off x="7594111" y="68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156401</xdr:rowOff>
    </xdr:from>
    <xdr:ext cx="534377" cy="259045"/>
    <xdr:sp macro="" textlink="">
      <xdr:nvSpPr>
        <xdr:cNvPr id="149" name="n_4mainValue【道路】&#10;一人当たり延長">
          <a:extLst>
            <a:ext uri="{FF2B5EF4-FFF2-40B4-BE49-F238E27FC236}">
              <a16:creationId xmlns:a16="http://schemas.microsoft.com/office/drawing/2014/main" id="{B2B37550-8190-4CD8-BE91-568CFDB24904}"/>
            </a:ext>
          </a:extLst>
        </xdr:cNvPr>
        <xdr:cNvSpPr txBox="1"/>
      </xdr:nvSpPr>
      <xdr:spPr>
        <a:xfrm>
          <a:off x="6705111" y="68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DE57EEB-B96A-405B-9D44-E2033F3344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1210BB7-7A7D-48D0-A829-5F9EEF21F8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55FE6E3-D4CB-4271-A6F4-7D934AE8CC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18F35DE-ABD7-40DC-AC1B-C2A1D948A0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295C8FD-B16D-469C-9FE6-6F853B86BB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6D6081D-B5F8-47BF-9EE6-AABDDB43EF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CBEE0BF-88BA-4624-B7B5-462D99E84D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DBBC09F-FA48-4313-AB0F-C2FB42AD4A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DC19D3B-07E1-43E9-B3A5-B75BA95519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C3D9CF2-5BE2-4175-9F7B-03C09076CB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B147B93-8EEE-426B-BDB0-0657141ABD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2F711586-D5B9-42F2-9502-662B178DC86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3B91AD23-272D-4777-8DDA-F7BB57266BC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E6A90F80-7A42-430C-A5A4-030A375C68B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71C2DF48-F078-4A97-AC35-AF2B752181C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1899C450-B4BA-4FFE-A7CF-49869BC2589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BF11064E-2CE2-4F33-915E-B23621B7425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D74B03F-C974-4AFF-918E-01599463CCC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910264C6-B124-4B6F-BD28-DF8D4DFBF79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969F2A7-2BA1-4DA0-B8AA-364196C403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60F6783-1B07-4108-98EB-0A843728BC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4E3CF3F-0412-4B8C-AD13-6B6C9A60A7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8289BAC4-1581-4184-BD5C-66B2B1280667}"/>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81D704A-ED7B-4C50-95FE-0414CBB0DD17}"/>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78112D2-75D1-4390-9AEF-BAAA24EFEC11}"/>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87ADE73-F886-46E3-8438-AEFE22AC6C47}"/>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A492381A-27A2-4434-859E-B40B65369553}"/>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48812A7-BF32-449A-856C-55F36E683563}"/>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26DDEF24-A6A3-4F4A-8293-ABA16FE56A2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BE2F615C-8FDF-4EEC-84EC-791CA63FA18F}"/>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B9785CF1-1F6E-4162-8BAE-75EA43EA9524}"/>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8FB341E8-075A-4B78-B139-F2E96E8BEDB1}"/>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775D659C-9DF0-4A69-82FC-74989A340F7C}"/>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0BA694-8341-4DB4-895B-92FF0C06FE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93C67F-2D3E-4ED7-85CE-D2437A557F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2A9E8F-BA52-44BD-9417-EDAFB9C116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A63B01-AD62-4D99-92E3-C72F35CF77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E8CD8F-A0BD-4E24-82F5-60DABDF3B9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88" name="楕円 187">
          <a:extLst>
            <a:ext uri="{FF2B5EF4-FFF2-40B4-BE49-F238E27FC236}">
              <a16:creationId xmlns:a16="http://schemas.microsoft.com/office/drawing/2014/main" id="{C37E7F6B-32B7-480A-9D6A-39ABE2B26045}"/>
            </a:ext>
          </a:extLst>
        </xdr:cNvPr>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56659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38B8CFA-7656-4936-B9AB-4F7CEE8CFA0C}"/>
            </a:ext>
          </a:extLst>
        </xdr:cNvPr>
        <xdr:cNvSpPr txBox="1"/>
      </xdr:nvSpPr>
      <xdr:spPr>
        <a:xfrm>
          <a:off x="4673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90" name="楕円 189">
          <a:extLst>
            <a:ext uri="{FF2B5EF4-FFF2-40B4-BE49-F238E27FC236}">
              <a16:creationId xmlns:a16="http://schemas.microsoft.com/office/drawing/2014/main" id="{38107D3E-BE66-4A09-A3F7-10E895EFF6FA}"/>
            </a:ext>
          </a:extLst>
        </xdr:cNvPr>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54864</xdr:rowOff>
    </xdr:from>
    <xdr:to>
      <xdr:col>24</xdr:col>
      <xdr:colOff>63500</xdr:colOff>
      <xdr:row>59</xdr:row>
      <xdr:rowOff>84582</xdr:rowOff>
    </xdr:to>
    <xdr:cxnSp macro="">
      <xdr:nvCxnSpPr>
        <xdr:cNvPr id="191" name="直線コネクタ 190">
          <a:extLst>
            <a:ext uri="{FF2B5EF4-FFF2-40B4-BE49-F238E27FC236}">
              <a16:creationId xmlns:a16="http://schemas.microsoft.com/office/drawing/2014/main" id="{FBA1B2FF-8005-4814-8351-2FF64350F641}"/>
            </a:ext>
          </a:extLst>
        </xdr:cNvPr>
        <xdr:cNvCxnSpPr/>
      </xdr:nvCxnSpPr>
      <xdr:spPr>
        <a:xfrm>
          <a:off x="3797300" y="1017041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145796</xdr:rowOff>
    </xdr:from>
    <xdr:to>
      <xdr:col>15</xdr:col>
      <xdr:colOff>101600</xdr:colOff>
      <xdr:row>59</xdr:row>
      <xdr:rowOff>75946</xdr:rowOff>
    </xdr:to>
    <xdr:sp macro="" textlink="">
      <xdr:nvSpPr>
        <xdr:cNvPr id="192" name="楕円 191">
          <a:extLst>
            <a:ext uri="{FF2B5EF4-FFF2-40B4-BE49-F238E27FC236}">
              <a16:creationId xmlns:a16="http://schemas.microsoft.com/office/drawing/2014/main" id="{6E9EA226-9599-49EA-83C6-2A8C26381386}"/>
            </a:ext>
          </a:extLst>
        </xdr:cNvPr>
        <xdr:cNvSpPr/>
      </xdr:nvSpPr>
      <xdr:spPr>
        <a:xfrm>
          <a:off x="2857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25146</xdr:rowOff>
    </xdr:from>
    <xdr:to>
      <xdr:col>19</xdr:col>
      <xdr:colOff>177800</xdr:colOff>
      <xdr:row>59</xdr:row>
      <xdr:rowOff>54864</xdr:rowOff>
    </xdr:to>
    <xdr:cxnSp macro="">
      <xdr:nvCxnSpPr>
        <xdr:cNvPr id="193" name="直線コネクタ 192">
          <a:extLst>
            <a:ext uri="{FF2B5EF4-FFF2-40B4-BE49-F238E27FC236}">
              <a16:creationId xmlns:a16="http://schemas.microsoft.com/office/drawing/2014/main" id="{5A32B908-F075-48EC-99F7-A1E05907B2C0}"/>
            </a:ext>
          </a:extLst>
        </xdr:cNvPr>
        <xdr:cNvCxnSpPr/>
      </xdr:nvCxnSpPr>
      <xdr:spPr>
        <a:xfrm>
          <a:off x="2908300" y="10140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161798</xdr:rowOff>
    </xdr:from>
    <xdr:to>
      <xdr:col>10</xdr:col>
      <xdr:colOff>165100</xdr:colOff>
      <xdr:row>59</xdr:row>
      <xdr:rowOff>91948</xdr:rowOff>
    </xdr:to>
    <xdr:sp macro="" textlink="">
      <xdr:nvSpPr>
        <xdr:cNvPr id="194" name="楕円 193">
          <a:extLst>
            <a:ext uri="{FF2B5EF4-FFF2-40B4-BE49-F238E27FC236}">
              <a16:creationId xmlns:a16="http://schemas.microsoft.com/office/drawing/2014/main" id="{0FA9F6C3-E5BE-4598-8608-52B3541705E6}"/>
            </a:ext>
          </a:extLst>
        </xdr:cNvPr>
        <xdr:cNvSpPr/>
      </xdr:nvSpPr>
      <xdr:spPr>
        <a:xfrm>
          <a:off x="1968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25146</xdr:rowOff>
    </xdr:from>
    <xdr:to>
      <xdr:col>15</xdr:col>
      <xdr:colOff>50800</xdr:colOff>
      <xdr:row>59</xdr:row>
      <xdr:rowOff>41148</xdr:rowOff>
    </xdr:to>
    <xdr:cxnSp macro="">
      <xdr:nvCxnSpPr>
        <xdr:cNvPr id="195" name="直線コネクタ 194">
          <a:extLst>
            <a:ext uri="{FF2B5EF4-FFF2-40B4-BE49-F238E27FC236}">
              <a16:creationId xmlns:a16="http://schemas.microsoft.com/office/drawing/2014/main" id="{B8C9F936-59B2-4B0B-8FF7-C5B96B9FBDAF}"/>
            </a:ext>
          </a:extLst>
        </xdr:cNvPr>
        <xdr:cNvCxnSpPr/>
      </xdr:nvCxnSpPr>
      <xdr:spPr>
        <a:xfrm flipV="1">
          <a:off x="2019300" y="1014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145796</xdr:rowOff>
    </xdr:from>
    <xdr:to>
      <xdr:col>6</xdr:col>
      <xdr:colOff>38100</xdr:colOff>
      <xdr:row>59</xdr:row>
      <xdr:rowOff>75946</xdr:rowOff>
    </xdr:to>
    <xdr:sp macro="" textlink="">
      <xdr:nvSpPr>
        <xdr:cNvPr id="196" name="楕円 195">
          <a:extLst>
            <a:ext uri="{FF2B5EF4-FFF2-40B4-BE49-F238E27FC236}">
              <a16:creationId xmlns:a16="http://schemas.microsoft.com/office/drawing/2014/main" id="{AD64DEE6-49D4-47DD-93C4-A6A450C2D953}"/>
            </a:ext>
          </a:extLst>
        </xdr:cNvPr>
        <xdr:cNvSpPr/>
      </xdr:nvSpPr>
      <xdr:spPr>
        <a:xfrm>
          <a:off x="1079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25146</xdr:rowOff>
    </xdr:from>
    <xdr:to>
      <xdr:col>10</xdr:col>
      <xdr:colOff>114300</xdr:colOff>
      <xdr:row>59</xdr:row>
      <xdr:rowOff>41148</xdr:rowOff>
    </xdr:to>
    <xdr:cxnSp macro="">
      <xdr:nvCxnSpPr>
        <xdr:cNvPr id="197" name="直線コネクタ 196">
          <a:extLst>
            <a:ext uri="{FF2B5EF4-FFF2-40B4-BE49-F238E27FC236}">
              <a16:creationId xmlns:a16="http://schemas.microsoft.com/office/drawing/2014/main" id="{5EBAE890-A576-4A1F-8406-267F16B03637}"/>
            </a:ext>
          </a:extLst>
        </xdr:cNvPr>
        <xdr:cNvCxnSpPr/>
      </xdr:nvCxnSpPr>
      <xdr:spPr>
        <a:xfrm>
          <a:off x="1130300" y="1014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D5EA714-532D-473F-8929-7BFD01F1F01C}"/>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0B18519-DBD5-49AE-AEF4-D9D7E9C26A2A}"/>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5CF945D-4B1B-44E1-844A-70BD0592ECA0}"/>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D5C7F76-8FC7-4BF3-85CB-B800195F2056}"/>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122191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945D1BF-1CEB-4F50-B8E3-925426A75302}"/>
            </a:ext>
          </a:extLst>
        </xdr:cNvPr>
        <xdr:cNvSpPr txBox="1"/>
      </xdr:nvSpPr>
      <xdr:spPr>
        <a:xfrm>
          <a:off x="35820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2C0C405-4457-455A-A476-292C45E20DC6}"/>
            </a:ext>
          </a:extLst>
        </xdr:cNvPr>
        <xdr:cNvSpPr txBox="1"/>
      </xdr:nvSpPr>
      <xdr:spPr>
        <a:xfrm>
          <a:off x="2705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108475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5A89A47-79A8-404C-AA1B-A9CD3300B4C1}"/>
            </a:ext>
          </a:extLst>
        </xdr:cNvPr>
        <xdr:cNvSpPr txBox="1"/>
      </xdr:nvSpPr>
      <xdr:spPr>
        <a:xfrm>
          <a:off x="1816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92473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5628E4C-A557-4E6D-AF0A-492DF1816126}"/>
            </a:ext>
          </a:extLst>
        </xdr:cNvPr>
        <xdr:cNvSpPr txBox="1"/>
      </xdr:nvSpPr>
      <xdr:spPr>
        <a:xfrm>
          <a:off x="927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C5A76F7-CE72-4A6B-BF0B-C45DB95EB9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DFFBC0F-70AC-423A-83F2-53729AB729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86573BE-756A-487F-963A-FB47CE523D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5DE5F14-D59C-4F3A-871C-B3B448583B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E6AB063-30A2-4903-A43D-D7A5477A82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4F2BCAE-41CA-4EBA-B270-7B92CDB73E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0758DEA-7F7D-4801-9E8F-9F72417D36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889A54D-A338-4304-9F50-DFEC8A0AE9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B488FD1-F8F4-4E11-B9A1-BE58BF1D36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1B94996-0468-4A62-BA61-1D14A16ACF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900E029-D06C-44DD-BCED-51DBEF19D59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14444C5-FA23-4497-8F1F-E46314AD44D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B898E60-53B2-4326-9C0E-71C4EFACB7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76A97D8-308C-4C06-A24F-DCC9F415EDB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1F7C773-BA41-479F-AD9C-FE4A9EFB02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26737F06-4DB0-429C-8100-7369994BAEF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A3F87B1-DABC-43C7-BA85-B5E6FDBA93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342BBA4A-2E95-4432-886E-5B9E6351448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0552E3E-2A52-4C2E-949F-04851915C1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9DE8AB63-8398-4013-AD79-997DBBF8713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FEF3760-513B-4F9B-81E4-C9540209EE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2032906-3FA4-4EFF-8FEC-A9108216F6C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AB5F760-6BB4-455E-B28B-4A578202F1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FDA959E0-84C1-458A-A6B2-898CC83029E8}"/>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2218928-F535-4986-8822-7E27F9851CF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BF7E67AC-DB15-41CD-B511-09CD2450D23A}"/>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38FAC1C-4AA2-4E92-B2E1-A79F2430A785}"/>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E507DB63-3020-4F25-909E-2B3BA32190FE}"/>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295711E-D3DD-4D48-A1CC-D41A84EBBD27}"/>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FC646D4F-558A-4701-90E5-6E65BCED8609}"/>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7F0832C7-25C4-4056-B5D1-E5759D822C54}"/>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7B47293D-F720-44C8-B85A-15C90DB5EAC2}"/>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9AC1EF75-7D03-4DDA-BD5B-D359D43A564E}"/>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99B57D6F-2F70-4F08-88C7-6FAB1252E1A1}"/>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BF900A-E475-4FFE-A935-334B342AD0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0B2B08-E48B-445E-9180-F8C0367C70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42479C-57F3-4A01-A288-D84447817D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056091-B342-4348-8410-BBB018B0B9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00F61F-7757-4583-B7C0-60F05360B0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7408</xdr:rowOff>
    </xdr:from>
    <xdr:to>
      <xdr:col>55</xdr:col>
      <xdr:colOff>50800</xdr:colOff>
      <xdr:row>64</xdr:row>
      <xdr:rowOff>109008</xdr:rowOff>
    </xdr:to>
    <xdr:sp macro="" textlink="">
      <xdr:nvSpPr>
        <xdr:cNvPr id="245" name="楕円 244">
          <a:extLst>
            <a:ext uri="{FF2B5EF4-FFF2-40B4-BE49-F238E27FC236}">
              <a16:creationId xmlns:a16="http://schemas.microsoft.com/office/drawing/2014/main" id="{0C2D32E7-F9EC-493A-B5BE-23300927409C}"/>
            </a:ext>
          </a:extLst>
        </xdr:cNvPr>
        <xdr:cNvSpPr/>
      </xdr:nvSpPr>
      <xdr:spPr>
        <a:xfrm>
          <a:off x="10426700" y="109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93785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F59BAD72-E66A-4578-916F-6D1AFCEFFEFF}"/>
            </a:ext>
          </a:extLst>
        </xdr:cNvPr>
        <xdr:cNvSpPr txBox="1"/>
      </xdr:nvSpPr>
      <xdr:spPr>
        <a:xfrm>
          <a:off x="10515600" y="108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7522</xdr:rowOff>
    </xdr:from>
    <xdr:to>
      <xdr:col>50</xdr:col>
      <xdr:colOff>165100</xdr:colOff>
      <xdr:row>64</xdr:row>
      <xdr:rowOff>109122</xdr:rowOff>
    </xdr:to>
    <xdr:sp macro="" textlink="">
      <xdr:nvSpPr>
        <xdr:cNvPr id="247" name="楕円 246">
          <a:extLst>
            <a:ext uri="{FF2B5EF4-FFF2-40B4-BE49-F238E27FC236}">
              <a16:creationId xmlns:a16="http://schemas.microsoft.com/office/drawing/2014/main" id="{80CBFF5E-8B14-4B58-A5C8-A1FFE509CC64}"/>
            </a:ext>
          </a:extLst>
        </xdr:cNvPr>
        <xdr:cNvSpPr/>
      </xdr:nvSpPr>
      <xdr:spPr>
        <a:xfrm>
          <a:off x="9588500" y="109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58208</xdr:rowOff>
    </xdr:from>
    <xdr:to>
      <xdr:col>55</xdr:col>
      <xdr:colOff>0</xdr:colOff>
      <xdr:row>64</xdr:row>
      <xdr:rowOff>58322</xdr:rowOff>
    </xdr:to>
    <xdr:cxnSp macro="">
      <xdr:nvCxnSpPr>
        <xdr:cNvPr id="248" name="直線コネクタ 247">
          <a:extLst>
            <a:ext uri="{FF2B5EF4-FFF2-40B4-BE49-F238E27FC236}">
              <a16:creationId xmlns:a16="http://schemas.microsoft.com/office/drawing/2014/main" id="{B01BC0F6-612B-4A92-B36A-1C5C6A34EE3C}"/>
            </a:ext>
          </a:extLst>
        </xdr:cNvPr>
        <xdr:cNvCxnSpPr/>
      </xdr:nvCxnSpPr>
      <xdr:spPr>
        <a:xfrm flipV="1">
          <a:off x="9639300" y="1103100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7658</xdr:rowOff>
    </xdr:from>
    <xdr:to>
      <xdr:col>46</xdr:col>
      <xdr:colOff>38100</xdr:colOff>
      <xdr:row>64</xdr:row>
      <xdr:rowOff>109258</xdr:rowOff>
    </xdr:to>
    <xdr:sp macro="" textlink="">
      <xdr:nvSpPr>
        <xdr:cNvPr id="249" name="楕円 248">
          <a:extLst>
            <a:ext uri="{FF2B5EF4-FFF2-40B4-BE49-F238E27FC236}">
              <a16:creationId xmlns:a16="http://schemas.microsoft.com/office/drawing/2014/main" id="{70F3BE13-602F-4BB7-836C-888132480D2C}"/>
            </a:ext>
          </a:extLst>
        </xdr:cNvPr>
        <xdr:cNvSpPr/>
      </xdr:nvSpPr>
      <xdr:spPr>
        <a:xfrm>
          <a:off x="8699500" y="109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58322</xdr:rowOff>
    </xdr:from>
    <xdr:to>
      <xdr:col>50</xdr:col>
      <xdr:colOff>114300</xdr:colOff>
      <xdr:row>64</xdr:row>
      <xdr:rowOff>58458</xdr:rowOff>
    </xdr:to>
    <xdr:cxnSp macro="">
      <xdr:nvCxnSpPr>
        <xdr:cNvPr id="250" name="直線コネクタ 249">
          <a:extLst>
            <a:ext uri="{FF2B5EF4-FFF2-40B4-BE49-F238E27FC236}">
              <a16:creationId xmlns:a16="http://schemas.microsoft.com/office/drawing/2014/main" id="{F8308A9D-8F9E-4CA1-B072-8B6B0B6E9353}"/>
            </a:ext>
          </a:extLst>
        </xdr:cNvPr>
        <xdr:cNvCxnSpPr/>
      </xdr:nvCxnSpPr>
      <xdr:spPr>
        <a:xfrm flipV="1">
          <a:off x="8750300" y="1103112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8627</xdr:rowOff>
    </xdr:from>
    <xdr:to>
      <xdr:col>41</xdr:col>
      <xdr:colOff>101600</xdr:colOff>
      <xdr:row>64</xdr:row>
      <xdr:rowOff>110227</xdr:rowOff>
    </xdr:to>
    <xdr:sp macro="" textlink="">
      <xdr:nvSpPr>
        <xdr:cNvPr id="251" name="楕円 250">
          <a:extLst>
            <a:ext uri="{FF2B5EF4-FFF2-40B4-BE49-F238E27FC236}">
              <a16:creationId xmlns:a16="http://schemas.microsoft.com/office/drawing/2014/main" id="{CE90976A-4BFF-4CC5-946C-DF76C5970CAB}"/>
            </a:ext>
          </a:extLst>
        </xdr:cNvPr>
        <xdr:cNvSpPr/>
      </xdr:nvSpPr>
      <xdr:spPr>
        <a:xfrm>
          <a:off x="7810500" y="109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58458</xdr:rowOff>
    </xdr:from>
    <xdr:to>
      <xdr:col>45</xdr:col>
      <xdr:colOff>177800</xdr:colOff>
      <xdr:row>64</xdr:row>
      <xdr:rowOff>59427</xdr:rowOff>
    </xdr:to>
    <xdr:cxnSp macro="">
      <xdr:nvCxnSpPr>
        <xdr:cNvPr id="252" name="直線コネクタ 251">
          <a:extLst>
            <a:ext uri="{FF2B5EF4-FFF2-40B4-BE49-F238E27FC236}">
              <a16:creationId xmlns:a16="http://schemas.microsoft.com/office/drawing/2014/main" id="{F5CE45C8-7983-4B75-9B23-972F71226A0E}"/>
            </a:ext>
          </a:extLst>
        </xdr:cNvPr>
        <xdr:cNvCxnSpPr/>
      </xdr:nvCxnSpPr>
      <xdr:spPr>
        <a:xfrm flipV="1">
          <a:off x="7861300" y="11031258"/>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9025</xdr:rowOff>
    </xdr:from>
    <xdr:to>
      <xdr:col>36</xdr:col>
      <xdr:colOff>165100</xdr:colOff>
      <xdr:row>64</xdr:row>
      <xdr:rowOff>110625</xdr:rowOff>
    </xdr:to>
    <xdr:sp macro="" textlink="">
      <xdr:nvSpPr>
        <xdr:cNvPr id="253" name="楕円 252">
          <a:extLst>
            <a:ext uri="{FF2B5EF4-FFF2-40B4-BE49-F238E27FC236}">
              <a16:creationId xmlns:a16="http://schemas.microsoft.com/office/drawing/2014/main" id="{6C76E933-69CD-4AB1-8B1F-3639EBB209FD}"/>
            </a:ext>
          </a:extLst>
        </xdr:cNvPr>
        <xdr:cNvSpPr/>
      </xdr:nvSpPr>
      <xdr:spPr>
        <a:xfrm>
          <a:off x="6921500" y="10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59427</xdr:rowOff>
    </xdr:from>
    <xdr:to>
      <xdr:col>41</xdr:col>
      <xdr:colOff>50800</xdr:colOff>
      <xdr:row>64</xdr:row>
      <xdr:rowOff>59825</xdr:rowOff>
    </xdr:to>
    <xdr:cxnSp macro="">
      <xdr:nvCxnSpPr>
        <xdr:cNvPr id="254" name="直線コネクタ 253">
          <a:extLst>
            <a:ext uri="{FF2B5EF4-FFF2-40B4-BE49-F238E27FC236}">
              <a16:creationId xmlns:a16="http://schemas.microsoft.com/office/drawing/2014/main" id="{E4FF98AC-C883-4BA2-81F6-B8FFA20942E8}"/>
            </a:ext>
          </a:extLst>
        </xdr:cNvPr>
        <xdr:cNvCxnSpPr/>
      </xdr:nvCxnSpPr>
      <xdr:spPr>
        <a:xfrm flipV="1">
          <a:off x="6972300" y="1103222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BBD9F51-FB89-4F95-B6F4-D7121C091ABB}"/>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4FFCEF5-FC08-4F5E-B4B0-C58A2F9937F8}"/>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1449539-E190-4A4A-9AA7-DC365FBC4AB7}"/>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B5017154-B1FE-400B-AAF3-68E2CD349871}"/>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100249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EAA08579-DF70-4D33-A74D-3CD5A121A40F}"/>
            </a:ext>
          </a:extLst>
        </xdr:cNvPr>
        <xdr:cNvSpPr txBox="1"/>
      </xdr:nvSpPr>
      <xdr:spPr>
        <a:xfrm>
          <a:off x="9359411" y="110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100385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C6DF402-9413-4DCC-A72E-30A47F7CFE62}"/>
            </a:ext>
          </a:extLst>
        </xdr:cNvPr>
        <xdr:cNvSpPr txBox="1"/>
      </xdr:nvSpPr>
      <xdr:spPr>
        <a:xfrm>
          <a:off x="8483111" y="110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101354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E887B9F9-93C3-4083-8FEA-FA1DEBA95A1F}"/>
            </a:ext>
          </a:extLst>
        </xdr:cNvPr>
        <xdr:cNvSpPr txBox="1"/>
      </xdr:nvSpPr>
      <xdr:spPr>
        <a:xfrm>
          <a:off x="7594111" y="110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101752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AA71523D-B3A6-4C13-A362-D7421C3C4013}"/>
            </a:ext>
          </a:extLst>
        </xdr:cNvPr>
        <xdr:cNvSpPr txBox="1"/>
      </xdr:nvSpPr>
      <xdr:spPr>
        <a:xfrm>
          <a:off x="6705111" y="110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2BE9922-41A8-468C-96F4-68E9496F44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7FED692-530A-4FE2-872E-173F809AFB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F563EDE-408D-4507-B9E4-55E8441995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401487A-2CD6-4D11-8137-D730663118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8F633AB-1D36-4E85-9AD9-EC713337F2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EE379EF-6237-430B-BA2B-E7DA1205A9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8C04F4E-3662-48A7-8DC7-12DC9F7992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4512F4A-FC0E-4AD3-9FF0-BFF42345D6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C30FE17-4AE4-41D5-A9A5-7651425014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F11CC7-1D4E-4E41-AC74-7AADAAA1E2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F853AFF-790E-4776-BF1E-CA858AE2A42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ED59C95-7F9E-4B1B-9E6F-79BFDA3A3A3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F27A8E7-F628-4FA5-B22C-943ACA8D690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65B8893-F7ED-42F4-B14E-949E1BDAD1A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99BD9BD-D74A-4290-889C-96E97383700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B05C30F-300E-4F32-9825-6FC178A34C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29CED9D-0E5E-4674-ACD3-EF240354F95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0080A39-7D9D-431D-B9EB-A5F119B7E46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880A985-3B0F-46C7-A62F-65902200B07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C929443-5F4A-4EDC-9374-6A264F3716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A9DB36A-7D2F-4D3B-AEA9-90AA514FDD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7361588-28D2-443E-8DB9-D4042451F5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5AC1EB6-167D-4075-9752-0BF13E525E8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96EF002-24D6-431A-8F33-7AEEF18DD0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2BE1D0B-150D-470C-A4CE-7EA2B58D50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82480254-E9B6-41CB-983F-9F2C23669B21}"/>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B5BD17F-2017-4583-84C9-51787CD546C8}"/>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D79C8E7-C49D-4DA1-A62F-8721ECE45D65}"/>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59F82C7-065A-4E84-A9C8-D31B50C75069}"/>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6FEE71D1-7AFB-4305-85F2-429B689920CF}"/>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7DB10F8-9F7B-4676-B376-7F42AF1345FF}"/>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4286B785-D1B4-4F9E-8C60-15EB22C70256}"/>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563D1662-FD51-45A2-9F9C-B7934FEB899E}"/>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2AEF00CA-D962-4AEB-98AD-B321B1331658}"/>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B1C6385E-8B92-4CA7-96BA-2E08B37929B9}"/>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4668360B-39B4-4B5F-BDDB-B6CEADD1F611}"/>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9BD955-BD93-4040-B771-46DC20C7FB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BF18E1-4A0E-457C-8FB7-AAC91F589D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C7C12B-BB01-43E8-BDA2-E395D6F6CE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D60C86-D487-46C6-9445-0276ECBEB1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8B0593-7B99-48A4-99FD-50C5379522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xdr:rowOff>
    </xdr:from>
    <xdr:to>
      <xdr:col>24</xdr:col>
      <xdr:colOff>114300</xdr:colOff>
      <xdr:row>85</xdr:row>
      <xdr:rowOff>110127</xdr:rowOff>
    </xdr:to>
    <xdr:sp macro="" textlink="">
      <xdr:nvSpPr>
        <xdr:cNvPr id="304" name="楕円 303">
          <a:extLst>
            <a:ext uri="{FF2B5EF4-FFF2-40B4-BE49-F238E27FC236}">
              <a16:creationId xmlns:a16="http://schemas.microsoft.com/office/drawing/2014/main" id="{824C3190-DF58-4070-9FFF-3F535131E296}"/>
            </a:ext>
          </a:extLst>
        </xdr:cNvPr>
        <xdr:cNvSpPr/>
      </xdr:nvSpPr>
      <xdr:spPr>
        <a:xfrm>
          <a:off x="4584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158404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FD92722-DD11-4ADB-AF63-C84233CF9754}"/>
            </a:ext>
          </a:extLst>
        </xdr:cNvPr>
        <xdr:cNvSpPr txBox="1"/>
      </xdr:nvSpPr>
      <xdr:spPr>
        <a:xfrm>
          <a:off x="4673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xdr:rowOff>
    </xdr:from>
    <xdr:to>
      <xdr:col>20</xdr:col>
      <xdr:colOff>38100</xdr:colOff>
      <xdr:row>85</xdr:row>
      <xdr:rowOff>103595</xdr:rowOff>
    </xdr:to>
    <xdr:sp macro="" textlink="">
      <xdr:nvSpPr>
        <xdr:cNvPr id="306" name="楕円 305">
          <a:extLst>
            <a:ext uri="{FF2B5EF4-FFF2-40B4-BE49-F238E27FC236}">
              <a16:creationId xmlns:a16="http://schemas.microsoft.com/office/drawing/2014/main" id="{6C8A3397-1924-42A6-9835-01B13ADC921D}"/>
            </a:ext>
          </a:extLst>
        </xdr:cNvPr>
        <xdr:cNvSpPr/>
      </xdr:nvSpPr>
      <xdr:spPr>
        <a:xfrm>
          <a:off x="3746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52795</xdr:rowOff>
    </xdr:from>
    <xdr:to>
      <xdr:col>24</xdr:col>
      <xdr:colOff>63500</xdr:colOff>
      <xdr:row>85</xdr:row>
      <xdr:rowOff>59327</xdr:rowOff>
    </xdr:to>
    <xdr:cxnSp macro="">
      <xdr:nvCxnSpPr>
        <xdr:cNvPr id="307" name="直線コネクタ 306">
          <a:extLst>
            <a:ext uri="{FF2B5EF4-FFF2-40B4-BE49-F238E27FC236}">
              <a16:creationId xmlns:a16="http://schemas.microsoft.com/office/drawing/2014/main" id="{8A674B1E-F9D8-4466-BE13-E27528A9B104}"/>
            </a:ext>
          </a:extLst>
        </xdr:cNvPr>
        <xdr:cNvCxnSpPr/>
      </xdr:nvCxnSpPr>
      <xdr:spPr>
        <a:xfrm>
          <a:off x="3797300" y="1462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363</xdr:rowOff>
    </xdr:from>
    <xdr:to>
      <xdr:col>15</xdr:col>
      <xdr:colOff>101600</xdr:colOff>
      <xdr:row>85</xdr:row>
      <xdr:rowOff>101963</xdr:rowOff>
    </xdr:to>
    <xdr:sp macro="" textlink="">
      <xdr:nvSpPr>
        <xdr:cNvPr id="308" name="楕円 307">
          <a:extLst>
            <a:ext uri="{FF2B5EF4-FFF2-40B4-BE49-F238E27FC236}">
              <a16:creationId xmlns:a16="http://schemas.microsoft.com/office/drawing/2014/main" id="{88DB9CED-0968-4DAA-B6C7-AA34B13F205C}"/>
            </a:ext>
          </a:extLst>
        </xdr:cNvPr>
        <xdr:cNvSpPr/>
      </xdr:nvSpPr>
      <xdr:spPr>
        <a:xfrm>
          <a:off x="2857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51163</xdr:rowOff>
    </xdr:from>
    <xdr:to>
      <xdr:col>19</xdr:col>
      <xdr:colOff>177800</xdr:colOff>
      <xdr:row>85</xdr:row>
      <xdr:rowOff>52795</xdr:rowOff>
    </xdr:to>
    <xdr:cxnSp macro="">
      <xdr:nvCxnSpPr>
        <xdr:cNvPr id="309" name="直線コネクタ 308">
          <a:extLst>
            <a:ext uri="{FF2B5EF4-FFF2-40B4-BE49-F238E27FC236}">
              <a16:creationId xmlns:a16="http://schemas.microsoft.com/office/drawing/2014/main" id="{D018D17F-FFAB-4A44-9656-7861E4756ED7}"/>
            </a:ext>
          </a:extLst>
        </xdr:cNvPr>
        <xdr:cNvCxnSpPr/>
      </xdr:nvCxnSpPr>
      <xdr:spPr>
        <a:xfrm>
          <a:off x="2908300" y="146244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162016</xdr:rowOff>
    </xdr:from>
    <xdr:to>
      <xdr:col>10</xdr:col>
      <xdr:colOff>165100</xdr:colOff>
      <xdr:row>85</xdr:row>
      <xdr:rowOff>92166</xdr:rowOff>
    </xdr:to>
    <xdr:sp macro="" textlink="">
      <xdr:nvSpPr>
        <xdr:cNvPr id="310" name="楕円 309">
          <a:extLst>
            <a:ext uri="{FF2B5EF4-FFF2-40B4-BE49-F238E27FC236}">
              <a16:creationId xmlns:a16="http://schemas.microsoft.com/office/drawing/2014/main" id="{5B91BB28-2B93-43EA-8BE0-D8B2097532DF}"/>
            </a:ext>
          </a:extLst>
        </xdr:cNvPr>
        <xdr:cNvSpPr/>
      </xdr:nvSpPr>
      <xdr:spPr>
        <a:xfrm>
          <a:off x="196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41366</xdr:rowOff>
    </xdr:from>
    <xdr:to>
      <xdr:col>15</xdr:col>
      <xdr:colOff>50800</xdr:colOff>
      <xdr:row>85</xdr:row>
      <xdr:rowOff>51163</xdr:rowOff>
    </xdr:to>
    <xdr:cxnSp macro="">
      <xdr:nvCxnSpPr>
        <xdr:cNvPr id="311" name="直線コネクタ 310">
          <a:extLst>
            <a:ext uri="{FF2B5EF4-FFF2-40B4-BE49-F238E27FC236}">
              <a16:creationId xmlns:a16="http://schemas.microsoft.com/office/drawing/2014/main" id="{42B64C25-5321-4B03-9BBD-B6E14338BDE5}"/>
            </a:ext>
          </a:extLst>
        </xdr:cNvPr>
        <xdr:cNvCxnSpPr/>
      </xdr:nvCxnSpPr>
      <xdr:spPr>
        <a:xfrm>
          <a:off x="2019300" y="146146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139156</xdr:rowOff>
    </xdr:from>
    <xdr:to>
      <xdr:col>6</xdr:col>
      <xdr:colOff>38100</xdr:colOff>
      <xdr:row>85</xdr:row>
      <xdr:rowOff>69306</xdr:rowOff>
    </xdr:to>
    <xdr:sp macro="" textlink="">
      <xdr:nvSpPr>
        <xdr:cNvPr id="312" name="楕円 311">
          <a:extLst>
            <a:ext uri="{FF2B5EF4-FFF2-40B4-BE49-F238E27FC236}">
              <a16:creationId xmlns:a16="http://schemas.microsoft.com/office/drawing/2014/main" id="{FA47712D-2D40-4F57-82B2-0F3357B9F196}"/>
            </a:ext>
          </a:extLst>
        </xdr:cNvPr>
        <xdr:cNvSpPr/>
      </xdr:nvSpPr>
      <xdr:spPr>
        <a:xfrm>
          <a:off x="1079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18506</xdr:rowOff>
    </xdr:from>
    <xdr:to>
      <xdr:col>10</xdr:col>
      <xdr:colOff>114300</xdr:colOff>
      <xdr:row>85</xdr:row>
      <xdr:rowOff>41366</xdr:rowOff>
    </xdr:to>
    <xdr:cxnSp macro="">
      <xdr:nvCxnSpPr>
        <xdr:cNvPr id="313" name="直線コネクタ 312">
          <a:extLst>
            <a:ext uri="{FF2B5EF4-FFF2-40B4-BE49-F238E27FC236}">
              <a16:creationId xmlns:a16="http://schemas.microsoft.com/office/drawing/2014/main" id="{77921403-0317-4702-99E9-5B4BAC21AB8F}"/>
            </a:ext>
          </a:extLst>
        </xdr:cNvPr>
        <xdr:cNvCxnSpPr/>
      </xdr:nvCxnSpPr>
      <xdr:spPr>
        <a:xfrm>
          <a:off x="1130300" y="1459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F1110E08-EE35-404E-A154-DF0247869E12}"/>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51FF63D0-4332-40D2-8656-CB31ED9516B2}"/>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FB4C0DEA-5AC8-4A27-915E-D4E318CA2F79}"/>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7C1A5663-C59E-4659-8D30-C4988BA292E8}"/>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94722</xdr:rowOff>
    </xdr:from>
    <xdr:ext cx="405111" cy="259045"/>
    <xdr:sp macro="" textlink="">
      <xdr:nvSpPr>
        <xdr:cNvPr id="318" name="n_1mainValue【公営住宅】&#10;有形固定資産減価償却率">
          <a:extLst>
            <a:ext uri="{FF2B5EF4-FFF2-40B4-BE49-F238E27FC236}">
              <a16:creationId xmlns:a16="http://schemas.microsoft.com/office/drawing/2014/main" id="{2B1FC49E-FB75-44CB-8942-50AE9479FEAF}"/>
            </a:ext>
          </a:extLst>
        </xdr:cNvPr>
        <xdr:cNvSpPr txBox="1"/>
      </xdr:nvSpPr>
      <xdr:spPr>
        <a:xfrm>
          <a:off x="3582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93090</xdr:rowOff>
    </xdr:from>
    <xdr:ext cx="405111" cy="259045"/>
    <xdr:sp macro="" textlink="">
      <xdr:nvSpPr>
        <xdr:cNvPr id="319" name="n_2mainValue【公営住宅】&#10;有形固定資産減価償却率">
          <a:extLst>
            <a:ext uri="{FF2B5EF4-FFF2-40B4-BE49-F238E27FC236}">
              <a16:creationId xmlns:a16="http://schemas.microsoft.com/office/drawing/2014/main" id="{F49C022A-2101-4823-80C8-95EEA68F6837}"/>
            </a:ext>
          </a:extLst>
        </xdr:cNvPr>
        <xdr:cNvSpPr txBox="1"/>
      </xdr:nvSpPr>
      <xdr:spPr>
        <a:xfrm>
          <a:off x="2705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83293</xdr:rowOff>
    </xdr:from>
    <xdr:ext cx="405111" cy="259045"/>
    <xdr:sp macro="" textlink="">
      <xdr:nvSpPr>
        <xdr:cNvPr id="320" name="n_3mainValue【公営住宅】&#10;有形固定資産減価償却率">
          <a:extLst>
            <a:ext uri="{FF2B5EF4-FFF2-40B4-BE49-F238E27FC236}">
              <a16:creationId xmlns:a16="http://schemas.microsoft.com/office/drawing/2014/main" id="{BCD8E7BE-B809-4006-8E20-34EB14F171FB}"/>
            </a:ext>
          </a:extLst>
        </xdr:cNvPr>
        <xdr:cNvSpPr txBox="1"/>
      </xdr:nvSpPr>
      <xdr:spPr>
        <a:xfrm>
          <a:off x="1816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60433</xdr:rowOff>
    </xdr:from>
    <xdr:ext cx="405111" cy="259045"/>
    <xdr:sp macro="" textlink="">
      <xdr:nvSpPr>
        <xdr:cNvPr id="321" name="n_4mainValue【公営住宅】&#10;有形固定資産減価償却率">
          <a:extLst>
            <a:ext uri="{FF2B5EF4-FFF2-40B4-BE49-F238E27FC236}">
              <a16:creationId xmlns:a16="http://schemas.microsoft.com/office/drawing/2014/main" id="{3469735C-0D8C-4EE9-A9EC-D82B31DB9284}"/>
            </a:ext>
          </a:extLst>
        </xdr:cNvPr>
        <xdr:cNvSpPr txBox="1"/>
      </xdr:nvSpPr>
      <xdr:spPr>
        <a:xfrm>
          <a:off x="927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701C426-32AF-483E-B30E-A066332999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DF838C4-6BE1-4213-9014-98CCD1EFD4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E10E1B3-99C8-4D93-8FC9-ED4162E0A4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B4EC9A8-019C-4DB3-BEF5-233D410823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C6465A1-DCD9-47CF-B706-7916DBEE89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962178A-CDF1-4BBE-B5B8-FECDFC1050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02F7B2-216D-44B0-9D6E-72AE4D219B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FB39349-42A1-4E96-96B7-7682254C0D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782BE24-AE62-449D-A39E-8CE5524999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08CB4A8-9115-485E-8E6D-4C31434429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329E2DD-D22F-481A-9BDA-85C8D2CA131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CFCAB05A-3210-491D-BF91-65BA7BDDE48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CF4E1F8F-8693-439C-A6E1-59E57D277E1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533F2E8-B701-48F2-8ECF-48D82ACBB7A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D0C0AF19-8CF2-41C9-A022-007D393BB1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994D4991-8C26-4F0F-9DDA-05031F8A8A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2793F4F-03F5-47F9-8FDB-46DE9412935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C9373A2-286B-4C9D-8510-E7E796121B9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C687A5F-6230-4ADA-958F-DCEE1773B4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4675CFA-16CA-4789-9032-78E8A8FB08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7BFD77E-CEFB-4626-9D6D-44E5B84C76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DA1FACF8-C7A8-4EA6-A1A4-1BCC3D177FF6}"/>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DD54AF44-8084-40D0-A46E-DC5FC1A896D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5F69403-71A7-4E2F-8CD4-E9D895DB17A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B0320961-C7F1-4828-A3E8-B08E5E1DFF54}"/>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5DAA3D9C-32DE-47AE-AB39-365BFD124F3F}"/>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BBEC9FD8-636A-4CAB-AF9D-B140CFB6E224}"/>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E0B09CA8-A483-43A9-878F-71C6B324BFAE}"/>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7E44CC1-BDC0-4C38-BD16-C96A43B86D29}"/>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D657CE06-9156-467E-BF7C-9845415AC7D4}"/>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D38DF124-BB97-405D-B17E-A887F0E2B7A7}"/>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557913C-24B7-4A80-807B-E0FB2A84A05C}"/>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07AADEF-8ED8-4CD2-AF0E-925E6D249E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2A2A23-4B12-4DB6-8C40-B02DE5CEC6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8CD721-BA1F-46CB-BE3F-86D2607A06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EB968A-5116-4E3D-B75C-C973354DB8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B16BD3-7503-4723-88A2-30493D7937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59" name="楕円 358">
          <a:extLst>
            <a:ext uri="{FF2B5EF4-FFF2-40B4-BE49-F238E27FC236}">
              <a16:creationId xmlns:a16="http://schemas.microsoft.com/office/drawing/2014/main" id="{FDAF009F-6CD6-4353-A849-5BBD2698B2B3}"/>
            </a:ext>
          </a:extLst>
        </xdr:cNvPr>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60" name="【公営住宅】&#10;一人当たり面積該当値テキスト">
          <a:extLst>
            <a:ext uri="{FF2B5EF4-FFF2-40B4-BE49-F238E27FC236}">
              <a16:creationId xmlns:a16="http://schemas.microsoft.com/office/drawing/2014/main" id="{A9CCD1EC-7731-4F20-8EA7-7D487BD48C15}"/>
            </a:ext>
          </a:extLst>
        </xdr:cNvPr>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61" name="楕円 360">
          <a:extLst>
            <a:ext uri="{FF2B5EF4-FFF2-40B4-BE49-F238E27FC236}">
              <a16:creationId xmlns:a16="http://schemas.microsoft.com/office/drawing/2014/main" id="{85469F36-192D-45A3-ABAE-377466466612}"/>
            </a:ext>
          </a:extLst>
        </xdr:cNvPr>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168402</xdr:rowOff>
    </xdr:to>
    <xdr:cxnSp macro="">
      <xdr:nvCxnSpPr>
        <xdr:cNvPr id="362" name="直線コネクタ 361">
          <a:extLst>
            <a:ext uri="{FF2B5EF4-FFF2-40B4-BE49-F238E27FC236}">
              <a16:creationId xmlns:a16="http://schemas.microsoft.com/office/drawing/2014/main" id="{6471DE3E-A157-45EC-97CD-F6B9EFEA659F}"/>
            </a:ext>
          </a:extLst>
        </xdr:cNvPr>
        <xdr:cNvCxnSpPr/>
      </xdr:nvCxnSpPr>
      <xdr:spPr>
        <a:xfrm flipV="1">
          <a:off x="9639300" y="145587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63" name="楕円 362">
          <a:extLst>
            <a:ext uri="{FF2B5EF4-FFF2-40B4-BE49-F238E27FC236}">
              <a16:creationId xmlns:a16="http://schemas.microsoft.com/office/drawing/2014/main" id="{74DAF54A-9C17-4D3F-8908-5FA1CF8DFD89}"/>
            </a:ext>
          </a:extLst>
        </xdr:cNvPr>
        <xdr:cNvSpPr/>
      </xdr:nvSpPr>
      <xdr:spPr>
        <a:xfrm>
          <a:off x="8699500" y="145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153772</xdr:rowOff>
    </xdr:from>
    <xdr:to>
      <xdr:col>50</xdr:col>
      <xdr:colOff>114300</xdr:colOff>
      <xdr:row>84</xdr:row>
      <xdr:rowOff>168402</xdr:rowOff>
    </xdr:to>
    <xdr:cxnSp macro="">
      <xdr:nvCxnSpPr>
        <xdr:cNvPr id="364" name="直線コネクタ 363">
          <a:extLst>
            <a:ext uri="{FF2B5EF4-FFF2-40B4-BE49-F238E27FC236}">
              <a16:creationId xmlns:a16="http://schemas.microsoft.com/office/drawing/2014/main" id="{2CFF748A-5251-41A8-8EFF-43FF36354ACB}"/>
            </a:ext>
          </a:extLst>
        </xdr:cNvPr>
        <xdr:cNvCxnSpPr/>
      </xdr:nvCxnSpPr>
      <xdr:spPr>
        <a:xfrm>
          <a:off x="8750300" y="145555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5" name="楕円 364">
          <a:extLst>
            <a:ext uri="{FF2B5EF4-FFF2-40B4-BE49-F238E27FC236}">
              <a16:creationId xmlns:a16="http://schemas.microsoft.com/office/drawing/2014/main" id="{BAB95ADF-C62E-40D8-901B-EE4B40A82540}"/>
            </a:ext>
          </a:extLst>
        </xdr:cNvPr>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153772</xdr:rowOff>
    </xdr:from>
    <xdr:to>
      <xdr:col>45</xdr:col>
      <xdr:colOff>177800</xdr:colOff>
      <xdr:row>84</xdr:row>
      <xdr:rowOff>154687</xdr:rowOff>
    </xdr:to>
    <xdr:cxnSp macro="">
      <xdr:nvCxnSpPr>
        <xdr:cNvPr id="366" name="直線コネクタ 365">
          <a:extLst>
            <a:ext uri="{FF2B5EF4-FFF2-40B4-BE49-F238E27FC236}">
              <a16:creationId xmlns:a16="http://schemas.microsoft.com/office/drawing/2014/main" id="{916842A7-B1F4-42A2-A73E-29A35915D613}"/>
            </a:ext>
          </a:extLst>
        </xdr:cNvPr>
        <xdr:cNvCxnSpPr/>
      </xdr:nvCxnSpPr>
      <xdr:spPr>
        <a:xfrm flipV="1">
          <a:off x="7861300" y="1455557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7" name="楕円 366">
          <a:extLst>
            <a:ext uri="{FF2B5EF4-FFF2-40B4-BE49-F238E27FC236}">
              <a16:creationId xmlns:a16="http://schemas.microsoft.com/office/drawing/2014/main" id="{DC736AEB-E605-4B68-B39A-A00577571D61}"/>
            </a:ext>
          </a:extLst>
        </xdr:cNvPr>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161544</xdr:rowOff>
    </xdr:to>
    <xdr:cxnSp macro="">
      <xdr:nvCxnSpPr>
        <xdr:cNvPr id="368" name="直線コネクタ 367">
          <a:extLst>
            <a:ext uri="{FF2B5EF4-FFF2-40B4-BE49-F238E27FC236}">
              <a16:creationId xmlns:a16="http://schemas.microsoft.com/office/drawing/2014/main" id="{8785AB5E-38F1-498A-871E-CDFC723A60B9}"/>
            </a:ext>
          </a:extLst>
        </xdr:cNvPr>
        <xdr:cNvCxnSpPr/>
      </xdr:nvCxnSpPr>
      <xdr:spPr>
        <a:xfrm flipV="1">
          <a:off x="6972300" y="145564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46CDC02F-DA6D-436E-A9A9-DD984C006D85}"/>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22B7B5FC-FAC5-4DDE-96E4-410E9BC9975F}"/>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7DB503A1-422D-4C48-8153-47A84DABF325}"/>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328DFC19-4A84-4E38-A724-082BCAD04378}"/>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373" name="n_1mainValue【公営住宅】&#10;一人当たり面積">
          <a:extLst>
            <a:ext uri="{FF2B5EF4-FFF2-40B4-BE49-F238E27FC236}">
              <a16:creationId xmlns:a16="http://schemas.microsoft.com/office/drawing/2014/main" id="{A63198FC-42AE-49E6-9819-65095E54BAD7}"/>
            </a:ext>
          </a:extLst>
        </xdr:cNvPr>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4" name="n_2mainValue【公営住宅】&#10;一人当たり面積">
          <a:extLst>
            <a:ext uri="{FF2B5EF4-FFF2-40B4-BE49-F238E27FC236}">
              <a16:creationId xmlns:a16="http://schemas.microsoft.com/office/drawing/2014/main" id="{72D02563-8E2E-4AE7-9532-3C65F0BF2B9D}"/>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5" name="n_3mainValue【公営住宅】&#10;一人当たり面積">
          <a:extLst>
            <a:ext uri="{FF2B5EF4-FFF2-40B4-BE49-F238E27FC236}">
              <a16:creationId xmlns:a16="http://schemas.microsoft.com/office/drawing/2014/main" id="{DC7E7460-2B93-4EB5-8B66-AF8FC8769306}"/>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6" name="n_4mainValue【公営住宅】&#10;一人当たり面積">
          <a:extLst>
            <a:ext uri="{FF2B5EF4-FFF2-40B4-BE49-F238E27FC236}">
              <a16:creationId xmlns:a16="http://schemas.microsoft.com/office/drawing/2014/main" id="{CCE8E74C-BCB6-438F-9A34-0085C7358985}"/>
            </a:ext>
          </a:extLst>
        </xdr:cNvPr>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DB03123-112F-459E-B682-5A226902F8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DDDCBD4-655F-470C-8C7A-6242223216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5FCB8E2-BC2C-4701-B53D-D318B4E174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6C7DB40-8705-40EC-AD32-C42822B53C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224F103-D9D3-4720-BA4E-ED92BA2209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520660B-05D3-4EB4-A708-337205A6BD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E43268D-79F9-4449-B2E7-F44CF10F4F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7639B06-A8E7-4A43-A843-E579B8660C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4F6E2EE-428C-4FFC-8949-C3D6EC79D7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C1C8257-C130-47ED-8E47-C78AFAE60B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F448BA86-C8B1-4A9D-9630-638D5F3503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D864A38-AAC5-4D9B-95FE-F3B342A101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685E8A9-FDE6-4BAC-BF45-6785D2A939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0943BC6-1938-4595-A004-2305B1CD62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2BC78D78-204E-4E21-ABD5-7646C2BB60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9C759F-756D-4219-907A-920C2CF9EE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4B0C194-D71C-44EF-B48C-4825E5BD25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62E5EE8-E001-4459-AB91-556CB8AAF6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F7DC26E-79B7-4052-9C63-58FCFC0027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9C93A05-5AD7-473F-8831-E13B0D450A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BAB9CE2-D1AE-4CED-BA9E-8FC8548FB5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74593CD-B492-47A8-9610-D19F62E5A0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57383FA-A1F6-4A24-B47A-C9B2C10644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039A498-5609-45D9-B1EF-E862EBBDD4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9B60CBE-2184-485D-8C97-7493F4F65C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18F8F35-3D5A-4AF9-85AA-6617332686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7C52D5E-7228-4F55-9C8A-E239E14DDD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8280765C-C678-476F-8BF5-2A78EC3F6AA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4C7B2863-AA93-4B75-ADC6-9B7A3752471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A35FACC9-D3EA-4CE7-A9B6-19860610745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8C32A287-2FEF-4700-BBCC-6C27F266738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3554361C-8940-43AA-B0BC-65BA857A39C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237CC9D5-6D94-4596-9700-F3C50B05949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C8C11623-18F4-4F57-940D-CBB42AF33F5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3215CAFC-6F7A-444E-98FE-43C87FDB8CC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7CD4877-0A47-4A40-978A-CFA8CEF64D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88E5B523-EA4D-4AD8-9ED4-511D4BA5AA9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A1040A6-E253-4830-B18D-AB97341682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AAB72FDC-8A0D-4E3E-8374-6208C598CEDA}"/>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CE3AA5E3-F0DE-4EC8-A711-EE0C247FDA3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CD923AC0-97C0-4097-8251-03B0A7501F64}"/>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3993095D-BECD-458B-8864-95631FD643B4}"/>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689D0F8D-4CE1-4E84-A06A-8109691C3743}"/>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97EBEAA-3058-49F4-B380-B8F6CE060841}"/>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4DC2CF0A-2C99-40D2-99BB-B352E392E7B8}"/>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24297308-09B5-464E-86EF-5DDE4E9BB525}"/>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B2CF827A-DE3D-4D51-9F15-857CD8F0C465}"/>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A97BE9D7-F3BC-4C72-B25B-2F153F8EDD7C}"/>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4F0B49CE-3557-4A6B-A20F-BFD85A8E5936}"/>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F9053A0-963A-42DF-A7F8-5A0EBCD052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BA8B19A-3448-4250-8B64-CBBD00E13B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FB2E507-0F27-40C6-8273-6AD70949B0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79CB889-1FB5-42E2-9BCB-E2C2AF73F6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A45B603-772A-4B7F-B2E8-C72E04032F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1" name="楕円 430">
          <a:extLst>
            <a:ext uri="{FF2B5EF4-FFF2-40B4-BE49-F238E27FC236}">
              <a16:creationId xmlns:a16="http://schemas.microsoft.com/office/drawing/2014/main" id="{C3A89B52-264C-4678-A3DE-08167304F12B}"/>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129557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4A383BB5-AC5E-403D-BD36-868133C8D2EE}"/>
            </a:ext>
          </a:extLst>
        </xdr:cNvPr>
        <xdr:cNvSpPr txBox="1"/>
      </xdr:nvSpPr>
      <xdr:spPr>
        <a:xfrm>
          <a:off x="16357600"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433" name="楕円 432">
          <a:extLst>
            <a:ext uri="{FF2B5EF4-FFF2-40B4-BE49-F238E27FC236}">
              <a16:creationId xmlns:a16="http://schemas.microsoft.com/office/drawing/2014/main" id="{0B17077E-F456-43E8-83D7-142077999A55}"/>
            </a:ext>
          </a:extLst>
        </xdr:cNvPr>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94488</xdr:rowOff>
    </xdr:to>
    <xdr:cxnSp macro="">
      <xdr:nvCxnSpPr>
        <xdr:cNvPr id="434" name="直線コネクタ 433">
          <a:extLst>
            <a:ext uri="{FF2B5EF4-FFF2-40B4-BE49-F238E27FC236}">
              <a16:creationId xmlns:a16="http://schemas.microsoft.com/office/drawing/2014/main" id="{84E165C8-CF25-446B-AAC5-E356C57ACCF2}"/>
            </a:ext>
          </a:extLst>
        </xdr:cNvPr>
        <xdr:cNvCxnSpPr/>
      </xdr:nvCxnSpPr>
      <xdr:spPr>
        <a:xfrm flipV="1">
          <a:off x="15481300" y="62026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167132</xdr:rowOff>
    </xdr:from>
    <xdr:to>
      <xdr:col>76</xdr:col>
      <xdr:colOff>165100</xdr:colOff>
      <xdr:row>36</xdr:row>
      <xdr:rowOff>97282</xdr:rowOff>
    </xdr:to>
    <xdr:sp macro="" textlink="">
      <xdr:nvSpPr>
        <xdr:cNvPr id="435" name="楕円 434">
          <a:extLst>
            <a:ext uri="{FF2B5EF4-FFF2-40B4-BE49-F238E27FC236}">
              <a16:creationId xmlns:a16="http://schemas.microsoft.com/office/drawing/2014/main" id="{112787C1-028E-4DD3-A37B-8FB9A94DC164}"/>
            </a:ext>
          </a:extLst>
        </xdr:cNvPr>
        <xdr:cNvSpPr/>
      </xdr:nvSpPr>
      <xdr:spPr>
        <a:xfrm>
          <a:off x="14541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46482</xdr:rowOff>
    </xdr:from>
    <xdr:to>
      <xdr:col>81</xdr:col>
      <xdr:colOff>50800</xdr:colOff>
      <xdr:row>36</xdr:row>
      <xdr:rowOff>94488</xdr:rowOff>
    </xdr:to>
    <xdr:cxnSp macro="">
      <xdr:nvCxnSpPr>
        <xdr:cNvPr id="436" name="直線コネクタ 435">
          <a:extLst>
            <a:ext uri="{FF2B5EF4-FFF2-40B4-BE49-F238E27FC236}">
              <a16:creationId xmlns:a16="http://schemas.microsoft.com/office/drawing/2014/main" id="{072AD862-B948-4925-998A-9779DF463015}"/>
            </a:ext>
          </a:extLst>
        </xdr:cNvPr>
        <xdr:cNvCxnSpPr/>
      </xdr:nvCxnSpPr>
      <xdr:spPr>
        <a:xfrm>
          <a:off x="14592300" y="62186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37" name="楕円 436">
          <a:extLst>
            <a:ext uri="{FF2B5EF4-FFF2-40B4-BE49-F238E27FC236}">
              <a16:creationId xmlns:a16="http://schemas.microsoft.com/office/drawing/2014/main" id="{4773A04B-BF7E-4F6D-BA84-D1959B97E571}"/>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46482</xdr:rowOff>
    </xdr:to>
    <xdr:cxnSp macro="">
      <xdr:nvCxnSpPr>
        <xdr:cNvPr id="438" name="直線コネクタ 437">
          <a:extLst>
            <a:ext uri="{FF2B5EF4-FFF2-40B4-BE49-F238E27FC236}">
              <a16:creationId xmlns:a16="http://schemas.microsoft.com/office/drawing/2014/main" id="{A3C7BB41-5BC1-4333-A9BE-4017BEE69F21}"/>
            </a:ext>
          </a:extLst>
        </xdr:cNvPr>
        <xdr:cNvCxnSpPr/>
      </xdr:nvCxnSpPr>
      <xdr:spPr>
        <a:xfrm>
          <a:off x="13703300" y="61798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119126</xdr:rowOff>
    </xdr:from>
    <xdr:to>
      <xdr:col>67</xdr:col>
      <xdr:colOff>101600</xdr:colOff>
      <xdr:row>35</xdr:row>
      <xdr:rowOff>49276</xdr:rowOff>
    </xdr:to>
    <xdr:sp macro="" textlink="">
      <xdr:nvSpPr>
        <xdr:cNvPr id="439" name="楕円 438">
          <a:extLst>
            <a:ext uri="{FF2B5EF4-FFF2-40B4-BE49-F238E27FC236}">
              <a16:creationId xmlns:a16="http://schemas.microsoft.com/office/drawing/2014/main" id="{35037873-298E-48FE-8D2B-809635772A24}"/>
            </a:ext>
          </a:extLst>
        </xdr:cNvPr>
        <xdr:cNvSpPr/>
      </xdr:nvSpPr>
      <xdr:spPr>
        <a:xfrm>
          <a:off x="12763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169926</xdr:rowOff>
    </xdr:from>
    <xdr:to>
      <xdr:col>71</xdr:col>
      <xdr:colOff>177800</xdr:colOff>
      <xdr:row>36</xdr:row>
      <xdr:rowOff>7620</xdr:rowOff>
    </xdr:to>
    <xdr:cxnSp macro="">
      <xdr:nvCxnSpPr>
        <xdr:cNvPr id="440" name="直線コネクタ 439">
          <a:extLst>
            <a:ext uri="{FF2B5EF4-FFF2-40B4-BE49-F238E27FC236}">
              <a16:creationId xmlns:a16="http://schemas.microsoft.com/office/drawing/2014/main" id="{B8624C7F-38A1-4A6B-AACB-28BA5B5B1E88}"/>
            </a:ext>
          </a:extLst>
        </xdr:cNvPr>
        <xdr:cNvCxnSpPr/>
      </xdr:nvCxnSpPr>
      <xdr:spPr>
        <a:xfrm>
          <a:off x="12814300" y="5999226"/>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686D481D-3D37-4C1D-B029-BFEE7D69891A}"/>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8263A33B-15D4-4FE1-88FE-8CEEC4FFA70C}"/>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F06E62A4-AB51-4DE7-A7FB-CFFA63E67E5D}"/>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2EA06AE2-9125-4FAC-95CE-5C0D2E47D0DF}"/>
            </a:ext>
          </a:extLst>
        </xdr:cNvPr>
        <xdr:cNvSpPr txBox="1"/>
      </xdr:nvSpPr>
      <xdr:spPr>
        <a:xfrm>
          <a:off x="126117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136415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752D1D18-F546-4BEE-A92B-CBC882F8AA59}"/>
            </a:ext>
          </a:extLst>
        </xdr:cNvPr>
        <xdr:cNvSpPr txBox="1"/>
      </xdr:nvSpPr>
      <xdr:spPr>
        <a:xfrm>
          <a:off x="15266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88409</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D8E2A67-F0EC-442A-93B3-19743F573B20}"/>
            </a:ext>
          </a:extLst>
        </xdr:cNvPr>
        <xdr:cNvSpPr txBox="1"/>
      </xdr:nvSpPr>
      <xdr:spPr>
        <a:xfrm>
          <a:off x="14389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49547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5A3EAF10-8EED-4A80-8DE4-42C4317A9CB2}"/>
            </a:ext>
          </a:extLst>
        </xdr:cNvPr>
        <xdr:cNvSpPr txBox="1"/>
      </xdr:nvSpPr>
      <xdr:spPr>
        <a:xfrm>
          <a:off x="13500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65803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E9056426-470C-49AA-826C-F6D45C1C58D9}"/>
            </a:ext>
          </a:extLst>
        </xdr:cNvPr>
        <xdr:cNvSpPr txBox="1"/>
      </xdr:nvSpPr>
      <xdr:spPr>
        <a:xfrm>
          <a:off x="12611744" y="572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93FAB16-C595-47C1-A479-E519BECF95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274916F3-E741-4946-9291-39A824B1D3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936F342A-3C50-45D3-9203-8A4792D2B2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A50EEA7-A273-42F5-9DB3-3D3A2D8160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5DE1B47-4BAF-411B-B299-C8EDEF6FC0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0F13A8E-080F-4C62-96B4-B9B704FC11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CD1DC09-E9F3-4D27-96B2-2626438166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EF51A245-C36B-4011-8A7F-8AB9DCEAA5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45857FE-DF00-4D1E-94B4-840811F951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8EB9BCF-70D7-4190-88E5-FC36BE8553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A02A63CA-006D-4153-AA61-D278636AFB9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8BD6970A-3474-4ED9-BBC9-99F8771A7E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A5FC44C4-F81F-4ACF-80F1-30534086BE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9E6FEE5E-FEDA-4DAD-919F-9B8B8CD910E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4CD3B7B3-C207-4A6E-8CF2-4FF84DEA9F9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8E0F3E3E-D040-44F1-8169-F8CC8B4FEB6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3F387D25-5F75-4B18-8D4C-82DDFFF87C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CA3AAD59-D8EC-402A-8B1C-163FF3B3346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3BFCCA3E-5876-482D-AE8B-BA4D41E05B1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AD102B98-3693-4D56-9FDE-58D629065B1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7F579A49-2799-4E20-8B5B-6F815FD79DE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6E452C51-77AD-4EDE-A1E2-C56B0B4F23D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6DB206A-4592-4286-9AB5-A597153A99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8F6EB6C-29B5-4050-BE2C-3E7CF4D51C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5B69DEC-37EA-4EBC-9E3C-8566A98734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59D76616-13F3-40EC-9105-788DFD6C87F6}"/>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B916549-0A48-4040-8FE2-1119E4CB2848}"/>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CE91A07E-ED8C-4089-885B-74D9C6383013}"/>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7F52B5B-538F-4E25-8303-4B98B993F3CD}"/>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C7C17711-4C8F-455D-81A0-C67A826617FA}"/>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A7F5E30-0567-47FF-A916-FB8F7A710FBD}"/>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9B2FDC47-2D1A-482E-AE3B-57838989D1F5}"/>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3740321C-E14B-4CFC-AB46-F53C4DF6B39C}"/>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55A5BBCA-EBBF-4730-A6FE-72B3B0E18E97}"/>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C36C9FEC-E8BE-4AEB-8EE7-14AC54F03BA5}"/>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9DC58B37-DA72-48CD-AD0E-BB5E73B73954}"/>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86000E7-D148-4C86-8BB9-2C2F7B6E54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DAA67C7-D254-415F-BF0C-366C7088BF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8B43BFB-D85D-4D75-AEDA-1F40A475E8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0091172-B663-41BB-B6BF-875D3FC1DB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CE4DEDC-37B7-4807-B6B7-187FCD6766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0" name="楕円 489">
          <a:extLst>
            <a:ext uri="{FF2B5EF4-FFF2-40B4-BE49-F238E27FC236}">
              <a16:creationId xmlns:a16="http://schemas.microsoft.com/office/drawing/2014/main" id="{2544A939-CB25-499A-8ABA-544F0F26E31B}"/>
            </a:ext>
          </a:extLst>
        </xdr:cNvPr>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60D5E3A-23AF-4D45-946B-34C7130B4A55}"/>
            </a:ext>
          </a:extLst>
        </xdr:cNvPr>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35197</xdr:rowOff>
    </xdr:from>
    <xdr:to>
      <xdr:col>112</xdr:col>
      <xdr:colOff>38100</xdr:colOff>
      <xdr:row>38</xdr:row>
      <xdr:rowOff>136797</xdr:rowOff>
    </xdr:to>
    <xdr:sp macro="" textlink="">
      <xdr:nvSpPr>
        <xdr:cNvPr id="492" name="楕円 491">
          <a:extLst>
            <a:ext uri="{FF2B5EF4-FFF2-40B4-BE49-F238E27FC236}">
              <a16:creationId xmlns:a16="http://schemas.microsoft.com/office/drawing/2014/main" id="{85D511A6-2738-467B-BD3C-39AF20B55140}"/>
            </a:ext>
          </a:extLst>
        </xdr:cNvPr>
        <xdr:cNvSpPr/>
      </xdr:nvSpPr>
      <xdr:spPr>
        <a:xfrm>
          <a:off x="2127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85997</xdr:rowOff>
    </xdr:to>
    <xdr:cxnSp macro="">
      <xdr:nvCxnSpPr>
        <xdr:cNvPr id="493" name="直線コネクタ 492">
          <a:extLst>
            <a:ext uri="{FF2B5EF4-FFF2-40B4-BE49-F238E27FC236}">
              <a16:creationId xmlns:a16="http://schemas.microsoft.com/office/drawing/2014/main" id="{7DE6EB86-A46F-4F8E-B101-27C088B7EC67}"/>
            </a:ext>
          </a:extLst>
        </xdr:cNvPr>
        <xdr:cNvCxnSpPr/>
      </xdr:nvCxnSpPr>
      <xdr:spPr>
        <a:xfrm>
          <a:off x="21323300" y="6601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4" name="楕円 493">
          <a:extLst>
            <a:ext uri="{FF2B5EF4-FFF2-40B4-BE49-F238E27FC236}">
              <a16:creationId xmlns:a16="http://schemas.microsoft.com/office/drawing/2014/main" id="{1C555CF3-525C-4ED8-8159-330F20074F2A}"/>
            </a:ext>
          </a:extLst>
        </xdr:cNvPr>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85997</xdr:rowOff>
    </xdr:to>
    <xdr:cxnSp macro="">
      <xdr:nvCxnSpPr>
        <xdr:cNvPr id="495" name="直線コネクタ 494">
          <a:extLst>
            <a:ext uri="{FF2B5EF4-FFF2-40B4-BE49-F238E27FC236}">
              <a16:creationId xmlns:a16="http://schemas.microsoft.com/office/drawing/2014/main" id="{38F15F6A-F3EE-4236-9C8B-0DADA5BCF788}"/>
            </a:ext>
          </a:extLst>
        </xdr:cNvPr>
        <xdr:cNvCxnSpPr/>
      </xdr:nvCxnSpPr>
      <xdr:spPr>
        <a:xfrm>
          <a:off x="20434300" y="659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35197</xdr:rowOff>
    </xdr:from>
    <xdr:to>
      <xdr:col>102</xdr:col>
      <xdr:colOff>165100</xdr:colOff>
      <xdr:row>38</xdr:row>
      <xdr:rowOff>136797</xdr:rowOff>
    </xdr:to>
    <xdr:sp macro="" textlink="">
      <xdr:nvSpPr>
        <xdr:cNvPr id="496" name="楕円 495">
          <a:extLst>
            <a:ext uri="{FF2B5EF4-FFF2-40B4-BE49-F238E27FC236}">
              <a16:creationId xmlns:a16="http://schemas.microsoft.com/office/drawing/2014/main" id="{F217D8DD-A941-49DF-8CA0-D7083BF68724}"/>
            </a:ext>
          </a:extLst>
        </xdr:cNvPr>
        <xdr:cNvSpPr/>
      </xdr:nvSpPr>
      <xdr:spPr>
        <a:xfrm>
          <a:off x="19494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85997</xdr:rowOff>
    </xdr:to>
    <xdr:cxnSp macro="">
      <xdr:nvCxnSpPr>
        <xdr:cNvPr id="497" name="直線コネクタ 496">
          <a:extLst>
            <a:ext uri="{FF2B5EF4-FFF2-40B4-BE49-F238E27FC236}">
              <a16:creationId xmlns:a16="http://schemas.microsoft.com/office/drawing/2014/main" id="{E7DEE671-25EF-4EE9-89BE-BADC0FE838F2}"/>
            </a:ext>
          </a:extLst>
        </xdr:cNvPr>
        <xdr:cNvCxnSpPr/>
      </xdr:nvCxnSpPr>
      <xdr:spPr>
        <a:xfrm flipV="1">
          <a:off x="19545300" y="659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61323</xdr:rowOff>
    </xdr:from>
    <xdr:to>
      <xdr:col>98</xdr:col>
      <xdr:colOff>38100</xdr:colOff>
      <xdr:row>38</xdr:row>
      <xdr:rowOff>162923</xdr:rowOff>
    </xdr:to>
    <xdr:sp macro="" textlink="">
      <xdr:nvSpPr>
        <xdr:cNvPr id="498" name="楕円 497">
          <a:extLst>
            <a:ext uri="{FF2B5EF4-FFF2-40B4-BE49-F238E27FC236}">
              <a16:creationId xmlns:a16="http://schemas.microsoft.com/office/drawing/2014/main" id="{C69B9476-E781-4553-A107-C4EBDFB403B0}"/>
            </a:ext>
          </a:extLst>
        </xdr:cNvPr>
        <xdr:cNvSpPr/>
      </xdr:nvSpPr>
      <xdr:spPr>
        <a:xfrm>
          <a:off x="18605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85997</xdr:rowOff>
    </xdr:from>
    <xdr:to>
      <xdr:col>102</xdr:col>
      <xdr:colOff>114300</xdr:colOff>
      <xdr:row>38</xdr:row>
      <xdr:rowOff>112123</xdr:rowOff>
    </xdr:to>
    <xdr:cxnSp macro="">
      <xdr:nvCxnSpPr>
        <xdr:cNvPr id="499" name="直線コネクタ 498">
          <a:extLst>
            <a:ext uri="{FF2B5EF4-FFF2-40B4-BE49-F238E27FC236}">
              <a16:creationId xmlns:a16="http://schemas.microsoft.com/office/drawing/2014/main" id="{A0319543-BC15-4724-B9D7-0C6CEC61E9EA}"/>
            </a:ext>
          </a:extLst>
        </xdr:cNvPr>
        <xdr:cNvCxnSpPr/>
      </xdr:nvCxnSpPr>
      <xdr:spPr>
        <a:xfrm flipV="1">
          <a:off x="18656300" y="660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B38B18-21F8-46E2-B352-31166638B865}"/>
            </a:ext>
          </a:extLst>
        </xdr:cNvPr>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1D5A3AD-8205-440A-9640-457DE0667FA9}"/>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C41ACDD-8874-4A66-9C05-FF16638177F9}"/>
            </a:ext>
          </a:extLst>
        </xdr:cNvPr>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519075A-B850-45FB-B08F-54BC0B3944A7}"/>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153324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9D39F81-AF45-4F46-9B95-C1CBE1B8D7A6}"/>
            </a:ext>
          </a:extLst>
        </xdr:cNvPr>
        <xdr:cNvSpPr txBox="1"/>
      </xdr:nvSpPr>
      <xdr:spPr>
        <a:xfrm>
          <a:off x="210757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918FABC-947E-465D-A930-5979DE8D7A1F}"/>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153324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75BAE38-FFB3-4B97-A7E2-7744AE956E53}"/>
            </a:ext>
          </a:extLst>
        </xdr:cNvPr>
        <xdr:cNvSpPr txBox="1"/>
      </xdr:nvSpPr>
      <xdr:spPr>
        <a:xfrm>
          <a:off x="19310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8000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BC23019-D821-4C85-B6EB-D7277F23A847}"/>
            </a:ext>
          </a:extLst>
        </xdr:cNvPr>
        <xdr:cNvSpPr txBox="1"/>
      </xdr:nvSpPr>
      <xdr:spPr>
        <a:xfrm>
          <a:off x="18421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8C8F3A7-5111-41DC-9BC6-275B201C11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4D0DEC4-7925-4938-9AE4-D6B847DF9D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800E80B-6716-4363-9ECE-174A12565F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80F81E4-ACA4-487F-9A01-CD3B532DFC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613DEB9-4B6D-46A8-BD2B-2BE9EE764E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BDC5B61-8DFB-43F3-808D-A5B0312D91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A54EA8B-5637-4CBB-8B40-7FCE73E9EA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70AA374-6C38-4A54-A7D8-8F980191E6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B449B24-0F81-4D6B-927B-27BF96D2B0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72A79CB-31F9-49F1-B1F5-11D7634BEA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E560CC74-5289-4CF3-BA83-13749938E8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CA2B627B-B15A-4BF6-BDCA-E4A9C284F6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55D78DAC-85EB-404A-ACB8-943E1CB8287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E13EE3C4-4E58-4364-BFB6-38E371FCAF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61473C3-2603-4F14-9D61-9BD0B77742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FD443E47-DEFC-4CF1-AEA4-87699A42C6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1E02081-A167-4881-9CDA-B69DCBEFD1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1A490F86-7F0D-4A6C-8438-ACD08F758B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353C7CEA-DD86-4EF8-8527-E8F2D55713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199241E-9B98-4102-AA91-AD56250BFE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7D9A0BD-0180-42A2-B533-7DED8B313FE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AE93361-F0CF-4CD7-90F7-CD35C52FEA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9E9910A0-64EF-4A2A-A270-29838207C3B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F4D0695C-89F2-4990-86F9-831CFF8C85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F36141E8-012F-43D1-95A8-A8FF59EB2825}"/>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55E810B-4561-441A-8E3D-485CC01C3022}"/>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3C37327B-5086-43AE-A0E8-7402424FC80E}"/>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4085A2C-B9E2-4541-8F26-1E25AB32DA41}"/>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6D5B8748-A4E2-486A-AB85-43F85EFAB568}"/>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33FD166-6BE5-4E50-ABF2-690811459F49}"/>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71326641-78B2-42A6-804F-6135866BA137}"/>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AECE2110-B944-46B4-809D-E896AFB07A59}"/>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3414F3CF-B0C3-4F99-B34A-52AE37A45C9D}"/>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4C95016E-46D4-4E0B-B50C-4516FC601968}"/>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6255040D-81D5-44AC-912C-D77B47524A49}"/>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FE98446-C67C-4F46-B43B-A8BAE24299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FF2F908-B286-41CC-A2E3-3BA82552DA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86B925C-1DB4-4713-968C-772CB85F10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F3892CC-F127-48E6-8237-171667AC5B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9D03D7C-3223-454C-A454-42C8B33124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48" name="楕円 547">
          <a:extLst>
            <a:ext uri="{FF2B5EF4-FFF2-40B4-BE49-F238E27FC236}">
              <a16:creationId xmlns:a16="http://schemas.microsoft.com/office/drawing/2014/main" id="{09D27CE7-BEAA-4738-9062-2FDD7E8F3453}"/>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E400B6C-9F14-4307-9C61-8C821B85C023}"/>
            </a:ext>
          </a:extLst>
        </xdr:cNvPr>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0" name="楕円 549">
          <a:extLst>
            <a:ext uri="{FF2B5EF4-FFF2-40B4-BE49-F238E27FC236}">
              <a16:creationId xmlns:a16="http://schemas.microsoft.com/office/drawing/2014/main" id="{AB55F1A2-A383-4176-9924-746D86711C91}"/>
            </a:ext>
          </a:extLst>
        </xdr:cNvPr>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74295</xdr:rowOff>
    </xdr:to>
    <xdr:cxnSp macro="">
      <xdr:nvCxnSpPr>
        <xdr:cNvPr id="551" name="直線コネクタ 550">
          <a:extLst>
            <a:ext uri="{FF2B5EF4-FFF2-40B4-BE49-F238E27FC236}">
              <a16:creationId xmlns:a16="http://schemas.microsoft.com/office/drawing/2014/main" id="{B6594D08-B48E-42BF-A314-1D8CDFCADA2B}"/>
            </a:ext>
          </a:extLst>
        </xdr:cNvPr>
        <xdr:cNvCxnSpPr/>
      </xdr:nvCxnSpPr>
      <xdr:spPr>
        <a:xfrm>
          <a:off x="15481300" y="101669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52" name="楕円 551">
          <a:extLst>
            <a:ext uri="{FF2B5EF4-FFF2-40B4-BE49-F238E27FC236}">
              <a16:creationId xmlns:a16="http://schemas.microsoft.com/office/drawing/2014/main" id="{1BB79F4C-9132-4280-8D28-5365322BA763}"/>
            </a:ext>
          </a:extLst>
        </xdr:cNvPr>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51435</xdr:rowOff>
    </xdr:to>
    <xdr:cxnSp macro="">
      <xdr:nvCxnSpPr>
        <xdr:cNvPr id="553" name="直線コネクタ 552">
          <a:extLst>
            <a:ext uri="{FF2B5EF4-FFF2-40B4-BE49-F238E27FC236}">
              <a16:creationId xmlns:a16="http://schemas.microsoft.com/office/drawing/2014/main" id="{580024A2-B319-458A-98E3-63B9FC3E7331}"/>
            </a:ext>
          </a:extLst>
        </xdr:cNvPr>
        <xdr:cNvCxnSpPr/>
      </xdr:nvCxnSpPr>
      <xdr:spPr>
        <a:xfrm>
          <a:off x="14592300" y="10125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4" name="楕円 553">
          <a:extLst>
            <a:ext uri="{FF2B5EF4-FFF2-40B4-BE49-F238E27FC236}">
              <a16:creationId xmlns:a16="http://schemas.microsoft.com/office/drawing/2014/main" id="{25F03F09-D0E8-451D-BFB3-219E04BE0360}"/>
            </a:ext>
          </a:extLst>
        </xdr:cNvPr>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22860</xdr:rowOff>
    </xdr:to>
    <xdr:cxnSp macro="">
      <xdr:nvCxnSpPr>
        <xdr:cNvPr id="555" name="直線コネクタ 554">
          <a:extLst>
            <a:ext uri="{FF2B5EF4-FFF2-40B4-BE49-F238E27FC236}">
              <a16:creationId xmlns:a16="http://schemas.microsoft.com/office/drawing/2014/main" id="{F188C30A-DB47-4B60-8A3B-F19A8BFCF030}"/>
            </a:ext>
          </a:extLst>
        </xdr:cNvPr>
        <xdr:cNvCxnSpPr/>
      </xdr:nvCxnSpPr>
      <xdr:spPr>
        <a:xfrm flipV="1">
          <a:off x="13703300" y="10125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56" name="楕円 555">
          <a:extLst>
            <a:ext uri="{FF2B5EF4-FFF2-40B4-BE49-F238E27FC236}">
              <a16:creationId xmlns:a16="http://schemas.microsoft.com/office/drawing/2014/main" id="{ACC11D8C-F194-462E-96C3-34C6151C2746}"/>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22860</xdr:rowOff>
    </xdr:to>
    <xdr:cxnSp macro="">
      <xdr:nvCxnSpPr>
        <xdr:cNvPr id="557" name="直線コネクタ 556">
          <a:extLst>
            <a:ext uri="{FF2B5EF4-FFF2-40B4-BE49-F238E27FC236}">
              <a16:creationId xmlns:a16="http://schemas.microsoft.com/office/drawing/2014/main" id="{C3CB74B3-ABCD-4CC2-A01C-9DCA79A00C2A}"/>
            </a:ext>
          </a:extLst>
        </xdr:cNvPr>
        <xdr:cNvCxnSpPr/>
      </xdr:nvCxnSpPr>
      <xdr:spPr>
        <a:xfrm>
          <a:off x="12814300" y="100755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7FEE8660-30C7-4541-BF80-62400642352D}"/>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a:extLst>
            <a:ext uri="{FF2B5EF4-FFF2-40B4-BE49-F238E27FC236}">
              <a16:creationId xmlns:a16="http://schemas.microsoft.com/office/drawing/2014/main" id="{4963BCF0-4269-4794-8B77-C2BC6BC52B64}"/>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60" name="n_3aveValue【学校施設】&#10;有形固定資産減価償却率">
          <a:extLst>
            <a:ext uri="{FF2B5EF4-FFF2-40B4-BE49-F238E27FC236}">
              <a16:creationId xmlns:a16="http://schemas.microsoft.com/office/drawing/2014/main" id="{F235F0A8-4DB8-481E-8485-CCF3C1ABAF2A}"/>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1" name="n_4aveValue【学校施設】&#10;有形固定資産減価償却率">
          <a:extLst>
            <a:ext uri="{FF2B5EF4-FFF2-40B4-BE49-F238E27FC236}">
              <a16:creationId xmlns:a16="http://schemas.microsoft.com/office/drawing/2014/main" id="{67C8E6ED-A7E5-4D93-8205-300DE55D05B9}"/>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2" name="n_1mainValue【学校施設】&#10;有形固定資産減価償却率">
          <a:extLst>
            <a:ext uri="{FF2B5EF4-FFF2-40B4-BE49-F238E27FC236}">
              <a16:creationId xmlns:a16="http://schemas.microsoft.com/office/drawing/2014/main" id="{245C848F-233F-48F1-9715-11414AECBD76}"/>
            </a:ext>
          </a:extLst>
        </xdr:cNvPr>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63" name="n_2mainValue【学校施設】&#10;有形固定資産減価償却率">
          <a:extLst>
            <a:ext uri="{FF2B5EF4-FFF2-40B4-BE49-F238E27FC236}">
              <a16:creationId xmlns:a16="http://schemas.microsoft.com/office/drawing/2014/main" id="{5912F44F-413E-44D7-AEC2-2A93DAC113E9}"/>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4" name="n_3mainValue【学校施設】&#10;有形固定資産減価償却率">
          <a:extLst>
            <a:ext uri="{FF2B5EF4-FFF2-40B4-BE49-F238E27FC236}">
              <a16:creationId xmlns:a16="http://schemas.microsoft.com/office/drawing/2014/main" id="{9EF0F21D-E756-444B-96ED-B861FE0DA346}"/>
            </a:ext>
          </a:extLst>
        </xdr:cNvPr>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5" name="n_4mainValue【学校施設】&#10;有形固定資産減価償却率">
          <a:extLst>
            <a:ext uri="{FF2B5EF4-FFF2-40B4-BE49-F238E27FC236}">
              <a16:creationId xmlns:a16="http://schemas.microsoft.com/office/drawing/2014/main" id="{B0866D6D-5BF8-4265-81CC-6603D1B5619E}"/>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671E1EA-9A0F-4358-90CC-766E47860C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725A928-F7F8-444F-979B-F441D23A61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E173C14-CEE6-47CD-A276-F35848657A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AF3CFCE-B021-4BDB-838E-E4B02A5B0A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DEC6F46-75E5-4AA8-8660-35E72BAADE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5BF04CA-D6F9-48EC-AE47-210FB8B946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1CED48B-7A1A-4EE6-AA0B-4BEE32E42A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A09D4C6-42B9-4B94-A5BC-CEEF6166A8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94334D1-74EF-46EB-917F-C05AA972D3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7336B082-4976-4225-BEB1-CF1D501659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A76D147-A65A-4F48-AA1E-C0781229AF2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7CCBEFE8-9D57-4E21-82A7-D3041E1114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DEE3E00D-33A9-4D0A-B9EA-4666DDA81F2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5DA37D9-B718-4ABE-9D76-5CED6F6AFE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5DF5EEC4-094D-4809-A9B0-514C026C4D6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A4D674AA-4E06-4537-9F2A-D9ED96B486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F85DFFA-4C9F-4933-A234-3BE6709721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51F6FBCB-FFB0-4C54-A171-DFB04AC44B5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75B33A5A-1A28-4080-9878-B45999A6FD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6BF14DAB-C23D-42F9-BF80-D5516442AAF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817A71F9-59C2-42AD-B001-00FE4C9C2A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BF57D08-011D-48BE-9C2E-A451734CAD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9D972EB-E1D5-4BB6-9ABF-FE2BDD9FF2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11B64F5-8E50-4F0A-98E0-5FFE6D7CC2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52EFBB0F-63CC-4173-8DA8-7A6B2F940143}"/>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2EF7F5A1-3143-4500-A7B8-72FA46B6E04C}"/>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A8988F7E-3C8B-4690-B08A-2F6F2704C1D1}"/>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03D326E1-5895-450F-8CD9-EADEF2A2331F}"/>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237D14BD-BA59-4218-A33C-D856AE41CC43}"/>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a:extLst>
            <a:ext uri="{FF2B5EF4-FFF2-40B4-BE49-F238E27FC236}">
              <a16:creationId xmlns:a16="http://schemas.microsoft.com/office/drawing/2014/main" id="{7B09FBB7-F0DF-4593-A4A3-78B51C372534}"/>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0901C137-6949-4837-8169-2F9644735CB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1A30B4C7-C3A2-4F26-83BA-1F2DE5A5049F}"/>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9D8186FA-76D8-4D87-97FD-A5CDE96826E7}"/>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272D5A6A-1FB2-4124-816A-2627606680D1}"/>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B41BF039-C2E7-4697-99D9-D1F148DDA0A4}"/>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3D91893-7AE8-4835-A4FF-05D8635F14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F7A8CE6-B48D-49AC-B878-7A3B70D467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0D8840F-1A29-4773-BB55-B0E442CD1B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550EC62-B10B-4863-85AA-319B4F18F2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6C2B129-171C-420A-B29D-FE81C800C7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06" name="楕円 605">
          <a:extLst>
            <a:ext uri="{FF2B5EF4-FFF2-40B4-BE49-F238E27FC236}">
              <a16:creationId xmlns:a16="http://schemas.microsoft.com/office/drawing/2014/main" id="{C0464A90-4B4E-4B12-BAF6-95D30CE31D71}"/>
            </a:ext>
          </a:extLst>
        </xdr:cNvPr>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607" name="【学校施設】&#10;一人当たり面積該当値テキスト">
          <a:extLst>
            <a:ext uri="{FF2B5EF4-FFF2-40B4-BE49-F238E27FC236}">
              <a16:creationId xmlns:a16="http://schemas.microsoft.com/office/drawing/2014/main" id="{F493B4D3-D6C6-409A-B4E5-DB409BA07180}"/>
            </a:ext>
          </a:extLst>
        </xdr:cNvPr>
        <xdr:cNvSpPr txBox="1"/>
      </xdr:nvSpPr>
      <xdr:spPr>
        <a:xfrm>
          <a:off x="22199600"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608" name="楕円 607">
          <a:extLst>
            <a:ext uri="{FF2B5EF4-FFF2-40B4-BE49-F238E27FC236}">
              <a16:creationId xmlns:a16="http://schemas.microsoft.com/office/drawing/2014/main" id="{5591A447-EFD3-42A9-86C5-981211A3D49C}"/>
            </a:ext>
          </a:extLst>
        </xdr:cNvPr>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153162</xdr:rowOff>
    </xdr:to>
    <xdr:cxnSp macro="">
      <xdr:nvCxnSpPr>
        <xdr:cNvPr id="609" name="直線コネクタ 608">
          <a:extLst>
            <a:ext uri="{FF2B5EF4-FFF2-40B4-BE49-F238E27FC236}">
              <a16:creationId xmlns:a16="http://schemas.microsoft.com/office/drawing/2014/main" id="{4295E09E-E723-4768-B8CF-96C736B4478D}"/>
            </a:ext>
          </a:extLst>
        </xdr:cNvPr>
        <xdr:cNvCxnSpPr/>
      </xdr:nvCxnSpPr>
      <xdr:spPr>
        <a:xfrm flipV="1">
          <a:off x="21323300" y="10529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39878</xdr:rowOff>
    </xdr:from>
    <xdr:to>
      <xdr:col>107</xdr:col>
      <xdr:colOff>101600</xdr:colOff>
      <xdr:row>61</xdr:row>
      <xdr:rowOff>141478</xdr:rowOff>
    </xdr:to>
    <xdr:sp macro="" textlink="">
      <xdr:nvSpPr>
        <xdr:cNvPr id="610" name="楕円 609">
          <a:extLst>
            <a:ext uri="{FF2B5EF4-FFF2-40B4-BE49-F238E27FC236}">
              <a16:creationId xmlns:a16="http://schemas.microsoft.com/office/drawing/2014/main" id="{0D07190C-1F40-4FF8-91A5-4BCA73A955B0}"/>
            </a:ext>
          </a:extLst>
        </xdr:cNvPr>
        <xdr:cNvSpPr/>
      </xdr:nvSpPr>
      <xdr:spPr>
        <a:xfrm>
          <a:off x="20383500" y="10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90678</xdr:rowOff>
    </xdr:from>
    <xdr:to>
      <xdr:col>111</xdr:col>
      <xdr:colOff>177800</xdr:colOff>
      <xdr:row>61</xdr:row>
      <xdr:rowOff>153162</xdr:rowOff>
    </xdr:to>
    <xdr:cxnSp macro="">
      <xdr:nvCxnSpPr>
        <xdr:cNvPr id="611" name="直線コネクタ 610">
          <a:extLst>
            <a:ext uri="{FF2B5EF4-FFF2-40B4-BE49-F238E27FC236}">
              <a16:creationId xmlns:a16="http://schemas.microsoft.com/office/drawing/2014/main" id="{7644DFCB-0861-4E7B-B204-B4A8EC54D9BE}"/>
            </a:ext>
          </a:extLst>
        </xdr:cNvPr>
        <xdr:cNvCxnSpPr/>
      </xdr:nvCxnSpPr>
      <xdr:spPr>
        <a:xfrm>
          <a:off x="20434300" y="1054912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43688</xdr:rowOff>
    </xdr:from>
    <xdr:to>
      <xdr:col>102</xdr:col>
      <xdr:colOff>165100</xdr:colOff>
      <xdr:row>61</xdr:row>
      <xdr:rowOff>145288</xdr:rowOff>
    </xdr:to>
    <xdr:sp macro="" textlink="">
      <xdr:nvSpPr>
        <xdr:cNvPr id="612" name="楕円 611">
          <a:extLst>
            <a:ext uri="{FF2B5EF4-FFF2-40B4-BE49-F238E27FC236}">
              <a16:creationId xmlns:a16="http://schemas.microsoft.com/office/drawing/2014/main" id="{D49211AD-AAEE-4885-A0B5-446E12662A06}"/>
            </a:ext>
          </a:extLst>
        </xdr:cNvPr>
        <xdr:cNvSpPr/>
      </xdr:nvSpPr>
      <xdr:spPr>
        <a:xfrm>
          <a:off x="19494500" y="105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90678</xdr:rowOff>
    </xdr:from>
    <xdr:to>
      <xdr:col>107</xdr:col>
      <xdr:colOff>50800</xdr:colOff>
      <xdr:row>61</xdr:row>
      <xdr:rowOff>94488</xdr:rowOff>
    </xdr:to>
    <xdr:cxnSp macro="">
      <xdr:nvCxnSpPr>
        <xdr:cNvPr id="613" name="直線コネクタ 612">
          <a:extLst>
            <a:ext uri="{FF2B5EF4-FFF2-40B4-BE49-F238E27FC236}">
              <a16:creationId xmlns:a16="http://schemas.microsoft.com/office/drawing/2014/main" id="{9F32CB4C-629C-4076-AE63-ABC313B5D017}"/>
            </a:ext>
          </a:extLst>
        </xdr:cNvPr>
        <xdr:cNvCxnSpPr/>
      </xdr:nvCxnSpPr>
      <xdr:spPr>
        <a:xfrm flipV="1">
          <a:off x="19545300" y="105491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14" name="楕円 613">
          <a:extLst>
            <a:ext uri="{FF2B5EF4-FFF2-40B4-BE49-F238E27FC236}">
              <a16:creationId xmlns:a16="http://schemas.microsoft.com/office/drawing/2014/main" id="{0045D182-FB96-4A6D-B3B2-F0EBBF2F765C}"/>
            </a:ext>
          </a:extLst>
        </xdr:cNvPr>
        <xdr:cNvSpPr/>
      </xdr:nvSpPr>
      <xdr:spPr>
        <a:xfrm>
          <a:off x="18605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94488</xdr:rowOff>
    </xdr:from>
    <xdr:to>
      <xdr:col>102</xdr:col>
      <xdr:colOff>114300</xdr:colOff>
      <xdr:row>61</xdr:row>
      <xdr:rowOff>99060</xdr:rowOff>
    </xdr:to>
    <xdr:cxnSp macro="">
      <xdr:nvCxnSpPr>
        <xdr:cNvPr id="615" name="直線コネクタ 614">
          <a:extLst>
            <a:ext uri="{FF2B5EF4-FFF2-40B4-BE49-F238E27FC236}">
              <a16:creationId xmlns:a16="http://schemas.microsoft.com/office/drawing/2014/main" id="{A8138AD3-4903-4476-9E02-71C8E9D095C4}"/>
            </a:ext>
          </a:extLst>
        </xdr:cNvPr>
        <xdr:cNvCxnSpPr/>
      </xdr:nvCxnSpPr>
      <xdr:spPr>
        <a:xfrm flipV="1">
          <a:off x="18656300" y="105529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a:extLst>
            <a:ext uri="{FF2B5EF4-FFF2-40B4-BE49-F238E27FC236}">
              <a16:creationId xmlns:a16="http://schemas.microsoft.com/office/drawing/2014/main" id="{1B5B9BCE-FF60-4A23-9360-E4411C1533F7}"/>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a:extLst>
            <a:ext uri="{FF2B5EF4-FFF2-40B4-BE49-F238E27FC236}">
              <a16:creationId xmlns:a16="http://schemas.microsoft.com/office/drawing/2014/main" id="{100CD701-CD0E-4708-9740-A108ED22476C}"/>
            </a:ext>
          </a:extLst>
        </xdr:cNvPr>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a:extLst>
            <a:ext uri="{FF2B5EF4-FFF2-40B4-BE49-F238E27FC236}">
              <a16:creationId xmlns:a16="http://schemas.microsoft.com/office/drawing/2014/main" id="{DB894A40-F39B-4B5B-8C75-FDE6538BDA5C}"/>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a:extLst>
            <a:ext uri="{FF2B5EF4-FFF2-40B4-BE49-F238E27FC236}">
              <a16:creationId xmlns:a16="http://schemas.microsoft.com/office/drawing/2014/main" id="{691237AC-ADF3-4576-9BA6-1CC6E972636C}"/>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23639</xdr:rowOff>
    </xdr:from>
    <xdr:ext cx="469744" cy="259045"/>
    <xdr:sp macro="" textlink="">
      <xdr:nvSpPr>
        <xdr:cNvPr id="620" name="n_1mainValue【学校施設】&#10;一人当たり面積">
          <a:extLst>
            <a:ext uri="{FF2B5EF4-FFF2-40B4-BE49-F238E27FC236}">
              <a16:creationId xmlns:a16="http://schemas.microsoft.com/office/drawing/2014/main" id="{AD18935D-E884-453E-BFCE-6FD33DF7D631}"/>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132605</xdr:rowOff>
    </xdr:from>
    <xdr:ext cx="469744" cy="259045"/>
    <xdr:sp macro="" textlink="">
      <xdr:nvSpPr>
        <xdr:cNvPr id="621" name="n_2mainValue【学校施設】&#10;一人当たり面積">
          <a:extLst>
            <a:ext uri="{FF2B5EF4-FFF2-40B4-BE49-F238E27FC236}">
              <a16:creationId xmlns:a16="http://schemas.microsoft.com/office/drawing/2014/main" id="{E86E943B-B228-41EE-AF6B-AD23EB7ECE27}"/>
            </a:ext>
          </a:extLst>
        </xdr:cNvPr>
        <xdr:cNvSpPr txBox="1"/>
      </xdr:nvSpPr>
      <xdr:spPr>
        <a:xfrm>
          <a:off x="20199427"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136415</xdr:rowOff>
    </xdr:from>
    <xdr:ext cx="469744" cy="259045"/>
    <xdr:sp macro="" textlink="">
      <xdr:nvSpPr>
        <xdr:cNvPr id="622" name="n_3mainValue【学校施設】&#10;一人当たり面積">
          <a:extLst>
            <a:ext uri="{FF2B5EF4-FFF2-40B4-BE49-F238E27FC236}">
              <a16:creationId xmlns:a16="http://schemas.microsoft.com/office/drawing/2014/main" id="{633CB32D-BADE-4B20-AF47-6DF53E0249DC}"/>
            </a:ext>
          </a:extLst>
        </xdr:cNvPr>
        <xdr:cNvSpPr txBox="1"/>
      </xdr:nvSpPr>
      <xdr:spPr>
        <a:xfrm>
          <a:off x="19310427" y="105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623" name="n_4mainValue【学校施設】&#10;一人当たり面積">
          <a:extLst>
            <a:ext uri="{FF2B5EF4-FFF2-40B4-BE49-F238E27FC236}">
              <a16:creationId xmlns:a16="http://schemas.microsoft.com/office/drawing/2014/main" id="{A620FDDA-8D4B-49ED-A683-D93978C224AD}"/>
            </a:ext>
          </a:extLst>
        </xdr:cNvPr>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085F387-91A1-440F-9C81-A338F45009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084DEC4-FD5A-41AA-B7E0-3CF46C76E3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3EDA069-766D-4CC1-B013-C74874C6C4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034F06B-F7D1-43A9-9856-1D798D1D14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7AFB551-253C-4509-BE49-C8B7A49F3D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1E34C25-374B-47A2-80C8-980963C620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7953D5D-9DAE-4787-B1C2-F6453E2C37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108F125-2A01-4390-94F4-22E8072C43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ABA63EE-39B1-489A-98E2-5BAF57681D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23DE9DD-A2DC-4A5B-A771-2ED5C22887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DC0845C-09E5-4CF5-BABA-D95C19704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3F1173B1-32EF-48ED-8DC1-1AEF2AEB4E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23E96E28-8301-42FD-96E3-7D010E22FD3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524EC0ED-B393-4289-8D1F-093577AC42F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67947C1F-AF3A-40F5-8159-CFDDC1DF9EF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A54A84E3-4B41-46DB-B244-2C054DCA01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335A8469-2395-40D5-A220-740A6E7260D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AF7E1B27-4254-4ED0-B62F-C87792900C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C1B14F1E-A8ED-4465-89BD-F456C1F47FE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2AC3B211-07E3-47E4-BCB9-6CBCBB1008A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791FD29-71E9-4059-B20A-EE669C66B2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591DDD17-42FC-4586-92C8-005CB6673B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A7754A9-680D-4E70-8B7C-4999CEED59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8AEF7D8-196A-48EB-8849-3CFF0FCF77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26837B94-A4CF-4B9B-A121-6F7C308E87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D38C4B3D-B42E-4D95-A3E4-2F185ADC940E}"/>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80E61B06-5849-4960-93BC-D06A2ABD9B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57DF968C-3DD4-49B1-9771-6894ADFE2B7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7DFBF3EC-3856-4642-9E00-FEE2E9A5E66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5F7A02FA-C69A-4573-B409-6C26A269EC3F}"/>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CBA5EB90-4740-46B0-B0B7-99EB72500DE3}"/>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E1619D2E-8040-4018-9AFB-66E6C478FB5C}"/>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16C389EC-8B0A-4713-BFBE-7085B58080A7}"/>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8B296D29-686B-455C-917E-D9241EB2C601}"/>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3531AF3F-4A2A-4113-9B35-EE77CBD35264}"/>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FA1EC93B-FA7E-4836-96C4-66A07EDA1CA6}"/>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A8E359D-F945-409F-BF8A-DE821642E8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CD92DCB-B604-43A3-A802-F8F0D1B694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4653F8-8D5A-4385-A898-7BB95F0803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B22348A-330E-4B6D-BAE8-A7CA3687CF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4DEDBA-197D-4CC3-BC2E-D50FC9374A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5" name="楕円 664">
          <a:extLst>
            <a:ext uri="{FF2B5EF4-FFF2-40B4-BE49-F238E27FC236}">
              <a16:creationId xmlns:a16="http://schemas.microsoft.com/office/drawing/2014/main" id="{3E75DABE-DF28-41B3-80F9-B912E344DFB7}"/>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6" name="【児童館】&#10;有形固定資産減価償却率該当値テキスト">
          <a:extLst>
            <a:ext uri="{FF2B5EF4-FFF2-40B4-BE49-F238E27FC236}">
              <a16:creationId xmlns:a16="http://schemas.microsoft.com/office/drawing/2014/main" id="{E3E36F16-3829-442F-95B9-E23D7677140B}"/>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67" name="楕円 666">
          <a:extLst>
            <a:ext uri="{FF2B5EF4-FFF2-40B4-BE49-F238E27FC236}">
              <a16:creationId xmlns:a16="http://schemas.microsoft.com/office/drawing/2014/main" id="{7EAD9AC2-BF34-4CD6-AAEA-C375A31820A9}"/>
            </a:ext>
          </a:extLst>
        </xdr:cNvPr>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64226</xdr:rowOff>
    </xdr:to>
    <xdr:cxnSp macro="">
      <xdr:nvCxnSpPr>
        <xdr:cNvPr id="668" name="直線コネクタ 667">
          <a:extLst>
            <a:ext uri="{FF2B5EF4-FFF2-40B4-BE49-F238E27FC236}">
              <a16:creationId xmlns:a16="http://schemas.microsoft.com/office/drawing/2014/main" id="{7F292B8E-37E5-4AD0-88E3-40C33EE1F4D1}"/>
            </a:ext>
          </a:extLst>
        </xdr:cNvPr>
        <xdr:cNvCxnSpPr/>
      </xdr:nvCxnSpPr>
      <xdr:spPr>
        <a:xfrm flipV="1">
          <a:off x="15481300" y="140790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9" name="楕円 668">
          <a:extLst>
            <a:ext uri="{FF2B5EF4-FFF2-40B4-BE49-F238E27FC236}">
              <a16:creationId xmlns:a16="http://schemas.microsoft.com/office/drawing/2014/main" id="{02896C7B-076D-47BB-A61A-295A4E9BDB89}"/>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64226</xdr:rowOff>
    </xdr:from>
    <xdr:to>
      <xdr:col>81</xdr:col>
      <xdr:colOff>50800</xdr:colOff>
      <xdr:row>82</xdr:row>
      <xdr:rowOff>80555</xdr:rowOff>
    </xdr:to>
    <xdr:cxnSp macro="">
      <xdr:nvCxnSpPr>
        <xdr:cNvPr id="670" name="直線コネクタ 669">
          <a:extLst>
            <a:ext uri="{FF2B5EF4-FFF2-40B4-BE49-F238E27FC236}">
              <a16:creationId xmlns:a16="http://schemas.microsoft.com/office/drawing/2014/main" id="{FA5CE618-7E1D-49E3-BB63-F3A725D21748}"/>
            </a:ext>
          </a:extLst>
        </xdr:cNvPr>
        <xdr:cNvCxnSpPr/>
      </xdr:nvCxnSpPr>
      <xdr:spPr>
        <a:xfrm flipV="1">
          <a:off x="14592300" y="141231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71" name="楕円 670">
          <a:extLst>
            <a:ext uri="{FF2B5EF4-FFF2-40B4-BE49-F238E27FC236}">
              <a16:creationId xmlns:a16="http://schemas.microsoft.com/office/drawing/2014/main" id="{B84EB62A-1356-4ACA-99A3-BD2BD0BBC554}"/>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80555</xdr:rowOff>
    </xdr:to>
    <xdr:cxnSp macro="">
      <xdr:nvCxnSpPr>
        <xdr:cNvPr id="672" name="直線コネクタ 671">
          <a:extLst>
            <a:ext uri="{FF2B5EF4-FFF2-40B4-BE49-F238E27FC236}">
              <a16:creationId xmlns:a16="http://schemas.microsoft.com/office/drawing/2014/main" id="{8C948658-7F7B-4704-8982-0EF9DB76ED48}"/>
            </a:ext>
          </a:extLst>
        </xdr:cNvPr>
        <xdr:cNvCxnSpPr/>
      </xdr:nvCxnSpPr>
      <xdr:spPr>
        <a:xfrm>
          <a:off x="13703300" y="140970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673" name="楕円 672">
          <a:extLst>
            <a:ext uri="{FF2B5EF4-FFF2-40B4-BE49-F238E27FC236}">
              <a16:creationId xmlns:a16="http://schemas.microsoft.com/office/drawing/2014/main" id="{0458F819-D80A-422F-A786-78CC666EA0DB}"/>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82</xdr:row>
      <xdr:rowOff>38100</xdr:rowOff>
    </xdr:to>
    <xdr:cxnSp macro="">
      <xdr:nvCxnSpPr>
        <xdr:cNvPr id="674" name="直線コネクタ 673">
          <a:extLst>
            <a:ext uri="{FF2B5EF4-FFF2-40B4-BE49-F238E27FC236}">
              <a16:creationId xmlns:a16="http://schemas.microsoft.com/office/drawing/2014/main" id="{5109BE22-2ED7-4EDB-8E4F-866E0F09B692}"/>
            </a:ext>
          </a:extLst>
        </xdr:cNvPr>
        <xdr:cNvCxnSpPr/>
      </xdr:nvCxnSpPr>
      <xdr:spPr>
        <a:xfrm>
          <a:off x="12814300" y="140022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5" name="n_1aveValue【児童館】&#10;有形固定資産減価償却率">
          <a:extLst>
            <a:ext uri="{FF2B5EF4-FFF2-40B4-BE49-F238E27FC236}">
              <a16:creationId xmlns:a16="http://schemas.microsoft.com/office/drawing/2014/main" id="{66F1481C-CDA6-4411-8D37-FB7E554D5026}"/>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6" name="n_2aveValue【児童館】&#10;有形固定資産減価償却率">
          <a:extLst>
            <a:ext uri="{FF2B5EF4-FFF2-40B4-BE49-F238E27FC236}">
              <a16:creationId xmlns:a16="http://schemas.microsoft.com/office/drawing/2014/main" id="{235DCC6D-0085-405C-ABDD-7B404BF62873}"/>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7" name="n_3aveValue【児童館】&#10;有形固定資産減価償却率">
          <a:extLst>
            <a:ext uri="{FF2B5EF4-FFF2-40B4-BE49-F238E27FC236}">
              <a16:creationId xmlns:a16="http://schemas.microsoft.com/office/drawing/2014/main" id="{D783C2BF-06AD-4361-8259-3A50F7AC591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78" name="n_4aveValue【児童館】&#10;有形固定資産減価償却率">
          <a:extLst>
            <a:ext uri="{FF2B5EF4-FFF2-40B4-BE49-F238E27FC236}">
              <a16:creationId xmlns:a16="http://schemas.microsoft.com/office/drawing/2014/main" id="{93FA780B-9016-47CA-8425-F5A068B0E2FF}"/>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131553</xdr:rowOff>
    </xdr:from>
    <xdr:ext cx="405111" cy="259045"/>
    <xdr:sp macro="" textlink="">
      <xdr:nvSpPr>
        <xdr:cNvPr id="679" name="n_1mainValue【児童館】&#10;有形固定資産減価償却率">
          <a:extLst>
            <a:ext uri="{FF2B5EF4-FFF2-40B4-BE49-F238E27FC236}">
              <a16:creationId xmlns:a16="http://schemas.microsoft.com/office/drawing/2014/main" id="{1A3106F3-E175-41A8-8385-13C6FDB4F21D}"/>
            </a:ext>
          </a:extLst>
        </xdr:cNvPr>
        <xdr:cNvSpPr txBox="1"/>
      </xdr:nvSpPr>
      <xdr:spPr>
        <a:xfrm>
          <a:off x="15266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80" name="n_2mainValue【児童館】&#10;有形固定資産減価償却率">
          <a:extLst>
            <a:ext uri="{FF2B5EF4-FFF2-40B4-BE49-F238E27FC236}">
              <a16:creationId xmlns:a16="http://schemas.microsoft.com/office/drawing/2014/main" id="{E49D6C2B-3C5C-43CB-92EA-174B4A62AB8B}"/>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81" name="n_3mainValue【児童館】&#10;有形固定資産減価償却率">
          <a:extLst>
            <a:ext uri="{FF2B5EF4-FFF2-40B4-BE49-F238E27FC236}">
              <a16:creationId xmlns:a16="http://schemas.microsoft.com/office/drawing/2014/main" id="{DECCD0DE-08C1-47D2-A68D-F4AC80E6B093}"/>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82" name="n_4mainValue【児童館】&#10;有形固定資産減価償却率">
          <a:extLst>
            <a:ext uri="{FF2B5EF4-FFF2-40B4-BE49-F238E27FC236}">
              <a16:creationId xmlns:a16="http://schemas.microsoft.com/office/drawing/2014/main" id="{CF61DFD4-DB1F-4AC2-8D89-A263844818F5}"/>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CA26D06C-58A1-4DC2-9769-48A2EBD3FB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D8DEEA7-B483-4A77-809F-C6F6FD11E3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1C4AFA5-879F-403C-8529-A1E565AD15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05607D7-5F58-4936-A037-AD36CDA208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9EE3C2BB-C078-4BFC-B5A5-3A06128E9C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CEC17FBC-93EB-4EFF-A90F-4085503EC6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F2CF886B-AE74-48A7-AE7D-C64916106A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D2FF30E-BAFD-481C-BA6D-574BF2C7CB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802A4CE1-93A1-4E5F-B8FB-26148C09AC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C0459D0D-BC6A-4465-A870-796EAAA707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32400CD8-4D63-46E8-A55D-ABA64FABAD4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CD759C6C-2E83-421F-BC95-C2008B23469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45311225-A44C-446F-93E3-1BC7D21CC8B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F6403B49-D955-4228-885E-82CB356D9E0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A7D90F17-6914-4DEA-860F-B0CCD4BC1E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7B7B0ECE-0A52-4ECE-8063-5485B2DBDB6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24358A9C-2AC5-46C2-9F9F-A2CB6194A50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684BFE33-2335-4107-9198-4BB6825A6D5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B2FF412D-DC70-48A0-AD75-4170E65775C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374836CA-BFC9-4B2E-82C8-D62FD4F430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C727F374-999F-4057-A379-3B9FEEAB8A2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7107551C-FBB4-4288-B7D1-A5D294E7D9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336D404-FA97-47ED-B112-B5449EE639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78D9370-F43C-48CE-B982-F9FB26328F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C6A5F7D0-B6DA-4A97-B262-3636CAD1B6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a:extLst>
            <a:ext uri="{FF2B5EF4-FFF2-40B4-BE49-F238E27FC236}">
              <a16:creationId xmlns:a16="http://schemas.microsoft.com/office/drawing/2014/main" id="{087DD237-EE85-468E-8FE5-832EE0CCF09B}"/>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a:extLst>
            <a:ext uri="{FF2B5EF4-FFF2-40B4-BE49-F238E27FC236}">
              <a16:creationId xmlns:a16="http://schemas.microsoft.com/office/drawing/2014/main" id="{24D0B91A-1631-483F-85BC-B53CB2D8EEC8}"/>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a:extLst>
            <a:ext uri="{FF2B5EF4-FFF2-40B4-BE49-F238E27FC236}">
              <a16:creationId xmlns:a16="http://schemas.microsoft.com/office/drawing/2014/main" id="{EB1A057A-790C-4B3A-87BE-02E420E78685}"/>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a:extLst>
            <a:ext uri="{FF2B5EF4-FFF2-40B4-BE49-F238E27FC236}">
              <a16:creationId xmlns:a16="http://schemas.microsoft.com/office/drawing/2014/main" id="{9F1B67A2-9A19-40BE-A3A4-F4996E0D6C9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a:extLst>
            <a:ext uri="{FF2B5EF4-FFF2-40B4-BE49-F238E27FC236}">
              <a16:creationId xmlns:a16="http://schemas.microsoft.com/office/drawing/2014/main" id="{DC3715CD-2097-466C-B843-C8A55A263AC5}"/>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a:extLst>
            <a:ext uri="{FF2B5EF4-FFF2-40B4-BE49-F238E27FC236}">
              <a16:creationId xmlns:a16="http://schemas.microsoft.com/office/drawing/2014/main" id="{3C4A4497-C44A-4A1D-88AF-6AA71A4FDB56}"/>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00E031FE-EC51-4E63-9B1B-5B9F25948B4E}"/>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C2D9D799-F901-4EDC-BA75-0EE8FED7DDE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a:extLst>
            <a:ext uri="{FF2B5EF4-FFF2-40B4-BE49-F238E27FC236}">
              <a16:creationId xmlns:a16="http://schemas.microsoft.com/office/drawing/2014/main" id="{3C82A9D5-2B25-45BB-96ED-39F87347878A}"/>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a:extLst>
            <a:ext uri="{FF2B5EF4-FFF2-40B4-BE49-F238E27FC236}">
              <a16:creationId xmlns:a16="http://schemas.microsoft.com/office/drawing/2014/main" id="{9B4C40BE-AEFD-4BB0-AAB0-B9B4B994DF02}"/>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a:extLst>
            <a:ext uri="{FF2B5EF4-FFF2-40B4-BE49-F238E27FC236}">
              <a16:creationId xmlns:a16="http://schemas.microsoft.com/office/drawing/2014/main" id="{F7E2286B-3030-415C-A2EE-CFAFA4BB7482}"/>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45A7E9E-93D3-41AA-B576-A4659ADC5F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0D66051-2050-4F93-BDFB-6FD846ADAD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3C4FBCF-030A-4608-96CA-E4A1C319D2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790BED8-D748-45EC-8206-604DA51915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9D97C4B-983A-4639-86D7-18919596B9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109764</xdr:rowOff>
    </xdr:from>
    <xdr:to>
      <xdr:col>116</xdr:col>
      <xdr:colOff>114300</xdr:colOff>
      <xdr:row>82</xdr:row>
      <xdr:rowOff>39914</xdr:rowOff>
    </xdr:to>
    <xdr:sp macro="" textlink="">
      <xdr:nvSpPr>
        <xdr:cNvPr id="724" name="楕円 723">
          <a:extLst>
            <a:ext uri="{FF2B5EF4-FFF2-40B4-BE49-F238E27FC236}">
              <a16:creationId xmlns:a16="http://schemas.microsoft.com/office/drawing/2014/main" id="{10659A72-A947-4244-ACC0-CAF383F6FF77}"/>
            </a:ext>
          </a:extLst>
        </xdr:cNvPr>
        <xdr:cNvSpPr/>
      </xdr:nvSpPr>
      <xdr:spPr>
        <a:xfrm>
          <a:off x="22110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132641</xdr:rowOff>
    </xdr:from>
    <xdr:ext cx="469744" cy="259045"/>
    <xdr:sp macro="" textlink="">
      <xdr:nvSpPr>
        <xdr:cNvPr id="725" name="【児童館】&#10;一人当たり面積該当値テキスト">
          <a:extLst>
            <a:ext uri="{FF2B5EF4-FFF2-40B4-BE49-F238E27FC236}">
              <a16:creationId xmlns:a16="http://schemas.microsoft.com/office/drawing/2014/main" id="{F3B4B201-01AC-4C0C-B6F7-3AE66E2010CE}"/>
            </a:ext>
          </a:extLst>
        </xdr:cNvPr>
        <xdr:cNvSpPr txBox="1"/>
      </xdr:nvSpPr>
      <xdr:spPr>
        <a:xfrm>
          <a:off x="22199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726" name="楕円 725">
          <a:extLst>
            <a:ext uri="{FF2B5EF4-FFF2-40B4-BE49-F238E27FC236}">
              <a16:creationId xmlns:a16="http://schemas.microsoft.com/office/drawing/2014/main" id="{F3C511BC-E818-404F-A783-5CBDC45B252E}"/>
            </a:ext>
          </a:extLst>
        </xdr:cNvPr>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82</xdr:row>
      <xdr:rowOff>168729</xdr:rowOff>
    </xdr:to>
    <xdr:cxnSp macro="">
      <xdr:nvCxnSpPr>
        <xdr:cNvPr id="727" name="直線コネクタ 726">
          <a:extLst>
            <a:ext uri="{FF2B5EF4-FFF2-40B4-BE49-F238E27FC236}">
              <a16:creationId xmlns:a16="http://schemas.microsoft.com/office/drawing/2014/main" id="{5CB1D99C-82E7-4C16-893B-675211827D2B}"/>
            </a:ext>
          </a:extLst>
        </xdr:cNvPr>
        <xdr:cNvCxnSpPr/>
      </xdr:nvCxnSpPr>
      <xdr:spPr>
        <a:xfrm flipV="1">
          <a:off x="21323300" y="1404801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728" name="楕円 727">
          <a:extLst>
            <a:ext uri="{FF2B5EF4-FFF2-40B4-BE49-F238E27FC236}">
              <a16:creationId xmlns:a16="http://schemas.microsoft.com/office/drawing/2014/main" id="{5D39D77E-0CA3-4876-B6C0-A08FF24EC55E}"/>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82</xdr:row>
      <xdr:rowOff>168729</xdr:rowOff>
    </xdr:to>
    <xdr:cxnSp macro="">
      <xdr:nvCxnSpPr>
        <xdr:cNvPr id="729" name="直線コネクタ 728">
          <a:extLst>
            <a:ext uri="{FF2B5EF4-FFF2-40B4-BE49-F238E27FC236}">
              <a16:creationId xmlns:a16="http://schemas.microsoft.com/office/drawing/2014/main" id="{C7D1B441-79E1-48F2-8376-B19246E45967}"/>
            </a:ext>
          </a:extLst>
        </xdr:cNvPr>
        <xdr:cNvCxnSpPr/>
      </xdr:nvCxnSpPr>
      <xdr:spPr>
        <a:xfrm>
          <a:off x="20434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30" name="楕円 729">
          <a:extLst>
            <a:ext uri="{FF2B5EF4-FFF2-40B4-BE49-F238E27FC236}">
              <a16:creationId xmlns:a16="http://schemas.microsoft.com/office/drawing/2014/main" id="{36EC41BD-7B80-4AD6-8C49-DC6635953F9A}"/>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82</xdr:row>
      <xdr:rowOff>168729</xdr:rowOff>
    </xdr:to>
    <xdr:cxnSp macro="">
      <xdr:nvCxnSpPr>
        <xdr:cNvPr id="731" name="直線コネクタ 730">
          <a:extLst>
            <a:ext uri="{FF2B5EF4-FFF2-40B4-BE49-F238E27FC236}">
              <a16:creationId xmlns:a16="http://schemas.microsoft.com/office/drawing/2014/main" id="{FD846E2C-D29D-4E4E-A641-C18784B39913}"/>
            </a:ext>
          </a:extLst>
        </xdr:cNvPr>
        <xdr:cNvCxnSpPr/>
      </xdr:nvCxnSpPr>
      <xdr:spPr>
        <a:xfrm>
          <a:off x="19545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32" name="楕円 731">
          <a:extLst>
            <a:ext uri="{FF2B5EF4-FFF2-40B4-BE49-F238E27FC236}">
              <a16:creationId xmlns:a16="http://schemas.microsoft.com/office/drawing/2014/main" id="{098E283A-A96F-4EA4-A52B-D6772DAA0FD9}"/>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733" name="直線コネクタ 732">
          <a:extLst>
            <a:ext uri="{FF2B5EF4-FFF2-40B4-BE49-F238E27FC236}">
              <a16:creationId xmlns:a16="http://schemas.microsoft.com/office/drawing/2014/main" id="{8C5EEF2A-EA97-4139-9B0D-8A858EE2EA49}"/>
            </a:ext>
          </a:extLst>
        </xdr:cNvPr>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a:extLst>
            <a:ext uri="{FF2B5EF4-FFF2-40B4-BE49-F238E27FC236}">
              <a16:creationId xmlns:a16="http://schemas.microsoft.com/office/drawing/2014/main" id="{D33BF22E-4EA7-4E2B-AD0D-CEC2FA23B075}"/>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35" name="n_2aveValue【児童館】&#10;一人当たり面積">
          <a:extLst>
            <a:ext uri="{FF2B5EF4-FFF2-40B4-BE49-F238E27FC236}">
              <a16:creationId xmlns:a16="http://schemas.microsoft.com/office/drawing/2014/main" id="{14C94990-BBB8-431D-850F-73DC841BDF32}"/>
            </a:ext>
          </a:extLst>
        </xdr:cNvPr>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6" name="n_3aveValue【児童館】&#10;一人当たり面積">
          <a:extLst>
            <a:ext uri="{FF2B5EF4-FFF2-40B4-BE49-F238E27FC236}">
              <a16:creationId xmlns:a16="http://schemas.microsoft.com/office/drawing/2014/main" id="{C6BF839C-F365-4524-B412-0F43A086D462}"/>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737" name="n_4aveValue【児童館】&#10;一人当たり面積">
          <a:extLst>
            <a:ext uri="{FF2B5EF4-FFF2-40B4-BE49-F238E27FC236}">
              <a16:creationId xmlns:a16="http://schemas.microsoft.com/office/drawing/2014/main" id="{EBD1E4C7-834E-4173-8FBE-A28CC3B1EB33}"/>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738" name="n_1mainValue【児童館】&#10;一人当たり面積">
          <a:extLst>
            <a:ext uri="{FF2B5EF4-FFF2-40B4-BE49-F238E27FC236}">
              <a16:creationId xmlns:a16="http://schemas.microsoft.com/office/drawing/2014/main" id="{72A93552-B845-45DB-B26E-4BDACBEDCF95}"/>
            </a:ext>
          </a:extLst>
        </xdr:cNvPr>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739" name="n_2mainValue【児童館】&#10;一人当たり面積">
          <a:extLst>
            <a:ext uri="{FF2B5EF4-FFF2-40B4-BE49-F238E27FC236}">
              <a16:creationId xmlns:a16="http://schemas.microsoft.com/office/drawing/2014/main" id="{2BB2A51D-4D8E-4747-B60B-84C1569035B4}"/>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40" name="n_3mainValue【児童館】&#10;一人当たり面積">
          <a:extLst>
            <a:ext uri="{FF2B5EF4-FFF2-40B4-BE49-F238E27FC236}">
              <a16:creationId xmlns:a16="http://schemas.microsoft.com/office/drawing/2014/main" id="{08599ADA-121D-4BF3-A6A2-A8DD92963F3F}"/>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41" name="n_4mainValue【児童館】&#10;一人当たり面積">
          <a:extLst>
            <a:ext uri="{FF2B5EF4-FFF2-40B4-BE49-F238E27FC236}">
              <a16:creationId xmlns:a16="http://schemas.microsoft.com/office/drawing/2014/main" id="{3F1A7101-0DCD-4DFB-BB6B-8B1EEDD91199}"/>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FB1530F8-AB40-40B7-8E50-09CC623651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2CF5300-9E8C-47B8-8283-7880CA137D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CBB8C68-22AB-45CC-979F-121B6005CF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D84B3058-63C4-46F7-9B57-EEB7F49373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29DAA8D-856A-4370-8125-7551521903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16F1A79-55B7-4093-B7B7-6300E30844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4240175-5645-446D-B7EA-7C0933AF87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FB747E3B-0995-4123-A755-453B41FDD9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D6D0EB5C-DF8D-41B1-97FD-8C46FEFDD6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DE897AA2-A074-4BDF-9EA9-6355426002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56C57D5-574F-435B-945D-0914A53650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C413111B-0094-4530-8111-4EB123EB3A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8ECF7BEE-89A6-4A88-87DA-370084853A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317BE9A-B966-4AEF-83DE-2B7406B79F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C662ECBE-3266-4775-86C8-AB817D4615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65502BDA-9D9C-49A6-B722-1E3AB57778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AB45A00D-D858-4731-834C-061241AFAA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A718C9D4-BDC5-47E4-931D-8078652869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380A3D4B-2F34-42A3-A1FA-C5B1A47506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82D78F86-B67E-4663-A0B7-63C51C3B4B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A5B9A785-CC52-40BA-B44D-3839AB5CE9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D02722E0-3F3B-4F2F-A8AD-747276545A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BF358C6-97AB-4EBA-988F-8E772246372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178A784C-68F2-4664-92BD-F3DFC31FF2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DE5807DD-8483-48DF-B039-8AC54BE50C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a:extLst>
            <a:ext uri="{FF2B5EF4-FFF2-40B4-BE49-F238E27FC236}">
              <a16:creationId xmlns:a16="http://schemas.microsoft.com/office/drawing/2014/main" id="{E3544FA3-1880-4074-969C-A5FBEFD6FBB3}"/>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a:extLst>
            <a:ext uri="{FF2B5EF4-FFF2-40B4-BE49-F238E27FC236}">
              <a16:creationId xmlns:a16="http://schemas.microsoft.com/office/drawing/2014/main" id="{8598D33F-511A-4A82-B3D0-1A52AFB45A5D}"/>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a:extLst>
            <a:ext uri="{FF2B5EF4-FFF2-40B4-BE49-F238E27FC236}">
              <a16:creationId xmlns:a16="http://schemas.microsoft.com/office/drawing/2014/main" id="{0FA23634-3851-428C-B40A-A5D99074796C}"/>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a:extLst>
            <a:ext uri="{FF2B5EF4-FFF2-40B4-BE49-F238E27FC236}">
              <a16:creationId xmlns:a16="http://schemas.microsoft.com/office/drawing/2014/main" id="{1263B21F-FBB9-4B8E-83AD-624EAA897A8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a:extLst>
            <a:ext uri="{FF2B5EF4-FFF2-40B4-BE49-F238E27FC236}">
              <a16:creationId xmlns:a16="http://schemas.microsoft.com/office/drawing/2014/main" id="{ECEBCC03-5EAB-4888-A5A1-FFB472A7BE03}"/>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a:extLst>
            <a:ext uri="{FF2B5EF4-FFF2-40B4-BE49-F238E27FC236}">
              <a16:creationId xmlns:a16="http://schemas.microsoft.com/office/drawing/2014/main" id="{C11B200C-6B5A-4E4C-99F0-CC8FBF4C2B38}"/>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a:extLst>
            <a:ext uri="{FF2B5EF4-FFF2-40B4-BE49-F238E27FC236}">
              <a16:creationId xmlns:a16="http://schemas.microsoft.com/office/drawing/2014/main" id="{66F9ECEC-1934-4C1B-BD11-3E6EBAE068B4}"/>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a:extLst>
            <a:ext uri="{FF2B5EF4-FFF2-40B4-BE49-F238E27FC236}">
              <a16:creationId xmlns:a16="http://schemas.microsoft.com/office/drawing/2014/main" id="{0D96B003-47D3-4B58-9875-FF8F256FB6D7}"/>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EB081468-1AC5-482C-A325-0C1E7BB828F4}"/>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a:extLst>
            <a:ext uri="{FF2B5EF4-FFF2-40B4-BE49-F238E27FC236}">
              <a16:creationId xmlns:a16="http://schemas.microsoft.com/office/drawing/2014/main" id="{6869D986-A4E7-4522-A3F0-3DE7C3B887D5}"/>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a:extLst>
            <a:ext uri="{FF2B5EF4-FFF2-40B4-BE49-F238E27FC236}">
              <a16:creationId xmlns:a16="http://schemas.microsoft.com/office/drawing/2014/main" id="{DCDAC48A-62DF-40F5-B456-48AEB4EE121D}"/>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EA3F777-D7A9-423D-8AD4-8A61AF298C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D71E094-2BAE-4C14-8B15-F840D0C55F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7F8D94D-9A42-4358-A3E6-37F91EF618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E5CA64-11BA-4159-ABCE-25B92E3C3F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05EA210-0F0A-4D06-A796-6903B8A5B4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783" name="楕円 782">
          <a:extLst>
            <a:ext uri="{FF2B5EF4-FFF2-40B4-BE49-F238E27FC236}">
              <a16:creationId xmlns:a16="http://schemas.microsoft.com/office/drawing/2014/main" id="{59D00C68-1975-4027-8953-1C7AF79ED92D}"/>
            </a:ext>
          </a:extLst>
        </xdr:cNvPr>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784" name="【公民館】&#10;有形固定資産減価償却率該当値テキスト">
          <a:extLst>
            <a:ext uri="{FF2B5EF4-FFF2-40B4-BE49-F238E27FC236}">
              <a16:creationId xmlns:a16="http://schemas.microsoft.com/office/drawing/2014/main" id="{6EE349B1-76AD-42E4-AF71-725A42D843FE}"/>
            </a:ext>
          </a:extLst>
        </xdr:cNvPr>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85" name="楕円 784">
          <a:extLst>
            <a:ext uri="{FF2B5EF4-FFF2-40B4-BE49-F238E27FC236}">
              <a16:creationId xmlns:a16="http://schemas.microsoft.com/office/drawing/2014/main" id="{B0D04C70-91D2-4C90-B21A-541D862A8782}"/>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97427</xdr:rowOff>
    </xdr:to>
    <xdr:cxnSp macro="">
      <xdr:nvCxnSpPr>
        <xdr:cNvPr id="786" name="直線コネクタ 785">
          <a:extLst>
            <a:ext uri="{FF2B5EF4-FFF2-40B4-BE49-F238E27FC236}">
              <a16:creationId xmlns:a16="http://schemas.microsoft.com/office/drawing/2014/main" id="{CD96F02F-2590-435E-B364-C84ACB9DA41B}"/>
            </a:ext>
          </a:extLst>
        </xdr:cNvPr>
        <xdr:cNvCxnSpPr/>
      </xdr:nvCxnSpPr>
      <xdr:spPr>
        <a:xfrm>
          <a:off x="15481300" y="182433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787" name="楕円 786">
          <a:extLst>
            <a:ext uri="{FF2B5EF4-FFF2-40B4-BE49-F238E27FC236}">
              <a16:creationId xmlns:a16="http://schemas.microsoft.com/office/drawing/2014/main" id="{5C3390D2-F4AC-4E5A-8C0E-35B766AFE38A}"/>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69669</xdr:rowOff>
    </xdr:to>
    <xdr:cxnSp macro="">
      <xdr:nvCxnSpPr>
        <xdr:cNvPr id="788" name="直線コネクタ 787">
          <a:extLst>
            <a:ext uri="{FF2B5EF4-FFF2-40B4-BE49-F238E27FC236}">
              <a16:creationId xmlns:a16="http://schemas.microsoft.com/office/drawing/2014/main" id="{01E1910A-F615-494A-9E4C-72C9A05B3DBB}"/>
            </a:ext>
          </a:extLst>
        </xdr:cNvPr>
        <xdr:cNvCxnSpPr/>
      </xdr:nvCxnSpPr>
      <xdr:spPr>
        <a:xfrm>
          <a:off x="14592300" y="1821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789" name="楕円 788">
          <a:extLst>
            <a:ext uri="{FF2B5EF4-FFF2-40B4-BE49-F238E27FC236}">
              <a16:creationId xmlns:a16="http://schemas.microsoft.com/office/drawing/2014/main" id="{AEFF38E3-3509-4545-8FDA-CEE1302BE309}"/>
            </a:ext>
          </a:extLst>
        </xdr:cNvPr>
        <xdr:cNvSpPr/>
      </xdr:nvSpPr>
      <xdr:spPr>
        <a:xfrm>
          <a:off x="1365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45176</xdr:rowOff>
    </xdr:to>
    <xdr:cxnSp macro="">
      <xdr:nvCxnSpPr>
        <xdr:cNvPr id="790" name="直線コネクタ 789">
          <a:extLst>
            <a:ext uri="{FF2B5EF4-FFF2-40B4-BE49-F238E27FC236}">
              <a16:creationId xmlns:a16="http://schemas.microsoft.com/office/drawing/2014/main" id="{A05D0D2E-62D1-4562-BF55-6EB391413E9F}"/>
            </a:ext>
          </a:extLst>
        </xdr:cNvPr>
        <xdr:cNvCxnSpPr/>
      </xdr:nvCxnSpPr>
      <xdr:spPr>
        <a:xfrm>
          <a:off x="13703300" y="181911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791" name="楕円 790">
          <a:extLst>
            <a:ext uri="{FF2B5EF4-FFF2-40B4-BE49-F238E27FC236}">
              <a16:creationId xmlns:a16="http://schemas.microsoft.com/office/drawing/2014/main" id="{9A8D0CA8-82AD-47DE-A348-34AF31919045}"/>
            </a:ext>
          </a:extLst>
        </xdr:cNvPr>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23949</xdr:rowOff>
    </xdr:to>
    <xdr:cxnSp macro="">
      <xdr:nvCxnSpPr>
        <xdr:cNvPr id="792" name="直線コネクタ 791">
          <a:extLst>
            <a:ext uri="{FF2B5EF4-FFF2-40B4-BE49-F238E27FC236}">
              <a16:creationId xmlns:a16="http://schemas.microsoft.com/office/drawing/2014/main" id="{670F59FD-F42D-4F64-809D-C2B108EFDA2E}"/>
            </a:ext>
          </a:extLst>
        </xdr:cNvPr>
        <xdr:cNvCxnSpPr/>
      </xdr:nvCxnSpPr>
      <xdr:spPr>
        <a:xfrm flipV="1">
          <a:off x="12814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a:extLst>
            <a:ext uri="{FF2B5EF4-FFF2-40B4-BE49-F238E27FC236}">
              <a16:creationId xmlns:a16="http://schemas.microsoft.com/office/drawing/2014/main" id="{2EAEF66D-D33F-4E00-8A95-4D11BCA901A1}"/>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a:extLst>
            <a:ext uri="{FF2B5EF4-FFF2-40B4-BE49-F238E27FC236}">
              <a16:creationId xmlns:a16="http://schemas.microsoft.com/office/drawing/2014/main" id="{B00EF255-B04F-452F-956C-9A197F665DBE}"/>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95" name="n_3aveValue【公民館】&#10;有形固定資産減価償却率">
          <a:extLst>
            <a:ext uri="{FF2B5EF4-FFF2-40B4-BE49-F238E27FC236}">
              <a16:creationId xmlns:a16="http://schemas.microsoft.com/office/drawing/2014/main" id="{1C320FBC-9888-44E4-A4FC-AB0EFE7BBE82}"/>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6" name="n_4aveValue【公民館】&#10;有形固定資産減価償却率">
          <a:extLst>
            <a:ext uri="{FF2B5EF4-FFF2-40B4-BE49-F238E27FC236}">
              <a16:creationId xmlns:a16="http://schemas.microsoft.com/office/drawing/2014/main" id="{34D6BFA2-2340-4196-8DE7-D6B5F181B891}"/>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797" name="n_1mainValue【公民館】&#10;有形固定資産減価償却率">
          <a:extLst>
            <a:ext uri="{FF2B5EF4-FFF2-40B4-BE49-F238E27FC236}">
              <a16:creationId xmlns:a16="http://schemas.microsoft.com/office/drawing/2014/main" id="{899498CA-EEE0-4E34-BFA6-25DEB9CC2BE6}"/>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798" name="n_2mainValue【公民館】&#10;有形固定資産減価償却率">
          <a:extLst>
            <a:ext uri="{FF2B5EF4-FFF2-40B4-BE49-F238E27FC236}">
              <a16:creationId xmlns:a16="http://schemas.microsoft.com/office/drawing/2014/main" id="{8D057515-4AF4-4CEE-963A-179DD582E716}"/>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799" name="n_3mainValue【公民館】&#10;有形固定資産減価償却率">
          <a:extLst>
            <a:ext uri="{FF2B5EF4-FFF2-40B4-BE49-F238E27FC236}">
              <a16:creationId xmlns:a16="http://schemas.microsoft.com/office/drawing/2014/main" id="{02978956-453E-4AC1-B74D-434EBE49CBFE}"/>
            </a:ext>
          </a:extLst>
        </xdr:cNvPr>
        <xdr:cNvSpPr txBox="1"/>
      </xdr:nvSpPr>
      <xdr:spPr>
        <a:xfrm>
          <a:off x="13500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00" name="n_4mainValue【公民館】&#10;有形固定資産減価償却率">
          <a:extLst>
            <a:ext uri="{FF2B5EF4-FFF2-40B4-BE49-F238E27FC236}">
              <a16:creationId xmlns:a16="http://schemas.microsoft.com/office/drawing/2014/main" id="{263998B6-CA20-4F4A-BC1D-A549FE986DB1}"/>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DFA97A48-CBE6-4694-ADBC-95580645A4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C0C15641-12C2-4C56-BA91-D12F45944D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C958115A-C35C-430A-ABF4-1D5001F335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CA8123A7-BC18-4F01-A093-34BE1448EB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A3600865-0168-4192-B4E9-9094558B93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B03956EB-5918-4322-9AC7-78212F944B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5A9C1026-97F5-4B01-BE9B-70076CDC58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391FF073-EAD6-497F-8455-7D5F893C9B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6F65860-E519-4A7B-88F0-68E45D2718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A65D1EB0-33A2-4163-807B-8B60CB4884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750D23CA-13AA-4F61-9418-4B2B374DD2C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8F9D449F-C152-40BC-9613-EE3743C117A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89FE17E0-769A-4630-9998-1214724D0FE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05C66ECB-A1A8-48ED-940A-0014417BBF7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3FAA0AED-2308-47E7-9BC5-C90C173594C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4C0D3759-B2DB-4BEC-95F6-03B5E3106EF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DE8764E5-C3D3-4537-B309-47C5A523F3F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715C4510-F364-4A9C-8608-36F77A6D819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F24FA31-EECD-4009-80DA-2864D253D4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14284BE-1703-426C-B6EB-43556A2310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384AA5B4-85B3-41E3-AEDD-5A0D7040C3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a:extLst>
            <a:ext uri="{FF2B5EF4-FFF2-40B4-BE49-F238E27FC236}">
              <a16:creationId xmlns:a16="http://schemas.microsoft.com/office/drawing/2014/main" id="{F4B4A3E8-4EFC-4BBA-80C7-0964D3F4C906}"/>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a:extLst>
            <a:ext uri="{FF2B5EF4-FFF2-40B4-BE49-F238E27FC236}">
              <a16:creationId xmlns:a16="http://schemas.microsoft.com/office/drawing/2014/main" id="{BE9F5E70-F809-44CA-8DED-F865AE550E08}"/>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a:extLst>
            <a:ext uri="{FF2B5EF4-FFF2-40B4-BE49-F238E27FC236}">
              <a16:creationId xmlns:a16="http://schemas.microsoft.com/office/drawing/2014/main" id="{3E2FF0DF-D3C7-4D28-9F49-F37FC31C1977}"/>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a:extLst>
            <a:ext uri="{FF2B5EF4-FFF2-40B4-BE49-F238E27FC236}">
              <a16:creationId xmlns:a16="http://schemas.microsoft.com/office/drawing/2014/main" id="{9B45D648-0A3F-4F14-A5C8-C751776069A3}"/>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a:extLst>
            <a:ext uri="{FF2B5EF4-FFF2-40B4-BE49-F238E27FC236}">
              <a16:creationId xmlns:a16="http://schemas.microsoft.com/office/drawing/2014/main" id="{D6C06F31-BD36-47CF-80CF-A9CECB5EC4C4}"/>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7" name="【公民館】&#10;一人当たり面積平均値テキスト">
          <a:extLst>
            <a:ext uri="{FF2B5EF4-FFF2-40B4-BE49-F238E27FC236}">
              <a16:creationId xmlns:a16="http://schemas.microsoft.com/office/drawing/2014/main" id="{02C9DC57-61CE-40EE-9AAA-FC5AA6253149}"/>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FF1D9ACE-AD80-48FF-82A1-E0F6668BA526}"/>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a:extLst>
            <a:ext uri="{FF2B5EF4-FFF2-40B4-BE49-F238E27FC236}">
              <a16:creationId xmlns:a16="http://schemas.microsoft.com/office/drawing/2014/main" id="{1259E58F-D54E-4D17-A1EA-978AD217EB3D}"/>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a:extLst>
            <a:ext uri="{FF2B5EF4-FFF2-40B4-BE49-F238E27FC236}">
              <a16:creationId xmlns:a16="http://schemas.microsoft.com/office/drawing/2014/main" id="{40B35C4E-9BD9-410C-8BB0-96DEEEF730B4}"/>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a:extLst>
            <a:ext uri="{FF2B5EF4-FFF2-40B4-BE49-F238E27FC236}">
              <a16:creationId xmlns:a16="http://schemas.microsoft.com/office/drawing/2014/main" id="{C9FE7B57-85C3-442D-B662-2FEAE04732EE}"/>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a:extLst>
            <a:ext uri="{FF2B5EF4-FFF2-40B4-BE49-F238E27FC236}">
              <a16:creationId xmlns:a16="http://schemas.microsoft.com/office/drawing/2014/main" id="{D937CB79-1375-4CF7-A430-02DC3DA73704}"/>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DE75EE2-2D02-42C0-A41D-2717AE7C0A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3449F7F-FF2E-4C43-87BC-8FD14AE27B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00350F8-8C50-4C4A-A873-C9595AD630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05306A5-4BF1-474B-8F3A-AD4E85C818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B283C84-386D-4F78-8BB5-6E3A4362F0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38" name="楕円 837">
          <a:extLst>
            <a:ext uri="{FF2B5EF4-FFF2-40B4-BE49-F238E27FC236}">
              <a16:creationId xmlns:a16="http://schemas.microsoft.com/office/drawing/2014/main" id="{38633700-3414-4D4A-B1FE-F1B5FA2E1E4D}"/>
            </a:ext>
          </a:extLst>
        </xdr:cNvPr>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839" name="【公民館】&#10;一人当たり面積該当値テキスト">
          <a:extLst>
            <a:ext uri="{FF2B5EF4-FFF2-40B4-BE49-F238E27FC236}">
              <a16:creationId xmlns:a16="http://schemas.microsoft.com/office/drawing/2014/main" id="{D7C9193E-5F45-42B2-B10A-16EF3BBC2033}"/>
            </a:ext>
          </a:extLst>
        </xdr:cNvPr>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840" name="楕円 839">
          <a:extLst>
            <a:ext uri="{FF2B5EF4-FFF2-40B4-BE49-F238E27FC236}">
              <a16:creationId xmlns:a16="http://schemas.microsoft.com/office/drawing/2014/main" id="{D22D2925-290E-4988-BA87-50100BABEB45}"/>
            </a:ext>
          </a:extLst>
        </xdr:cNvPr>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165354</xdr:rowOff>
    </xdr:to>
    <xdr:cxnSp macro="">
      <xdr:nvCxnSpPr>
        <xdr:cNvPr id="841" name="直線コネクタ 840">
          <a:extLst>
            <a:ext uri="{FF2B5EF4-FFF2-40B4-BE49-F238E27FC236}">
              <a16:creationId xmlns:a16="http://schemas.microsoft.com/office/drawing/2014/main" id="{45B4DBD0-0478-4C20-88CD-DA51D3AFA1F0}"/>
            </a:ext>
          </a:extLst>
        </xdr:cNvPr>
        <xdr:cNvCxnSpPr/>
      </xdr:nvCxnSpPr>
      <xdr:spPr>
        <a:xfrm>
          <a:off x="21323300" y="1833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842" name="楕円 841">
          <a:extLst>
            <a:ext uri="{FF2B5EF4-FFF2-40B4-BE49-F238E27FC236}">
              <a16:creationId xmlns:a16="http://schemas.microsoft.com/office/drawing/2014/main" id="{CBF743D8-3793-41DF-AE0A-09A9051C6761}"/>
            </a:ext>
          </a:extLst>
        </xdr:cNvPr>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165354</xdr:rowOff>
    </xdr:to>
    <xdr:cxnSp macro="">
      <xdr:nvCxnSpPr>
        <xdr:cNvPr id="843" name="直線コネクタ 842">
          <a:extLst>
            <a:ext uri="{FF2B5EF4-FFF2-40B4-BE49-F238E27FC236}">
              <a16:creationId xmlns:a16="http://schemas.microsoft.com/office/drawing/2014/main" id="{74841890-3982-49E9-AA66-BF0AED7E686D}"/>
            </a:ext>
          </a:extLst>
        </xdr:cNvPr>
        <xdr:cNvCxnSpPr/>
      </xdr:nvCxnSpPr>
      <xdr:spPr>
        <a:xfrm>
          <a:off x="20434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844" name="楕円 843">
          <a:extLst>
            <a:ext uri="{FF2B5EF4-FFF2-40B4-BE49-F238E27FC236}">
              <a16:creationId xmlns:a16="http://schemas.microsoft.com/office/drawing/2014/main" id="{3D04FD62-5D61-44F0-BBE1-ED97F415C6CC}"/>
            </a:ext>
          </a:extLst>
        </xdr:cNvPr>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163068</xdr:rowOff>
    </xdr:to>
    <xdr:cxnSp macro="">
      <xdr:nvCxnSpPr>
        <xdr:cNvPr id="845" name="直線コネクタ 844">
          <a:extLst>
            <a:ext uri="{FF2B5EF4-FFF2-40B4-BE49-F238E27FC236}">
              <a16:creationId xmlns:a16="http://schemas.microsoft.com/office/drawing/2014/main" id="{DCB2E0C5-51EF-4B1E-9EB2-0ACE6FDDED4B}"/>
            </a:ext>
          </a:extLst>
        </xdr:cNvPr>
        <xdr:cNvCxnSpPr/>
      </xdr:nvCxnSpPr>
      <xdr:spPr>
        <a:xfrm>
          <a:off x="19545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846" name="楕円 845">
          <a:extLst>
            <a:ext uri="{FF2B5EF4-FFF2-40B4-BE49-F238E27FC236}">
              <a16:creationId xmlns:a16="http://schemas.microsoft.com/office/drawing/2014/main" id="{D4B57D97-5B7A-42A5-8CD8-EE5825DC5325}"/>
            </a:ext>
          </a:extLst>
        </xdr:cNvPr>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163068</xdr:rowOff>
    </xdr:to>
    <xdr:cxnSp macro="">
      <xdr:nvCxnSpPr>
        <xdr:cNvPr id="847" name="直線コネクタ 846">
          <a:extLst>
            <a:ext uri="{FF2B5EF4-FFF2-40B4-BE49-F238E27FC236}">
              <a16:creationId xmlns:a16="http://schemas.microsoft.com/office/drawing/2014/main" id="{C494B423-F047-4232-9EEB-B38BA0BF324B}"/>
            </a:ext>
          </a:extLst>
        </xdr:cNvPr>
        <xdr:cNvCxnSpPr/>
      </xdr:nvCxnSpPr>
      <xdr:spPr>
        <a:xfrm>
          <a:off x="18656300" y="182704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48" name="n_1aveValue【公民館】&#10;一人当たり面積">
          <a:extLst>
            <a:ext uri="{FF2B5EF4-FFF2-40B4-BE49-F238E27FC236}">
              <a16:creationId xmlns:a16="http://schemas.microsoft.com/office/drawing/2014/main" id="{0BE7C755-7DC3-471C-BA9A-98C5481A3F51}"/>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49" name="n_2aveValue【公民館】&#10;一人当たり面積">
          <a:extLst>
            <a:ext uri="{FF2B5EF4-FFF2-40B4-BE49-F238E27FC236}">
              <a16:creationId xmlns:a16="http://schemas.microsoft.com/office/drawing/2014/main" id="{44C0A2C2-AAA3-4DAE-BEC2-B806C85851A5}"/>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50" name="n_3aveValue【公民館】&#10;一人当たり面積">
          <a:extLst>
            <a:ext uri="{FF2B5EF4-FFF2-40B4-BE49-F238E27FC236}">
              <a16:creationId xmlns:a16="http://schemas.microsoft.com/office/drawing/2014/main" id="{D340603E-DAF7-4C6C-B6EF-707817C5DC5E}"/>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51" name="n_4aveValue【公民館】&#10;一人当たり面積">
          <a:extLst>
            <a:ext uri="{FF2B5EF4-FFF2-40B4-BE49-F238E27FC236}">
              <a16:creationId xmlns:a16="http://schemas.microsoft.com/office/drawing/2014/main" id="{3004C09A-B9C2-40CF-87C3-5A1880D41438}"/>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852" name="n_1mainValue【公民館】&#10;一人当たり面積">
          <a:extLst>
            <a:ext uri="{FF2B5EF4-FFF2-40B4-BE49-F238E27FC236}">
              <a16:creationId xmlns:a16="http://schemas.microsoft.com/office/drawing/2014/main" id="{8D01DEDF-9CF0-4AA5-A742-0B9F4D20DC84}"/>
            </a:ext>
          </a:extLst>
        </xdr:cNvPr>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853" name="n_2mainValue【公民館】&#10;一人当たり面積">
          <a:extLst>
            <a:ext uri="{FF2B5EF4-FFF2-40B4-BE49-F238E27FC236}">
              <a16:creationId xmlns:a16="http://schemas.microsoft.com/office/drawing/2014/main" id="{36641A5A-03E7-4867-AD21-3E3BE1030486}"/>
            </a:ext>
          </a:extLst>
        </xdr:cNvPr>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854" name="n_3mainValue【公民館】&#10;一人当たり面積">
          <a:extLst>
            <a:ext uri="{FF2B5EF4-FFF2-40B4-BE49-F238E27FC236}">
              <a16:creationId xmlns:a16="http://schemas.microsoft.com/office/drawing/2014/main" id="{4134C0E2-BD14-4CB2-9778-6EFA92D0B1B7}"/>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855" name="n_4mainValue【公民館】&#10;一人当たり面積">
          <a:extLst>
            <a:ext uri="{FF2B5EF4-FFF2-40B4-BE49-F238E27FC236}">
              <a16:creationId xmlns:a16="http://schemas.microsoft.com/office/drawing/2014/main" id="{13CE3534-3849-4D69-9A8F-744CFE53264A}"/>
            </a:ext>
          </a:extLst>
        </xdr:cNvPr>
        <xdr:cNvSpPr txBox="1"/>
      </xdr:nvSpPr>
      <xdr:spPr>
        <a:xfrm>
          <a:off x="18421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BB26D2A-8E91-4B3E-ACB8-A20B232D18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413D4A4-8D76-426A-AB4B-D66411B433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D6A50D2-935C-41FD-962F-53252B2F2D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項目において類似団体内平均値より高くなっている。</a:t>
          </a:r>
        </a:p>
        <a:p>
          <a:r>
            <a:rPr kumimoji="1" lang="ja-JP" altLang="en-US" sz="1300">
              <a:latin typeface="ＭＳ Ｐゴシック" panose="020B0600070205080204" pitchFamily="50" charset="-128"/>
              <a:ea typeface="ＭＳ Ｐゴシック" panose="020B0600070205080204" pitchFamily="50" charset="-128"/>
            </a:rPr>
            <a:t>・公営住宅は、類似団体内平均値を大きく上回っており、これは多くの市営住宅が昭和から平成初期に建設されていることが要因である。</a:t>
          </a:r>
        </a:p>
        <a:p>
          <a:r>
            <a:rPr kumimoji="1" lang="ja-JP" altLang="en-US" sz="1300">
              <a:latin typeface="ＭＳ Ｐゴシック" panose="020B0600070205080204" pitchFamily="50" charset="-128"/>
              <a:ea typeface="ＭＳ Ｐゴシック" panose="020B0600070205080204" pitchFamily="50" charset="-128"/>
            </a:rPr>
            <a:t>令和元年度に市営住宅の長寿命化とライフサイクルコストの縮減を図る「南アルプス市公営住宅等長寿命化計画」を策定し、計画的な修繕と改善による長期活用と市営住宅の需要等を勘案した統廃合を進めていく。</a:t>
          </a:r>
        </a:p>
        <a:p>
          <a:r>
            <a:rPr kumimoji="1" lang="ja-JP" altLang="en-US" sz="1300">
              <a:latin typeface="ＭＳ Ｐゴシック" panose="020B0600070205080204" pitchFamily="50" charset="-128"/>
              <a:ea typeface="ＭＳ Ｐゴシック" panose="020B0600070205080204" pitchFamily="50" charset="-128"/>
            </a:rPr>
            <a:t>・橋りょう・トンネルは、類似団体内平均値を大きく下回っており、これは令和元年度に策定された橋梁長寿命化修繕計画に基づき毎年計画的に修繕を行っていることが要因である。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・学校施設や児童館も、類似団体内平均値と比較して低い数値となっており、計画的な更新が行われていることが要因である。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1BCF64-68C9-47B0-86EB-40DEC9B26B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E183D6-DE81-4C5B-9024-5F6E4F1957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2A52C5-0792-4A15-BC7A-F40A1C574E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CC8E07-117C-43C5-957A-BDFE9C5319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0AC673-D00E-4C88-9FEB-A71EB09C47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6942B3-6EDA-4C9A-88EA-292FCC02E7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2F06CB-5631-471B-8473-80689148D1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55DA3E-2A18-4AED-B561-0F1D85F0AC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15690E-0797-41DF-BC16-A27301EE74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05CC44-86EA-4361-8D68-138E27B9E4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F0C4A6-11ED-43AD-B593-98BD510B36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B7BCDF-AA4A-4218-9EFF-CA226FB948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2A33E9-F142-4AE9-AF31-B0DFB3729D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65BD17-E083-4658-85EC-86EE178487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8629D2-500F-4000-95F7-3959A9EB96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6CF5F87-00FA-4447-BDEB-7A2F5F5619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9BCB8F-DE6D-4728-B488-9B52811C22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C1A7B9-B137-45D2-A546-FBC9E5A66D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C9544B-F6FE-41A5-85B7-44DCCAC59E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76C644-DB31-4E0B-A1DC-105AB257A1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00EDC3-4B42-4C90-B533-FD981909DB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597140-9367-4C7B-9AD5-762212BE78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8C194C-25FD-4CA2-998C-A4676B1180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008C67-0222-4D38-B9BF-7A336C7C96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2D53A-702F-4111-8C2B-375057610A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F2938E-64B9-4B10-BC13-5E1CAE8334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78FD0B-3F75-4DB6-B759-05D1DA5B09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22976F-71DB-4BEE-84ED-6D444E8CE7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856F41-F87B-4C05-AE95-D72AE1A686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9C471B-B153-4F80-B24D-2FC3A7C843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05ABE1-4B71-4621-AEFB-A7E4EB614C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8317BC-698C-4269-A821-E45B08577E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711C74-12CD-4649-A127-46B0757F8D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24C153-6D7E-4D3C-8186-560B6BCDA2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DD7C1B-7BCA-4824-9FBA-46DC3A58D2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52F5C8-BB40-4C10-B91B-A4DF81AC9E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7DA266-6894-4DDF-B06F-59F187F210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629E33-61DB-4C75-878E-4299F47C0C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F470A1-772A-4D8B-9BE8-B73AA5255B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C62379-8A92-41FD-AF78-4C31044B90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DEDE38-D2DB-4EBD-90AA-E09B8B0381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BC1F7F-4C00-4AF1-B2D9-9A7337EE31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C8C4F1-7A47-4161-9316-0D8F2EC835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22A16F-95F9-417D-9094-F48B342E81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0D48C0-915D-4FC0-BEB8-E0A63382CF8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BA582E-2796-401D-A713-3FAD38D135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95BF141-24ED-443E-BC1B-618DE6B0C7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5458D2-EA36-4675-98B4-619E4C1EE5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D8CA5C7-1434-4FF5-82D2-6541F9D8CC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F0E42D5-99C3-4FCB-8C86-3877132226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47117B-6047-40D5-95EA-894DEB02407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469244-FCEE-421F-BF8C-086A451D18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25C66A-4F27-48CD-BFEE-FD62E4540D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28EECE2-1244-45C9-9BA0-341D8B3E73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6429AA-CA4D-44A7-830C-8FCA461A4B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CEC9906-8484-4636-B3FA-55C3C15539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98BBBB8D-7E39-433B-B024-232764382A5D}"/>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E883D73B-0CA8-49C1-A7D7-35995FEBE32B}"/>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6455DFA-C11A-406E-9E15-11F49A46B502}"/>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64FF34D6-4E92-463B-AFE2-8F6F352E0E03}"/>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607FA8FD-D0EA-4CFB-A35E-312987D57764}"/>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DF7AA6E1-4F28-41B3-B5A8-1A6BD813B2B1}"/>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9B69F6E5-D919-4195-922F-271509B95638}"/>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53F25D0B-62A9-47BA-BF33-449D8E144254}"/>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2E259AB2-FD12-4E9D-AFAA-ABC529273E8B}"/>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CC905D8-CB11-48FA-A583-02E2C24CEDC9}"/>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DEEE6AA1-FD76-4AB2-96DD-4D0D0DF11CD4}"/>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82395D-31D9-4989-AC74-4BA492EFE6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932E8C-FD17-4FAE-882D-B6C97E8ACD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2C964B-C082-4566-9412-2175B65A7A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AF256A-3C59-4336-BE71-0112E1E574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7BE986-E44E-41E8-BD2A-752EFC287A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BD855F7B-4A0C-4353-A26D-921918DBBFD6}"/>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923B6850-1EAA-4E1C-9D9D-BCA8EEF0EE1D}"/>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a:extLst>
            <a:ext uri="{FF2B5EF4-FFF2-40B4-BE49-F238E27FC236}">
              <a16:creationId xmlns:a16="http://schemas.microsoft.com/office/drawing/2014/main" id="{73260910-EC87-4012-BF2F-3D4F40AB9A87}"/>
            </a:ext>
          </a:extLst>
        </xdr:cNvPr>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D60FFB1E-6E3D-4994-AD8A-6541470E246A}"/>
            </a:ext>
          </a:extLst>
        </xdr:cNvPr>
        <xdr:cNvCxnSpPr/>
      </xdr:nvCxnSpPr>
      <xdr:spPr>
        <a:xfrm>
          <a:off x="3797300" y="64345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a:extLst>
            <a:ext uri="{FF2B5EF4-FFF2-40B4-BE49-F238E27FC236}">
              <a16:creationId xmlns:a16="http://schemas.microsoft.com/office/drawing/2014/main" id="{76ECA89F-1A5F-46FF-9DFF-E2A10CE9CB11}"/>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90896</xdr:rowOff>
    </xdr:to>
    <xdr:cxnSp macro="">
      <xdr:nvCxnSpPr>
        <xdr:cNvPr id="79" name="直線コネクタ 78">
          <a:extLst>
            <a:ext uri="{FF2B5EF4-FFF2-40B4-BE49-F238E27FC236}">
              <a16:creationId xmlns:a16="http://schemas.microsoft.com/office/drawing/2014/main" id="{48E7A178-7C23-4EE3-AF2E-193C62B8CB65}"/>
            </a:ext>
          </a:extLst>
        </xdr:cNvPr>
        <xdr:cNvCxnSpPr/>
      </xdr:nvCxnSpPr>
      <xdr:spPr>
        <a:xfrm>
          <a:off x="2908300" y="642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a:extLst>
            <a:ext uri="{FF2B5EF4-FFF2-40B4-BE49-F238E27FC236}">
              <a16:creationId xmlns:a16="http://schemas.microsoft.com/office/drawing/2014/main" id="{800FC23A-F585-46A2-BFB2-25CE33EE93FA}"/>
            </a:ext>
          </a:extLst>
        </xdr:cNvPr>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77833</xdr:rowOff>
    </xdr:to>
    <xdr:cxnSp macro="">
      <xdr:nvCxnSpPr>
        <xdr:cNvPr id="81" name="直線コネクタ 80">
          <a:extLst>
            <a:ext uri="{FF2B5EF4-FFF2-40B4-BE49-F238E27FC236}">
              <a16:creationId xmlns:a16="http://schemas.microsoft.com/office/drawing/2014/main" id="{0BAB4430-3442-478A-9D53-C8B11D5E961F}"/>
            </a:ext>
          </a:extLst>
        </xdr:cNvPr>
        <xdr:cNvCxnSpPr/>
      </xdr:nvCxnSpPr>
      <xdr:spPr>
        <a:xfrm>
          <a:off x="2019300" y="639045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51B52A63-E15A-4A39-AF34-E3DD3D62E2A7}"/>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46808</xdr:rowOff>
    </xdr:to>
    <xdr:cxnSp macro="">
      <xdr:nvCxnSpPr>
        <xdr:cNvPr id="83" name="直線コネクタ 82">
          <a:extLst>
            <a:ext uri="{FF2B5EF4-FFF2-40B4-BE49-F238E27FC236}">
              <a16:creationId xmlns:a16="http://schemas.microsoft.com/office/drawing/2014/main" id="{17A5FFD3-4DD9-416E-A314-B8CFBF9C662F}"/>
            </a:ext>
          </a:extLst>
        </xdr:cNvPr>
        <xdr:cNvCxnSpPr/>
      </xdr:nvCxnSpPr>
      <xdr:spPr>
        <a:xfrm>
          <a:off x="1130300" y="63463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5C1CDF09-DDFC-44E6-BADE-DA4B957E060B}"/>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7B4DEEE5-AE22-40B0-A5EF-7F413B632E2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AFA0F973-D0CB-41F6-9C31-B828EA4D55FC}"/>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BE2A4E5D-2AC9-4530-B7E8-F29E33D7729A}"/>
            </a:ext>
          </a:extLst>
        </xdr:cNvPr>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6A4C9374-AEF2-42D2-BA09-173E11F06F17}"/>
            </a:ext>
          </a:extLst>
        </xdr:cNvPr>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5BF3B653-5DEF-4FF6-BC59-F6965D67FF5F}"/>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90" name="n_3mainValue【図書館】&#10;有形固定資産減価償却率">
          <a:extLst>
            <a:ext uri="{FF2B5EF4-FFF2-40B4-BE49-F238E27FC236}">
              <a16:creationId xmlns:a16="http://schemas.microsoft.com/office/drawing/2014/main" id="{C5AB45C0-3C49-4E0E-BB3A-8EDABE7C0B24}"/>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93545AA7-342C-4244-AF17-E0589D9D0815}"/>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E048CBF-C547-468B-8700-F5B7174B43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FC18F1-776D-4DED-A985-6707AC69DC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00E221-E5D0-4A85-95DE-4B39613E48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4C2F54E-C5E8-4EA7-AE6F-A04F64EABA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873B49-0A30-487A-9070-771EEED989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B2FCDA-9C5C-42BA-8D1B-04EFF677A4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48CC51-5050-433C-8858-93443E237F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91FD5F-ED38-4C66-A22C-BA66CB6FB4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1CA8363-C2E5-4C8A-B0DF-FBFBEB907D4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760FE1-81BF-4AC5-A3BE-D3EE973063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5F88F85-8387-4B32-B1BA-3AAC16C658A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2909BA4-E1AC-449C-BA18-67609AF3CE5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FAF8AFA-773F-45B9-9A08-0BA5C1A056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C5000ED-CE39-4C79-AF1D-800AB394D80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A032530-3435-4991-B0FF-69C2E808503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11443BE-5F4E-40CE-86D3-8E99BD08161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AF527FF-9C16-403A-8851-7799BBAC419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8BF6A61-C985-4823-A4D0-A4132DE62B3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BB86003-6D3F-4CEB-8B70-194227895A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B54DA3A-6F75-492A-B374-D9E8F092F36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7C1D7A6-9876-4375-B803-AAF44202DF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18B65926-6D5D-4E93-BEE1-80CDE6EC1E3F}"/>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E499487-7878-433B-BFAD-B7E5D5F5CA88}"/>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2C18C701-0359-46D8-948C-7D578A95C6D2}"/>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DFAC44A1-3D7C-4168-83DA-93B0F078E156}"/>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A71C46C6-4B44-416C-8F9B-0B2424650ABB}"/>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15DE870B-1FA6-4AED-9339-AC2ADF855043}"/>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F30DE39B-55D5-4DEE-85E9-DCB6D0730AD3}"/>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67CB3D2D-0B74-4C9E-A538-ACA3A49C276A}"/>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C0ED5BFA-F90B-4BD1-916B-EEBA564038DD}"/>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490351D9-0F59-44E6-8A02-5A70A1117A85}"/>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75F2EA8F-5497-4ED4-A13C-771BD0233E8C}"/>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C6115D-1239-4615-87A7-0ADB98B6BB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1B1EC1-4F37-442C-954F-14442CA546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D9E1A7-825F-46A1-AC42-1023BC6C1C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CDD07A-A3A9-4894-B7D9-ED4478BA3E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46C19D-39B7-4AB5-BBCC-C28CCE435C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70437161-5770-4178-8B44-17D1A3E44A41}"/>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4A1EDEEA-7A02-48FC-9530-835534532CFE}"/>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4F2F41EA-3CC8-4B7C-A03E-AAF9DB3C698D}"/>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51656B28-AF69-4275-A22C-0B6E06E1AD6B}"/>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DADA887D-E033-45A8-ADB6-2D1046E97452}"/>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518CF231-1DC8-469C-A3FD-DEEC5FBB2E07}"/>
            </a:ext>
          </a:extLst>
        </xdr:cNvPr>
        <xdr:cNvCxnSpPr/>
      </xdr:nvCxnSpPr>
      <xdr:spPr>
        <a:xfrm flipV="1">
          <a:off x="8750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76B0E3F2-5B2F-4264-AF77-044BA7D4C31B}"/>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A70ACA2F-3A94-4A80-85AD-0E1C3ABC843B}"/>
            </a:ext>
          </a:extLst>
        </xdr:cNvPr>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37" name="楕円 136">
          <a:extLst>
            <a:ext uri="{FF2B5EF4-FFF2-40B4-BE49-F238E27FC236}">
              <a16:creationId xmlns:a16="http://schemas.microsoft.com/office/drawing/2014/main" id="{8C5D36CB-0E88-4F2A-A38F-71C891ED0193}"/>
            </a:ext>
          </a:extLst>
        </xdr:cNvPr>
        <xdr:cNvSpPr/>
      </xdr:nvSpPr>
      <xdr:spPr>
        <a:xfrm>
          <a:off x="6921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103632</xdr:rowOff>
    </xdr:to>
    <xdr:cxnSp macro="">
      <xdr:nvCxnSpPr>
        <xdr:cNvPr id="138" name="直線コネクタ 137">
          <a:extLst>
            <a:ext uri="{FF2B5EF4-FFF2-40B4-BE49-F238E27FC236}">
              <a16:creationId xmlns:a16="http://schemas.microsoft.com/office/drawing/2014/main" id="{5F53EC22-4250-47F6-B686-96846ED14D43}"/>
            </a:ext>
          </a:extLst>
        </xdr:cNvPr>
        <xdr:cNvCxnSpPr/>
      </xdr:nvCxnSpPr>
      <xdr:spPr>
        <a:xfrm>
          <a:off x="6972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B1BCBB1A-3FFF-44A5-923A-856F3CE89C14}"/>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3063373B-2A0B-43C5-A7F9-D5B9083D2D8B}"/>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0E78BE28-A4DE-436A-940B-96456159856B}"/>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2118DC5E-0B27-4B6D-A792-313EB1F99AAB}"/>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35A6C8C1-020C-49CE-B642-7F9FBC2414BE}"/>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36BC03A9-CE11-4A16-8E53-74E6F4AE1E4E}"/>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5" name="n_3mainValue【図書館】&#10;一人当たり面積">
          <a:extLst>
            <a:ext uri="{FF2B5EF4-FFF2-40B4-BE49-F238E27FC236}">
              <a16:creationId xmlns:a16="http://schemas.microsoft.com/office/drawing/2014/main" id="{7E790290-A903-4174-975F-CC00383AA417}"/>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170959</xdr:rowOff>
    </xdr:from>
    <xdr:ext cx="469744" cy="259045"/>
    <xdr:sp macro="" textlink="">
      <xdr:nvSpPr>
        <xdr:cNvPr id="146" name="n_4mainValue【図書館】&#10;一人当たり面積">
          <a:extLst>
            <a:ext uri="{FF2B5EF4-FFF2-40B4-BE49-F238E27FC236}">
              <a16:creationId xmlns:a16="http://schemas.microsoft.com/office/drawing/2014/main" id="{E56A177E-C28F-43D3-9C3F-374AA201F84A}"/>
            </a:ext>
          </a:extLst>
        </xdr:cNvPr>
        <xdr:cNvSpPr txBox="1"/>
      </xdr:nvSpPr>
      <xdr:spPr>
        <a:xfrm>
          <a:off x="6737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70927A6-AB17-4294-999C-7CE06949FA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197DD79-4BC4-4101-BA82-980784567F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FCDF6AE-13B0-4A68-94D0-B5C22478B5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A95E7F3-F9DC-4610-BE3E-008943444F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9A78724-EA2F-4DC1-BB30-392352E549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6B62932-2A95-45C5-9CEB-3C57AB179B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7C1BAA3-F69C-4E5D-88E1-E5D636B1AB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6B84290-D770-40D6-B099-736C0727DB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E94A962-606C-4D92-9B67-7F0C263A94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E7A7FBC-77F3-4012-90F4-EEC6E588F1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4C99E44-F039-43D2-827A-04638D6474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F961DC4-4A91-427A-97B3-F12DE23031E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B0A488F-0728-44C6-A894-8700442FCE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34F873E-7188-42C6-8920-5D7B003D61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BF86235-D236-42FD-B052-EE83AB91F3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C43A6E4-E1D3-4E8F-827D-625CBD1C7F0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D443277-2952-4929-8C9F-BE82FED435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7297EE9-03DE-4A3F-BB12-B9451024F88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439B5A0-79EC-41AD-836D-DB761183D7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A52586A-7929-4B0B-9B9B-19BC013CDE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9AB1B04-E13E-4706-BBE8-6F17A16CFB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C27CB04-75CF-4FFE-9D8B-F90D50FEB6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A9707D5-473B-4D91-A788-EA2F4E48D6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B17925A-E5F2-468F-A554-41E0922DD3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93073993-3B7A-450F-BB03-C29411080234}"/>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F9F7EC6-0AEF-4357-8C74-BED507F5CC7E}"/>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4D7396D7-F7F7-47B6-BA31-EB260D827D3D}"/>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AA6FBC3-A41A-472D-9F82-7E111F6D0689}"/>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1DAA3BC2-6729-49EF-9E6C-21B504EBDCFD}"/>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D0E5717-D0FC-470C-968D-5B370936E4D9}"/>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E0DA0B0B-8CC4-4006-BCA3-A41B0BE27EA1}"/>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F1C87386-8E8D-488E-B253-7D2AB8676D05}"/>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61A1B2B4-2040-4D88-9823-E550F93D5975}"/>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5647C669-279D-402E-B0A0-D28AF3B9574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D266C3D8-5B2C-476C-A642-2DF5BB2D800A}"/>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87391C9-B9E3-4382-B7E4-50F654333B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AA9610-724B-4EED-B6ED-7BE36FDA99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EA6B7C-F62E-4293-BE5D-39B0D5C3D8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4B06A9-5C1F-479F-980C-EA8BF88B58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73E2C9-C6C0-41C5-8255-29C12A7BF4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7" name="楕円 186">
          <a:extLst>
            <a:ext uri="{FF2B5EF4-FFF2-40B4-BE49-F238E27FC236}">
              <a16:creationId xmlns:a16="http://schemas.microsoft.com/office/drawing/2014/main" id="{BF95ED9B-9627-4229-839E-C780BC9E7D61}"/>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625286D-3C59-456A-9A3A-D9D302BE4832}"/>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89" name="楕円 188">
          <a:extLst>
            <a:ext uri="{FF2B5EF4-FFF2-40B4-BE49-F238E27FC236}">
              <a16:creationId xmlns:a16="http://schemas.microsoft.com/office/drawing/2014/main" id="{592F4D31-A2F9-4CF2-80E2-01335DA52EF2}"/>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61</xdr:row>
      <xdr:rowOff>1905</xdr:rowOff>
    </xdr:to>
    <xdr:cxnSp macro="">
      <xdr:nvCxnSpPr>
        <xdr:cNvPr id="190" name="直線コネクタ 189">
          <a:extLst>
            <a:ext uri="{FF2B5EF4-FFF2-40B4-BE49-F238E27FC236}">
              <a16:creationId xmlns:a16="http://schemas.microsoft.com/office/drawing/2014/main" id="{1EE2C1BF-CEB5-4132-A61C-359F4E43BA28}"/>
            </a:ext>
          </a:extLst>
        </xdr:cNvPr>
        <xdr:cNvCxnSpPr/>
      </xdr:nvCxnSpPr>
      <xdr:spPr>
        <a:xfrm>
          <a:off x="3797300" y="104146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1" name="楕円 190">
          <a:extLst>
            <a:ext uri="{FF2B5EF4-FFF2-40B4-BE49-F238E27FC236}">
              <a16:creationId xmlns:a16="http://schemas.microsoft.com/office/drawing/2014/main" id="{DBA4432D-3A95-4660-8438-2B53B6A39FE5}"/>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127635</xdr:rowOff>
    </xdr:to>
    <xdr:cxnSp macro="">
      <xdr:nvCxnSpPr>
        <xdr:cNvPr id="192" name="直線コネクタ 191">
          <a:extLst>
            <a:ext uri="{FF2B5EF4-FFF2-40B4-BE49-F238E27FC236}">
              <a16:creationId xmlns:a16="http://schemas.microsoft.com/office/drawing/2014/main" id="{41EC1CC5-5F06-43A9-AD2B-30D335A962F8}"/>
            </a:ext>
          </a:extLst>
        </xdr:cNvPr>
        <xdr:cNvCxnSpPr/>
      </xdr:nvCxnSpPr>
      <xdr:spPr>
        <a:xfrm>
          <a:off x="2908300" y="103974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3" name="楕円 192">
          <a:extLst>
            <a:ext uri="{FF2B5EF4-FFF2-40B4-BE49-F238E27FC236}">
              <a16:creationId xmlns:a16="http://schemas.microsoft.com/office/drawing/2014/main" id="{E008AFEF-4E45-4F17-95C1-93A9326B6387}"/>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110490</xdr:rowOff>
    </xdr:to>
    <xdr:cxnSp macro="">
      <xdr:nvCxnSpPr>
        <xdr:cNvPr id="194" name="直線コネクタ 193">
          <a:extLst>
            <a:ext uri="{FF2B5EF4-FFF2-40B4-BE49-F238E27FC236}">
              <a16:creationId xmlns:a16="http://schemas.microsoft.com/office/drawing/2014/main" id="{922D36CB-7D3E-46A1-8A6A-CE4626D4D569}"/>
            </a:ext>
          </a:extLst>
        </xdr:cNvPr>
        <xdr:cNvCxnSpPr/>
      </xdr:nvCxnSpPr>
      <xdr:spPr>
        <a:xfrm>
          <a:off x="2019300" y="1036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5" name="楕円 194">
          <a:extLst>
            <a:ext uri="{FF2B5EF4-FFF2-40B4-BE49-F238E27FC236}">
              <a16:creationId xmlns:a16="http://schemas.microsoft.com/office/drawing/2014/main" id="{86E7C776-5147-42A3-BB59-56E97B8047B3}"/>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60</xdr:row>
      <xdr:rowOff>76200</xdr:rowOff>
    </xdr:to>
    <xdr:cxnSp macro="">
      <xdr:nvCxnSpPr>
        <xdr:cNvPr id="196" name="直線コネクタ 195">
          <a:extLst>
            <a:ext uri="{FF2B5EF4-FFF2-40B4-BE49-F238E27FC236}">
              <a16:creationId xmlns:a16="http://schemas.microsoft.com/office/drawing/2014/main" id="{600EC45C-5AF1-480B-9D14-07588940436B}"/>
            </a:ext>
          </a:extLst>
        </xdr:cNvPr>
        <xdr:cNvCxnSpPr/>
      </xdr:nvCxnSpPr>
      <xdr:spPr>
        <a:xfrm>
          <a:off x="1130300" y="10241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5BF96A5A-F06B-4BAC-8865-E22CF12A2C95}"/>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10192715-708E-4B46-8EE4-A8F31C17E217}"/>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73AF705F-124E-4609-BAA7-BC04F1D291F5}"/>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D35C7BE6-18AA-4BE9-AC26-4B4774861D2A}"/>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1" name="n_1mainValue【体育館・プール】&#10;有形固定資産減価償却率">
          <a:extLst>
            <a:ext uri="{FF2B5EF4-FFF2-40B4-BE49-F238E27FC236}">
              <a16:creationId xmlns:a16="http://schemas.microsoft.com/office/drawing/2014/main" id="{5D139871-5CF4-4EA9-A6D8-E6D7C365E518}"/>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9448350A-1D1E-4515-8C37-9111161E9918}"/>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3" name="n_3mainValue【体育館・プール】&#10;有形固定資産減価償却率">
          <a:extLst>
            <a:ext uri="{FF2B5EF4-FFF2-40B4-BE49-F238E27FC236}">
              <a16:creationId xmlns:a16="http://schemas.microsoft.com/office/drawing/2014/main" id="{B73BF09B-840B-4DBF-AA26-088D874E7321}"/>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563A3E01-BFE3-4B3C-A3E3-CDEA7A70C446}"/>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A46B243-E971-4B05-A016-6053918E95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5B3715-2452-4CCE-8687-12B900D511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17636F4-3F44-4DF9-B16C-A94997FDBE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D345D1E-ED21-4D36-A99F-852D3D2E79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A976FCC-E5E3-486B-B7BB-F3DA287FFF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941E652-B0CE-4FA6-BA1F-3BBC66C2E3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E28F95A-54E8-42F2-81B1-3FB808C168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1A981E1-1068-4326-8E23-FAC91388AC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6E5A9CD-FC48-4285-93FA-595DE21059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09F5FB3-9844-4FA9-9679-370EE9CBF6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911F8EF-7271-4E69-98F8-347A2407D0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FF15A36-9812-445F-BB0D-79B2C45B29B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BBF0D98-2C0F-4C87-AB5D-4A2AC459FD1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A245395-28AA-4F77-AEA4-4E15A0BEEE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927C3DA-B977-4E01-983A-F231A8D30D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B6AF510-4A4C-4144-A08A-B3C038ADB3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47ED28E-6C37-459D-9629-F5439A5E70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3B24A46-9FDD-451A-A93E-542C3308A9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DA0D07C-C8B0-470A-8893-2D67C81F64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77A21F6-32FA-4629-B00B-60BE5D623DF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66E725B-1912-4727-8F98-82DE371565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390FF3B-5DC7-47C9-A0A2-95633EABE7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E8AAE14-4EA1-432E-A86B-FAFDDA2C43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DE1C5554-0FA8-4610-9089-0AA76D580A64}"/>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9C6725DF-F928-402D-BA4E-452389F0B63A}"/>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D605F916-31E8-4D32-A1A5-2BB7B08191D9}"/>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6C666188-89EB-409A-A1C1-E1BBF9DC6F4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B9A986A0-6370-48CB-BB93-A1756364DA37}"/>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5DC93B16-487F-47E5-B806-499F483B829E}"/>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1B8F8481-9ECD-4B19-B7AF-B35B1428800A}"/>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A9672B01-4799-4726-A763-8E15217BD8B6}"/>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C69FFD41-D645-4629-9AA2-8FE9FB990795}"/>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595FBF03-BD67-4AE3-B5CB-FF562B7002C3}"/>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C9959E85-4A8A-42E3-8A71-6BA8D15C4A14}"/>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46EDE0C-046A-4600-B2F8-B86D2F2300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8B5A3C-E88B-4930-B076-331A4365E5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BC58860-6ED3-47F5-850E-3A1F6F6FB2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34EA01-753A-42B1-8E1F-7D4C0C9B46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5AA354-3792-4AC7-8152-9EC823D0AE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4" name="楕円 243">
          <a:extLst>
            <a:ext uri="{FF2B5EF4-FFF2-40B4-BE49-F238E27FC236}">
              <a16:creationId xmlns:a16="http://schemas.microsoft.com/office/drawing/2014/main" id="{AC5227D5-F5A6-4B14-A0EA-1306692854BD}"/>
            </a:ext>
          </a:extLst>
        </xdr:cNvPr>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45" name="【体育館・プール】&#10;一人当たり面積該当値テキスト">
          <a:extLst>
            <a:ext uri="{FF2B5EF4-FFF2-40B4-BE49-F238E27FC236}">
              <a16:creationId xmlns:a16="http://schemas.microsoft.com/office/drawing/2014/main" id="{54A56F7B-C803-435D-9DDB-80CBC59F13D1}"/>
            </a:ext>
          </a:extLst>
        </xdr:cNvPr>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46" name="楕円 245">
          <a:extLst>
            <a:ext uri="{FF2B5EF4-FFF2-40B4-BE49-F238E27FC236}">
              <a16:creationId xmlns:a16="http://schemas.microsoft.com/office/drawing/2014/main" id="{EA0C194C-FAE5-4AFB-B3B8-A0E38C7CDFA7}"/>
            </a:ext>
          </a:extLst>
        </xdr:cNvPr>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157480</xdr:rowOff>
    </xdr:to>
    <xdr:cxnSp macro="">
      <xdr:nvCxnSpPr>
        <xdr:cNvPr id="247" name="直線コネクタ 246">
          <a:extLst>
            <a:ext uri="{FF2B5EF4-FFF2-40B4-BE49-F238E27FC236}">
              <a16:creationId xmlns:a16="http://schemas.microsoft.com/office/drawing/2014/main" id="{81E9DFEB-3F89-455F-A8C6-87AC379D3468}"/>
            </a:ext>
          </a:extLst>
        </xdr:cNvPr>
        <xdr:cNvCxnSpPr/>
      </xdr:nvCxnSpPr>
      <xdr:spPr>
        <a:xfrm flipV="1">
          <a:off x="9639300" y="1074039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58420</xdr:rowOff>
    </xdr:from>
    <xdr:to>
      <xdr:col>46</xdr:col>
      <xdr:colOff>38100</xdr:colOff>
      <xdr:row>62</xdr:row>
      <xdr:rowOff>160020</xdr:rowOff>
    </xdr:to>
    <xdr:sp macro="" textlink="">
      <xdr:nvSpPr>
        <xdr:cNvPr id="248" name="楕円 247">
          <a:extLst>
            <a:ext uri="{FF2B5EF4-FFF2-40B4-BE49-F238E27FC236}">
              <a16:creationId xmlns:a16="http://schemas.microsoft.com/office/drawing/2014/main" id="{9E545B5D-09F7-4FAC-8344-75498891C628}"/>
            </a:ext>
          </a:extLst>
        </xdr:cNvPr>
        <xdr:cNvSpPr/>
      </xdr:nvSpPr>
      <xdr:spPr>
        <a:xfrm>
          <a:off x="8699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157480</xdr:rowOff>
    </xdr:to>
    <xdr:cxnSp macro="">
      <xdr:nvCxnSpPr>
        <xdr:cNvPr id="249" name="直線コネクタ 248">
          <a:extLst>
            <a:ext uri="{FF2B5EF4-FFF2-40B4-BE49-F238E27FC236}">
              <a16:creationId xmlns:a16="http://schemas.microsoft.com/office/drawing/2014/main" id="{F0194F3E-A968-4A6B-9CC4-9A0036B9EA99}"/>
            </a:ext>
          </a:extLst>
        </xdr:cNvPr>
        <xdr:cNvCxnSpPr/>
      </xdr:nvCxnSpPr>
      <xdr:spPr>
        <a:xfrm>
          <a:off x="8750300" y="10739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59690</xdr:rowOff>
    </xdr:from>
    <xdr:to>
      <xdr:col>41</xdr:col>
      <xdr:colOff>101600</xdr:colOff>
      <xdr:row>62</xdr:row>
      <xdr:rowOff>161290</xdr:rowOff>
    </xdr:to>
    <xdr:sp macro="" textlink="">
      <xdr:nvSpPr>
        <xdr:cNvPr id="250" name="楕円 249">
          <a:extLst>
            <a:ext uri="{FF2B5EF4-FFF2-40B4-BE49-F238E27FC236}">
              <a16:creationId xmlns:a16="http://schemas.microsoft.com/office/drawing/2014/main" id="{4BF31453-492E-41A5-9001-73E31992C000}"/>
            </a:ext>
          </a:extLst>
        </xdr:cNvPr>
        <xdr:cNvSpPr/>
      </xdr:nvSpPr>
      <xdr:spPr>
        <a:xfrm>
          <a:off x="781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109220</xdr:rowOff>
    </xdr:from>
    <xdr:to>
      <xdr:col>45</xdr:col>
      <xdr:colOff>177800</xdr:colOff>
      <xdr:row>62</xdr:row>
      <xdr:rowOff>110490</xdr:rowOff>
    </xdr:to>
    <xdr:cxnSp macro="">
      <xdr:nvCxnSpPr>
        <xdr:cNvPr id="251" name="直線コネクタ 250">
          <a:extLst>
            <a:ext uri="{FF2B5EF4-FFF2-40B4-BE49-F238E27FC236}">
              <a16:creationId xmlns:a16="http://schemas.microsoft.com/office/drawing/2014/main" id="{78664F8B-B1FD-4258-88FE-639DE356D576}"/>
            </a:ext>
          </a:extLst>
        </xdr:cNvPr>
        <xdr:cNvCxnSpPr/>
      </xdr:nvCxnSpPr>
      <xdr:spPr>
        <a:xfrm flipV="1">
          <a:off x="7861300" y="107391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52" name="楕円 251">
          <a:extLst>
            <a:ext uri="{FF2B5EF4-FFF2-40B4-BE49-F238E27FC236}">
              <a16:creationId xmlns:a16="http://schemas.microsoft.com/office/drawing/2014/main" id="{10CC1295-FFF9-4A9D-A165-D0C90AF7F946}"/>
            </a:ext>
          </a:extLst>
        </xdr:cNvPr>
        <xdr:cNvSpPr/>
      </xdr:nvSpPr>
      <xdr:spPr>
        <a:xfrm>
          <a:off x="6921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88900</xdr:rowOff>
    </xdr:from>
    <xdr:to>
      <xdr:col>41</xdr:col>
      <xdr:colOff>50800</xdr:colOff>
      <xdr:row>62</xdr:row>
      <xdr:rowOff>110490</xdr:rowOff>
    </xdr:to>
    <xdr:cxnSp macro="">
      <xdr:nvCxnSpPr>
        <xdr:cNvPr id="253" name="直線コネクタ 252">
          <a:extLst>
            <a:ext uri="{FF2B5EF4-FFF2-40B4-BE49-F238E27FC236}">
              <a16:creationId xmlns:a16="http://schemas.microsoft.com/office/drawing/2014/main" id="{20AC12D4-A2D8-414E-A3FC-CE2A53906A92}"/>
            </a:ext>
          </a:extLst>
        </xdr:cNvPr>
        <xdr:cNvCxnSpPr/>
      </xdr:nvCxnSpPr>
      <xdr:spPr>
        <a:xfrm>
          <a:off x="6972300" y="107188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BBE82090-25D0-4432-A432-7FCE7A9D05D4}"/>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AB78AA6-3E0E-40BF-93E7-F50259D0A73E}"/>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BE778119-214A-48D8-B854-A87E9134E852}"/>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B40F3A8-56AA-4292-BDD2-9249F133A46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58" name="n_1mainValue【体育館・プール】&#10;一人当たり面積">
          <a:extLst>
            <a:ext uri="{FF2B5EF4-FFF2-40B4-BE49-F238E27FC236}">
              <a16:creationId xmlns:a16="http://schemas.microsoft.com/office/drawing/2014/main" id="{0796ABF6-7352-4F89-9D0C-9243806BF586}"/>
            </a:ext>
          </a:extLst>
        </xdr:cNvPr>
        <xdr:cNvSpPr txBox="1"/>
      </xdr:nvSpPr>
      <xdr:spPr>
        <a:xfrm>
          <a:off x="93917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151147</xdr:rowOff>
    </xdr:from>
    <xdr:ext cx="469744" cy="259045"/>
    <xdr:sp macro="" textlink="">
      <xdr:nvSpPr>
        <xdr:cNvPr id="259" name="n_2mainValue【体育館・プール】&#10;一人当たり面積">
          <a:extLst>
            <a:ext uri="{FF2B5EF4-FFF2-40B4-BE49-F238E27FC236}">
              <a16:creationId xmlns:a16="http://schemas.microsoft.com/office/drawing/2014/main" id="{1AB2C0D5-6938-402A-87E3-FDCE03D4C2BC}"/>
            </a:ext>
          </a:extLst>
        </xdr:cNvPr>
        <xdr:cNvSpPr txBox="1"/>
      </xdr:nvSpPr>
      <xdr:spPr>
        <a:xfrm>
          <a:off x="8515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152417</xdr:rowOff>
    </xdr:from>
    <xdr:ext cx="469744" cy="259045"/>
    <xdr:sp macro="" textlink="">
      <xdr:nvSpPr>
        <xdr:cNvPr id="260" name="n_3mainValue【体育館・プール】&#10;一人当たり面積">
          <a:extLst>
            <a:ext uri="{FF2B5EF4-FFF2-40B4-BE49-F238E27FC236}">
              <a16:creationId xmlns:a16="http://schemas.microsoft.com/office/drawing/2014/main" id="{6AA16414-1170-4E19-A44E-77760D9C71C6}"/>
            </a:ext>
          </a:extLst>
        </xdr:cNvPr>
        <xdr:cNvSpPr txBox="1"/>
      </xdr:nvSpPr>
      <xdr:spPr>
        <a:xfrm>
          <a:off x="7626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156227</xdr:rowOff>
    </xdr:from>
    <xdr:ext cx="469744" cy="259045"/>
    <xdr:sp macro="" textlink="">
      <xdr:nvSpPr>
        <xdr:cNvPr id="261" name="n_4mainValue【体育館・プール】&#10;一人当たり面積">
          <a:extLst>
            <a:ext uri="{FF2B5EF4-FFF2-40B4-BE49-F238E27FC236}">
              <a16:creationId xmlns:a16="http://schemas.microsoft.com/office/drawing/2014/main" id="{53CA11E0-69DE-42C6-AD9A-29CAD4C73F8D}"/>
            </a:ext>
          </a:extLst>
        </xdr:cNvPr>
        <xdr:cNvSpPr txBox="1"/>
      </xdr:nvSpPr>
      <xdr:spPr>
        <a:xfrm>
          <a:off x="6737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2ABF15B-0051-4E45-A108-0D17A7F769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9A052BA-1419-4FD2-9522-6D33DCBFF2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2890D29-7648-4156-9C3E-375140BBEC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21EDBEF-D5F5-4A7C-A844-B55940F83E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66B787B-12DB-4C1C-B3FC-FC289CD8BC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E2E6F62-A59A-43E9-80A6-5AB2346FE7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1EFFE4-996E-4A8E-B5AE-45943E411F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BEF66F9-72CD-49EB-BC1F-2F3FB67760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37E8A34-9DFC-4E6D-861D-01C083D6EC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EB839EA-B553-46A3-B9CE-12FFE3CF8A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74E1AEC-801E-4D50-9F5F-39721168C2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239D40B-E7ED-45A3-95C0-9BCB57AC9EF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6F0E723-AEDB-4871-AB55-329C6769FA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003848D-CAFE-4AB7-A84B-A5477798BD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0457781-7F78-4D23-BAE7-55B0C1521E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362DED7-138E-4C5D-8BA6-188422490B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7D5079F-A495-4C22-8D76-1E54F1B58F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6E49DB0-3C45-4FF3-960A-FD7B177A2C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68ED354-4FDC-4859-8E09-9F4220E779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1216C53-8AB3-4599-9BF5-0B3DA6D365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7769047-C612-4629-A1D2-93C895D61D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C318696-C26B-4F41-8625-DFB3666BB3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A38AFF9-DFB8-437E-952F-FA62BA54D83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A5052FE4-50FE-4517-9A44-45D0F547D4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18E5C29-D43B-4246-B9AA-693B03F67CAE}"/>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A6FE6A2F-7163-404A-A75F-4D77954E3DD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375175E-A510-4C69-838E-0C1E42103BE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F2F4865-F095-49D1-AFB8-240F7C526794}"/>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4F60D391-A777-479D-AE53-12DD2F97EC69}"/>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7CB4958-7C27-4C4F-A3D0-A6E40513530B}"/>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A7E2FC86-E024-4E23-8668-20E4E58A3172}"/>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FB133DB9-0347-400B-86BD-D566428FCA7F}"/>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87139F47-2141-443D-BF48-E9CC413485C4}"/>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D50682C5-E481-4B02-8C70-974ADCFD5B7F}"/>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4D6ABC44-4B75-4CB3-9D9C-80CF4686F557}"/>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941D39B-A18B-4F06-9FD3-1CBA049BC5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BA8282E-A9B1-467B-A133-43677F3EAE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65C5A9-8789-44DD-B5E4-01AC7F8DB2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C6789F-F164-47D8-A0E3-4741129160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1A8F61-4C3C-4C3C-A0BC-B8806E8BB0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2" name="楕円 301">
          <a:extLst>
            <a:ext uri="{FF2B5EF4-FFF2-40B4-BE49-F238E27FC236}">
              <a16:creationId xmlns:a16="http://schemas.microsoft.com/office/drawing/2014/main" id="{AE175576-C905-415D-BCFD-7C75CBC83AFE}"/>
            </a:ext>
          </a:extLst>
        </xdr:cNvPr>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4D2677A4-3225-4B71-B4A3-D3AE789266C8}"/>
            </a:ext>
          </a:extLst>
        </xdr:cNvPr>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4" name="楕円 303">
          <a:extLst>
            <a:ext uri="{FF2B5EF4-FFF2-40B4-BE49-F238E27FC236}">
              <a16:creationId xmlns:a16="http://schemas.microsoft.com/office/drawing/2014/main" id="{F21AC219-79D0-4EA4-8ABB-37BA24FED348}"/>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34289</xdr:rowOff>
    </xdr:to>
    <xdr:cxnSp macro="">
      <xdr:nvCxnSpPr>
        <xdr:cNvPr id="305" name="直線コネクタ 304">
          <a:extLst>
            <a:ext uri="{FF2B5EF4-FFF2-40B4-BE49-F238E27FC236}">
              <a16:creationId xmlns:a16="http://schemas.microsoft.com/office/drawing/2014/main" id="{E81C30D1-83A3-40D3-B215-E28FE8894098}"/>
            </a:ext>
          </a:extLst>
        </xdr:cNvPr>
        <xdr:cNvCxnSpPr/>
      </xdr:nvCxnSpPr>
      <xdr:spPr>
        <a:xfrm>
          <a:off x="3797300" y="14222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06" name="楕円 305">
          <a:extLst>
            <a:ext uri="{FF2B5EF4-FFF2-40B4-BE49-F238E27FC236}">
              <a16:creationId xmlns:a16="http://schemas.microsoft.com/office/drawing/2014/main" id="{E0660CB3-4657-4F55-9938-CAF8F6FD20C3}"/>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163830</xdr:rowOff>
    </xdr:to>
    <xdr:cxnSp macro="">
      <xdr:nvCxnSpPr>
        <xdr:cNvPr id="307" name="直線コネクタ 306">
          <a:extLst>
            <a:ext uri="{FF2B5EF4-FFF2-40B4-BE49-F238E27FC236}">
              <a16:creationId xmlns:a16="http://schemas.microsoft.com/office/drawing/2014/main" id="{27D1BFE1-230D-4FD7-A5DB-B4ABA8FD9DD5}"/>
            </a:ext>
          </a:extLst>
        </xdr:cNvPr>
        <xdr:cNvCxnSpPr/>
      </xdr:nvCxnSpPr>
      <xdr:spPr>
        <a:xfrm>
          <a:off x="2908300" y="1419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08" name="楕円 307">
          <a:extLst>
            <a:ext uri="{FF2B5EF4-FFF2-40B4-BE49-F238E27FC236}">
              <a16:creationId xmlns:a16="http://schemas.microsoft.com/office/drawing/2014/main" id="{A567846B-5450-46D7-9456-CA46D2E57FA0}"/>
            </a:ext>
          </a:extLst>
        </xdr:cNvPr>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131445</xdr:rowOff>
    </xdr:to>
    <xdr:cxnSp macro="">
      <xdr:nvCxnSpPr>
        <xdr:cNvPr id="309" name="直線コネクタ 308">
          <a:extLst>
            <a:ext uri="{FF2B5EF4-FFF2-40B4-BE49-F238E27FC236}">
              <a16:creationId xmlns:a16="http://schemas.microsoft.com/office/drawing/2014/main" id="{6E9B1F80-D5CF-4FAD-B3E5-B1B642F58B1E}"/>
            </a:ext>
          </a:extLst>
        </xdr:cNvPr>
        <xdr:cNvCxnSpPr/>
      </xdr:nvCxnSpPr>
      <xdr:spPr>
        <a:xfrm>
          <a:off x="2019300" y="1414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0" name="楕円 309">
          <a:extLst>
            <a:ext uri="{FF2B5EF4-FFF2-40B4-BE49-F238E27FC236}">
              <a16:creationId xmlns:a16="http://schemas.microsoft.com/office/drawing/2014/main" id="{F40B0E7B-9DD9-4610-BC6F-8DE7B7CC8114}"/>
            </a:ext>
          </a:extLst>
        </xdr:cNvPr>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89536</xdr:rowOff>
    </xdr:to>
    <xdr:cxnSp macro="">
      <xdr:nvCxnSpPr>
        <xdr:cNvPr id="311" name="直線コネクタ 310">
          <a:extLst>
            <a:ext uri="{FF2B5EF4-FFF2-40B4-BE49-F238E27FC236}">
              <a16:creationId xmlns:a16="http://schemas.microsoft.com/office/drawing/2014/main" id="{830E9290-704E-4930-BD93-8E25D58CCF91}"/>
            </a:ext>
          </a:extLst>
        </xdr:cNvPr>
        <xdr:cNvCxnSpPr/>
      </xdr:nvCxnSpPr>
      <xdr:spPr>
        <a:xfrm>
          <a:off x="1130300" y="14106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AA3CEE01-0D89-4BA4-8505-4E3553340A89}"/>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C7A2B128-B023-40FB-A3CD-24EACDE90C6C}"/>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6A4DA098-4271-4707-BCE1-76ADE0BBB2C5}"/>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ACE4ACAB-4822-4578-9BF3-0F12F5A228A5}"/>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6" name="n_1mainValue【福祉施設】&#10;有形固定資産減価償却率">
          <a:extLst>
            <a:ext uri="{FF2B5EF4-FFF2-40B4-BE49-F238E27FC236}">
              <a16:creationId xmlns:a16="http://schemas.microsoft.com/office/drawing/2014/main" id="{FD8C2D7B-CCC0-4282-8A19-52B0CBD47DBA}"/>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317" name="n_2mainValue【福祉施設】&#10;有形固定資産減価償却率">
          <a:extLst>
            <a:ext uri="{FF2B5EF4-FFF2-40B4-BE49-F238E27FC236}">
              <a16:creationId xmlns:a16="http://schemas.microsoft.com/office/drawing/2014/main" id="{903752F9-2202-45B6-B458-8E98494B4429}"/>
            </a:ext>
          </a:extLst>
        </xdr:cNvPr>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131463</xdr:rowOff>
    </xdr:from>
    <xdr:ext cx="405111" cy="259045"/>
    <xdr:sp macro="" textlink="">
      <xdr:nvSpPr>
        <xdr:cNvPr id="318" name="n_3mainValue【福祉施設】&#10;有形固定資産減価償却率">
          <a:extLst>
            <a:ext uri="{FF2B5EF4-FFF2-40B4-BE49-F238E27FC236}">
              <a16:creationId xmlns:a16="http://schemas.microsoft.com/office/drawing/2014/main" id="{0B174953-0836-4D28-AB60-6E6400E39AB9}"/>
            </a:ext>
          </a:extLst>
        </xdr:cNvPr>
        <xdr:cNvSpPr txBox="1"/>
      </xdr:nvSpPr>
      <xdr:spPr>
        <a:xfrm>
          <a:off x="1816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89552</xdr:rowOff>
    </xdr:from>
    <xdr:ext cx="405111" cy="259045"/>
    <xdr:sp macro="" textlink="">
      <xdr:nvSpPr>
        <xdr:cNvPr id="319" name="n_4mainValue【福祉施設】&#10;有形固定資産減価償却率">
          <a:extLst>
            <a:ext uri="{FF2B5EF4-FFF2-40B4-BE49-F238E27FC236}">
              <a16:creationId xmlns:a16="http://schemas.microsoft.com/office/drawing/2014/main" id="{D8D1D38C-173D-4AA5-A8D8-5E20D7302543}"/>
            </a:ext>
          </a:extLst>
        </xdr:cNvPr>
        <xdr:cNvSpPr txBox="1"/>
      </xdr:nvSpPr>
      <xdr:spPr>
        <a:xfrm>
          <a:off x="927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A684D69-0D80-4726-AE47-FFDBB4FD99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C2F1F09-9A44-42A3-8F47-8F961D2715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46F84A8-87ED-4F8C-A6D2-FFE2DFF3A5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FA8EC8C-9580-4785-AAAC-A565993446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A1EE0F1-485F-4BEF-ABA8-E958F41704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9E0F8ED-B9A1-4D13-B03C-F8EA1B3FD8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52C114C-6251-4D90-8C57-5C25CB9121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B32B0C5-360C-40F4-A32E-1DE0D5FC83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5152114-7DE0-481B-AB08-7D68AA2190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E887525-B0FB-49E2-9095-88BA4249AC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A10720C-6C10-4A22-BA0C-888D961973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94C8C9E-712F-4AB9-9807-A1B1EA18B32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A5E5F2F-22C8-4359-9A8B-81BD145B3C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9E7D1AA6-3BD7-4640-B900-24D2A90283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3A99B46-8F71-446B-A0B7-D9F4B9C3DC6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F94A89F-3733-4B07-A977-B85D4DCF98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4E488ED-2788-49EB-B7DF-881C4E7105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D6E4F23-C2A7-41AE-A720-DBB4D83AD4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DA3EF19-849D-41F4-AF02-65D0B22F969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DC62E83-CA10-43A5-B9D4-1DB7E606EC9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0674779-EF91-46B4-9ECB-245A60FDB4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1EB03C6-AD9B-4EB0-83BD-8F4E8A1FE5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CB3E852-0F10-4EF4-BD18-13FD507BD3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58E26042-D513-4CD0-90E2-1C2336B0FBDE}"/>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EDF0E2A1-3E1E-4D28-B2EF-102D9AA84ACB}"/>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37AF0C44-1D95-438E-AC3F-883FD346A695}"/>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D3CCE28B-B77C-4225-8051-942A6DFA2076}"/>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3ABF3DCA-CD11-4313-AE09-813CCBFBD05A}"/>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8319465B-E1EB-40F6-884F-4374ACACB4A8}"/>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28FB169D-C338-41D8-865F-1D8644FAFC4D}"/>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1088CCD2-EA53-4B89-B933-9E3DEAD035A7}"/>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6D2CCDA1-EA75-470F-BE8A-92BDE0A16B47}"/>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2870A7DE-E482-484D-BC00-0E50F8ECA4E8}"/>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90483F15-B7C6-46FC-9175-FDC6DF81B4A7}"/>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8BB2C12-CF66-4FCB-AA57-7688FA2BF4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2366871-932C-46D5-8835-83EC11C518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083E21-8E34-4F8A-9AF7-5EFD31EA7C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56D60C6-F1CD-42C2-83E3-8361C2D646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BAE541A-5150-42F4-AAF3-214DD6E066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9" name="楕円 358">
          <a:extLst>
            <a:ext uri="{FF2B5EF4-FFF2-40B4-BE49-F238E27FC236}">
              <a16:creationId xmlns:a16="http://schemas.microsoft.com/office/drawing/2014/main" id="{8F6C4986-C92F-4063-860C-F652E1E38053}"/>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0" name="【福祉施設】&#10;一人当たり面積該当値テキスト">
          <a:extLst>
            <a:ext uri="{FF2B5EF4-FFF2-40B4-BE49-F238E27FC236}">
              <a16:creationId xmlns:a16="http://schemas.microsoft.com/office/drawing/2014/main" id="{91BC0874-1288-4B92-9355-F3F830EE57C5}"/>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1" name="楕円 360">
          <a:extLst>
            <a:ext uri="{FF2B5EF4-FFF2-40B4-BE49-F238E27FC236}">
              <a16:creationId xmlns:a16="http://schemas.microsoft.com/office/drawing/2014/main" id="{91CD83EE-3B05-409F-8510-6532A956F71C}"/>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2" name="直線コネクタ 361">
          <a:extLst>
            <a:ext uri="{FF2B5EF4-FFF2-40B4-BE49-F238E27FC236}">
              <a16:creationId xmlns:a16="http://schemas.microsoft.com/office/drawing/2014/main" id="{81DDFDC9-A05C-43A9-A634-0F4D0650F616}"/>
            </a:ext>
          </a:extLst>
        </xdr:cNvPr>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3" name="楕円 362">
          <a:extLst>
            <a:ext uri="{FF2B5EF4-FFF2-40B4-BE49-F238E27FC236}">
              <a16:creationId xmlns:a16="http://schemas.microsoft.com/office/drawing/2014/main" id="{06FAEC5F-FDF0-49DF-8F3D-7901061B0706}"/>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38100</xdr:rowOff>
    </xdr:to>
    <xdr:cxnSp macro="">
      <xdr:nvCxnSpPr>
        <xdr:cNvPr id="364" name="直線コネクタ 363">
          <a:extLst>
            <a:ext uri="{FF2B5EF4-FFF2-40B4-BE49-F238E27FC236}">
              <a16:creationId xmlns:a16="http://schemas.microsoft.com/office/drawing/2014/main" id="{8E469B89-9D5A-444B-8D3E-28D9A7FFEF84}"/>
            </a:ext>
          </a:extLst>
        </xdr:cNvPr>
        <xdr:cNvCxnSpPr/>
      </xdr:nvCxnSpPr>
      <xdr:spPr>
        <a:xfrm>
          <a:off x="8750300" y="14778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5" name="楕円 364">
          <a:extLst>
            <a:ext uri="{FF2B5EF4-FFF2-40B4-BE49-F238E27FC236}">
              <a16:creationId xmlns:a16="http://schemas.microsoft.com/office/drawing/2014/main" id="{AF029D19-B17F-4232-92D0-958758CE0829}"/>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66" name="直線コネクタ 365">
          <a:extLst>
            <a:ext uri="{FF2B5EF4-FFF2-40B4-BE49-F238E27FC236}">
              <a16:creationId xmlns:a16="http://schemas.microsoft.com/office/drawing/2014/main" id="{C751BF30-A53C-42A7-AF28-F70A21B0829C}"/>
            </a:ext>
          </a:extLst>
        </xdr:cNvPr>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7" name="楕円 366">
          <a:extLst>
            <a:ext uri="{FF2B5EF4-FFF2-40B4-BE49-F238E27FC236}">
              <a16:creationId xmlns:a16="http://schemas.microsoft.com/office/drawing/2014/main" id="{A44C4B5A-4A3F-4B25-A58B-615FC854E024}"/>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68" name="直線コネクタ 367">
          <a:extLst>
            <a:ext uri="{FF2B5EF4-FFF2-40B4-BE49-F238E27FC236}">
              <a16:creationId xmlns:a16="http://schemas.microsoft.com/office/drawing/2014/main" id="{CAB8E564-9DA3-4D09-9514-412F78F329FC}"/>
            </a:ext>
          </a:extLst>
        </xdr:cNvPr>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917DF8B6-D8B5-46A2-A3E1-97DDA95E091C}"/>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42D72B70-FBDA-4BC8-BA7E-E5BC8A037EC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155D3E1E-9BAD-4E81-BE03-5FBE19EF78DF}"/>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CDA86D06-EC9A-42E1-AA28-34CC520CAB7D}"/>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3" name="n_1mainValue【福祉施設】&#10;一人当たり面積">
          <a:extLst>
            <a:ext uri="{FF2B5EF4-FFF2-40B4-BE49-F238E27FC236}">
              <a16:creationId xmlns:a16="http://schemas.microsoft.com/office/drawing/2014/main" id="{666A421B-A41A-46A0-BFE9-EDD42C90DD37}"/>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4" name="n_2mainValue【福祉施設】&#10;一人当たり面積">
          <a:extLst>
            <a:ext uri="{FF2B5EF4-FFF2-40B4-BE49-F238E27FC236}">
              <a16:creationId xmlns:a16="http://schemas.microsoft.com/office/drawing/2014/main" id="{E327E324-5607-4752-A8AD-FE56D0124F7D}"/>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5" name="n_3mainValue【福祉施設】&#10;一人当たり面積">
          <a:extLst>
            <a:ext uri="{FF2B5EF4-FFF2-40B4-BE49-F238E27FC236}">
              <a16:creationId xmlns:a16="http://schemas.microsoft.com/office/drawing/2014/main" id="{8FF8DD17-760D-463D-9103-DB41128026E8}"/>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6" name="n_4mainValue【福祉施設】&#10;一人当たり面積">
          <a:extLst>
            <a:ext uri="{FF2B5EF4-FFF2-40B4-BE49-F238E27FC236}">
              <a16:creationId xmlns:a16="http://schemas.microsoft.com/office/drawing/2014/main" id="{1A418C33-1879-4326-A717-CF49C10AB54B}"/>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8471FF5-B6D3-422B-A488-C2B09B5932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3402B0A-16BA-4256-9DA3-781C0AC918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18AEA73-69FB-42C6-86E9-54D9990288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0BD0113-9708-4565-B0D3-3A1091DAFF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A935748-AD46-44BE-80FB-44DAA04606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3505E4B-7FEA-4645-A4D6-68A5F4A4BA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588EF25-D58E-4B5F-87A5-5F8220FAA9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6FE015A-1458-4F2E-B3F2-4635181466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F5A5B6AC-3B8D-4C16-8642-83FF576786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0167EBC-7082-471E-83B1-5A8E587808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DD33E75-C20A-4880-BE00-B341504A2F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D7771C6A-A581-4C2F-9336-AA7C199C40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C2837D2E-A96E-4A6B-8B7A-3C12BC2EC7A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A34FED8-4855-4D13-B6D0-97C6DAEDD94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59E766F1-0F8A-40BE-8518-5DAD1CA583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EB0F354-4308-44CB-ADAC-477878BEF7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A366ADA-1F57-4F2C-B039-D1900635F26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02856C4-1905-4239-8E48-DBFE297D345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14D461AF-7C31-448E-B4C4-CC22C9B8C56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188230AD-BD71-4AE8-AC8E-014EFBD1EAC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96CC0ADB-F8C1-4C28-A764-47B1F27FB9A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D159A28-64F1-4C34-B745-22A4AD2442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EFA8B681-29B1-4C62-9F1D-6EDE991C17A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9B160EB-C1CC-4626-ADF7-4C0D10194F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D5E1B79E-F76C-4A29-8378-086420A69B44}"/>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40E3B947-6C4D-4D67-8760-8364339B84E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8C72CC58-9B76-4A04-A59D-8BA56D03252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A9976225-F4B1-497A-8980-DB53554D8BB8}"/>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EC5B1E96-292D-4772-8C39-D15053E96724}"/>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6DCBD003-10B3-4433-84C4-58A6FF9A5601}"/>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399C8252-1161-4552-AE59-CCFE7B29F47E}"/>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AF5633C-EA22-489F-BAA9-03EA5CBCC27C}"/>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13F40A53-91C0-42E7-AD5D-FAC684FBB284}"/>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C40A61E4-BD95-47F8-8305-7841083DBB9E}"/>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4F3EB0C1-573D-4111-9969-9FEDFF0A55C4}"/>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0C0F0D9-6891-4408-A165-F6ED470304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A79677D-8041-4350-8152-728D7CDA4C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C2C043-4436-4942-8134-C94158B8C8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6F88A4D-FA09-427A-9D55-20297B5E29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BAF7A55-FF95-4947-AE05-F61ECF81CC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7" name="楕円 416">
          <a:extLst>
            <a:ext uri="{FF2B5EF4-FFF2-40B4-BE49-F238E27FC236}">
              <a16:creationId xmlns:a16="http://schemas.microsoft.com/office/drawing/2014/main" id="{1FD39383-00B4-491E-AEDB-97EF8F67C296}"/>
            </a:ext>
          </a:extLst>
        </xdr:cNvPr>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167657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A084095A-6F6B-4149-871A-413B8C91A98D}"/>
            </a:ext>
          </a:extLst>
        </xdr:cNvPr>
        <xdr:cNvSpPr txBox="1"/>
      </xdr:nvSpPr>
      <xdr:spPr>
        <a:xfrm>
          <a:off x="46736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19" name="楕円 418">
          <a:extLst>
            <a:ext uri="{FF2B5EF4-FFF2-40B4-BE49-F238E27FC236}">
              <a16:creationId xmlns:a16="http://schemas.microsoft.com/office/drawing/2014/main" id="{096D7AA2-A18B-452A-ADF8-58A8223CE83A}"/>
            </a:ext>
          </a:extLst>
        </xdr:cNvPr>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104</xdr:row>
      <xdr:rowOff>68580</xdr:rowOff>
    </xdr:to>
    <xdr:cxnSp macro="">
      <xdr:nvCxnSpPr>
        <xdr:cNvPr id="420" name="直線コネクタ 419">
          <a:extLst>
            <a:ext uri="{FF2B5EF4-FFF2-40B4-BE49-F238E27FC236}">
              <a16:creationId xmlns:a16="http://schemas.microsoft.com/office/drawing/2014/main" id="{7DC0DB6B-356E-41A1-BD84-2A574FEB98E6}"/>
            </a:ext>
          </a:extLst>
        </xdr:cNvPr>
        <xdr:cNvCxnSpPr/>
      </xdr:nvCxnSpPr>
      <xdr:spPr>
        <a:xfrm>
          <a:off x="3797300" y="177050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421" name="楕円 420">
          <a:extLst>
            <a:ext uri="{FF2B5EF4-FFF2-40B4-BE49-F238E27FC236}">
              <a16:creationId xmlns:a16="http://schemas.microsoft.com/office/drawing/2014/main" id="{47726603-BBF0-4BE4-818F-CCCF4C4BCF6D}"/>
            </a:ext>
          </a:extLst>
        </xdr:cNvPr>
        <xdr:cNvSpPr/>
      </xdr:nvSpPr>
      <xdr:spPr>
        <a:xfrm>
          <a:off x="2857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103</xdr:row>
      <xdr:rowOff>45720</xdr:rowOff>
    </xdr:to>
    <xdr:cxnSp macro="">
      <xdr:nvCxnSpPr>
        <xdr:cNvPr id="422" name="直線コネクタ 421">
          <a:extLst>
            <a:ext uri="{FF2B5EF4-FFF2-40B4-BE49-F238E27FC236}">
              <a16:creationId xmlns:a16="http://schemas.microsoft.com/office/drawing/2014/main" id="{5820DEE4-02C7-4FDF-8A78-CD90361CDBB8}"/>
            </a:ext>
          </a:extLst>
        </xdr:cNvPr>
        <xdr:cNvCxnSpPr/>
      </xdr:nvCxnSpPr>
      <xdr:spPr>
        <a:xfrm>
          <a:off x="2908300" y="17670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23" name="楕円 422">
          <a:extLst>
            <a:ext uri="{FF2B5EF4-FFF2-40B4-BE49-F238E27FC236}">
              <a16:creationId xmlns:a16="http://schemas.microsoft.com/office/drawing/2014/main" id="{55233675-9CDD-4601-A275-CD2F5AD51523}"/>
            </a:ext>
          </a:extLst>
        </xdr:cNvPr>
        <xdr:cNvSpPr/>
      </xdr:nvSpPr>
      <xdr:spPr>
        <a:xfrm>
          <a:off x="196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49530</xdr:rowOff>
    </xdr:to>
    <xdr:cxnSp macro="">
      <xdr:nvCxnSpPr>
        <xdr:cNvPr id="424" name="直線コネクタ 423">
          <a:extLst>
            <a:ext uri="{FF2B5EF4-FFF2-40B4-BE49-F238E27FC236}">
              <a16:creationId xmlns:a16="http://schemas.microsoft.com/office/drawing/2014/main" id="{139E94D6-1EAF-4FD6-A211-DCC40546886D}"/>
            </a:ext>
          </a:extLst>
        </xdr:cNvPr>
        <xdr:cNvCxnSpPr/>
      </xdr:nvCxnSpPr>
      <xdr:spPr>
        <a:xfrm flipV="1">
          <a:off x="2019300" y="1767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25" name="楕円 424">
          <a:extLst>
            <a:ext uri="{FF2B5EF4-FFF2-40B4-BE49-F238E27FC236}">
              <a16:creationId xmlns:a16="http://schemas.microsoft.com/office/drawing/2014/main" id="{FE640B28-6079-4860-98D9-EB8C52EF8088}"/>
            </a:ext>
          </a:extLst>
        </xdr:cNvPr>
        <xdr:cNvSpPr/>
      </xdr:nvSpPr>
      <xdr:spPr>
        <a:xfrm>
          <a:off x="1079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49530</xdr:rowOff>
    </xdr:from>
    <xdr:to>
      <xdr:col>10</xdr:col>
      <xdr:colOff>114300</xdr:colOff>
      <xdr:row>104</xdr:row>
      <xdr:rowOff>17145</xdr:rowOff>
    </xdr:to>
    <xdr:cxnSp macro="">
      <xdr:nvCxnSpPr>
        <xdr:cNvPr id="426" name="直線コネクタ 425">
          <a:extLst>
            <a:ext uri="{FF2B5EF4-FFF2-40B4-BE49-F238E27FC236}">
              <a16:creationId xmlns:a16="http://schemas.microsoft.com/office/drawing/2014/main" id="{D21D2535-84CF-4C04-BE3A-F7C66B3E1DE8}"/>
            </a:ext>
          </a:extLst>
        </xdr:cNvPr>
        <xdr:cNvCxnSpPr/>
      </xdr:nvCxnSpPr>
      <xdr:spPr>
        <a:xfrm flipV="1">
          <a:off x="1130300" y="177088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3B3F7A1B-7FC5-4FD1-9370-915F7369A76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a:extLst>
            <a:ext uri="{FF2B5EF4-FFF2-40B4-BE49-F238E27FC236}">
              <a16:creationId xmlns:a16="http://schemas.microsoft.com/office/drawing/2014/main" id="{B3154BB3-377F-4B95-9A9E-B7172798E0E4}"/>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a:extLst>
            <a:ext uri="{FF2B5EF4-FFF2-40B4-BE49-F238E27FC236}">
              <a16:creationId xmlns:a16="http://schemas.microsoft.com/office/drawing/2014/main" id="{3852C8EB-2744-465E-8B68-7CA3B2FBE495}"/>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A6D70222-AD05-4EF6-8D50-E7CDD5AB0EC3}"/>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87647</xdr:rowOff>
    </xdr:from>
    <xdr:ext cx="405111" cy="259045"/>
    <xdr:sp macro="" textlink="">
      <xdr:nvSpPr>
        <xdr:cNvPr id="431" name="n_1mainValue【市民会館】&#10;有形固定資産減価償却率">
          <a:extLst>
            <a:ext uri="{FF2B5EF4-FFF2-40B4-BE49-F238E27FC236}">
              <a16:creationId xmlns:a16="http://schemas.microsoft.com/office/drawing/2014/main" id="{FD89C5D7-6564-4096-A0A7-4CF9C5AD495E}"/>
            </a:ext>
          </a:extLst>
        </xdr:cNvPr>
        <xdr:cNvSpPr txBox="1"/>
      </xdr:nvSpPr>
      <xdr:spPr>
        <a:xfrm>
          <a:off x="35820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432" name="n_2mainValue【市民会館】&#10;有形固定資産減価償却率">
          <a:extLst>
            <a:ext uri="{FF2B5EF4-FFF2-40B4-BE49-F238E27FC236}">
              <a16:creationId xmlns:a16="http://schemas.microsoft.com/office/drawing/2014/main" id="{CA23720E-BD34-482F-804C-FFD670B0A55E}"/>
            </a:ext>
          </a:extLst>
        </xdr:cNvPr>
        <xdr:cNvSpPr txBox="1"/>
      </xdr:nvSpPr>
      <xdr:spPr>
        <a:xfrm>
          <a:off x="2705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3" name="n_3mainValue【市民会館】&#10;有形固定資産減価償却率">
          <a:extLst>
            <a:ext uri="{FF2B5EF4-FFF2-40B4-BE49-F238E27FC236}">
              <a16:creationId xmlns:a16="http://schemas.microsoft.com/office/drawing/2014/main" id="{0669C1E5-9ED0-4947-A378-9012FFED5B79}"/>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59072</xdr:rowOff>
    </xdr:from>
    <xdr:ext cx="405111" cy="259045"/>
    <xdr:sp macro="" textlink="">
      <xdr:nvSpPr>
        <xdr:cNvPr id="434" name="n_4mainValue【市民会館】&#10;有形固定資産減価償却率">
          <a:extLst>
            <a:ext uri="{FF2B5EF4-FFF2-40B4-BE49-F238E27FC236}">
              <a16:creationId xmlns:a16="http://schemas.microsoft.com/office/drawing/2014/main" id="{B340CBB4-DAA2-406E-8A6E-34F94EFEEFFA}"/>
            </a:ext>
          </a:extLst>
        </xdr:cNvPr>
        <xdr:cNvSpPr txBox="1"/>
      </xdr:nvSpPr>
      <xdr:spPr>
        <a:xfrm>
          <a:off x="927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E0D3E6D-A2D9-497C-9C90-3D266D3650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7F76409-E756-4958-83CC-D90EE43D29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48AFFAC5-7760-4368-A99F-2FC012793A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EFE5908-FACE-40F3-90B0-B832947EA8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755B836-CCC0-462A-B742-45B6C4291A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5B58630-A66E-4CF5-B21E-65F72F4120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FF575B9-BDDB-4FD4-A399-7F84C76AF7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E6F02AF0-FA74-4E59-9CCE-A252EB1BDB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F5E38BB-4FAE-4164-93CF-E4620DB379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9E67D0E-E43B-4E7F-8741-EF2D7DF0BF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5EC41A7-A4C9-459F-8A34-EE9579AD8F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F979D6C1-A8A8-4D5F-A1CD-587517E51FE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D2FC954-F332-4ABE-8248-CA2788A2C88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1B5C8D4D-4013-4806-BA36-ECBBBD0A274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5150820-9D2E-4174-9C05-C7C87BABBE5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FB1F2D6B-31EC-4EBF-8FA1-F2F92C0537F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35EFFAB8-F578-4CCA-A707-C2C98254A7C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F19AB025-61C7-4641-831A-38D636AF200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72D7FF4-9C98-4924-B71F-61EF2833757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2599E9D-5E84-4B96-A169-F9BE5F75C5D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21A0B04-1D15-4CD4-A914-3F3A7593124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31AF5388-834B-4CD2-9CE5-946A051CD39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10B96041-0E9A-4846-9D33-6B296C7D40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F75F55F9-867B-414A-8C78-C91403581FED}"/>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D649B109-31D1-41FD-8C7D-F44CD6089EB6}"/>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6F971E2C-1F05-469F-BA79-589A5AD9A14B}"/>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1BC6186C-338D-40E3-82C3-39E2C57DFAE6}"/>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428D5A17-919F-4538-8F8F-A717695D3619}"/>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1CF17839-E258-4C07-BD23-83637D3F95AC}"/>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631E6430-873B-41FB-B9EA-A5E7F9F9887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CA97A346-3B52-4723-A359-9052E25A36F5}"/>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C4E01731-3927-4BF4-9EA6-9AFFE37B0999}"/>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C7AA771E-F2D3-48E4-946B-F092CF484CCE}"/>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5000010F-5B3A-4865-BD8F-69CD731C96C1}"/>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A456B69-2050-4F96-AC31-F7056B2AE4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DBD22DB-0FB5-495E-B434-60C24C66AC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C743D7F-27A3-4D57-9FBC-DAB78F17B2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F3541AC-85B7-4629-ACD5-7306AD7FD83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210907B-5536-4A45-AD0E-8E761CECAA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4" name="楕円 473">
          <a:extLst>
            <a:ext uri="{FF2B5EF4-FFF2-40B4-BE49-F238E27FC236}">
              <a16:creationId xmlns:a16="http://schemas.microsoft.com/office/drawing/2014/main" id="{0BC66094-4974-450A-8E69-FB9AE32A0A05}"/>
            </a:ext>
          </a:extLst>
        </xdr:cNvPr>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5" name="【市民会館】&#10;一人当たり面積該当値テキスト">
          <a:extLst>
            <a:ext uri="{FF2B5EF4-FFF2-40B4-BE49-F238E27FC236}">
              <a16:creationId xmlns:a16="http://schemas.microsoft.com/office/drawing/2014/main" id="{76AE2FAF-1E16-4DC3-99EB-CC785E6F2FAB}"/>
            </a:ext>
          </a:extLst>
        </xdr:cNvPr>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76" name="楕円 475">
          <a:extLst>
            <a:ext uri="{FF2B5EF4-FFF2-40B4-BE49-F238E27FC236}">
              <a16:creationId xmlns:a16="http://schemas.microsoft.com/office/drawing/2014/main" id="{41931E1E-4970-4E7A-9F01-49618006D7C2}"/>
            </a:ext>
          </a:extLst>
        </xdr:cNvPr>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77" name="直線コネクタ 476">
          <a:extLst>
            <a:ext uri="{FF2B5EF4-FFF2-40B4-BE49-F238E27FC236}">
              <a16:creationId xmlns:a16="http://schemas.microsoft.com/office/drawing/2014/main" id="{D57F4C72-99A4-47DE-BA7D-58562279EEEC}"/>
            </a:ext>
          </a:extLst>
        </xdr:cNvPr>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78" name="楕円 477">
          <a:extLst>
            <a:ext uri="{FF2B5EF4-FFF2-40B4-BE49-F238E27FC236}">
              <a16:creationId xmlns:a16="http://schemas.microsoft.com/office/drawing/2014/main" id="{09ADC4D6-FEFA-4CBA-832E-F7F73A4903BD}"/>
            </a:ext>
          </a:extLst>
        </xdr:cNvPr>
        <xdr:cNvSpPr/>
      </xdr:nvSpPr>
      <xdr:spPr>
        <a:xfrm>
          <a:off x="869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72389</xdr:rowOff>
    </xdr:from>
    <xdr:to>
      <xdr:col>50</xdr:col>
      <xdr:colOff>114300</xdr:colOff>
      <xdr:row>106</xdr:row>
      <xdr:rowOff>83820</xdr:rowOff>
    </xdr:to>
    <xdr:cxnSp macro="">
      <xdr:nvCxnSpPr>
        <xdr:cNvPr id="479" name="直線コネクタ 478">
          <a:extLst>
            <a:ext uri="{FF2B5EF4-FFF2-40B4-BE49-F238E27FC236}">
              <a16:creationId xmlns:a16="http://schemas.microsoft.com/office/drawing/2014/main" id="{3AE6DDAD-D521-4971-AE66-612F4E907061}"/>
            </a:ext>
          </a:extLst>
        </xdr:cNvPr>
        <xdr:cNvCxnSpPr/>
      </xdr:nvCxnSpPr>
      <xdr:spPr>
        <a:xfrm>
          <a:off x="8750300" y="1824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21589</xdr:rowOff>
    </xdr:from>
    <xdr:to>
      <xdr:col>41</xdr:col>
      <xdr:colOff>101600</xdr:colOff>
      <xdr:row>106</xdr:row>
      <xdr:rowOff>123189</xdr:rowOff>
    </xdr:to>
    <xdr:sp macro="" textlink="">
      <xdr:nvSpPr>
        <xdr:cNvPr id="480" name="楕円 479">
          <a:extLst>
            <a:ext uri="{FF2B5EF4-FFF2-40B4-BE49-F238E27FC236}">
              <a16:creationId xmlns:a16="http://schemas.microsoft.com/office/drawing/2014/main" id="{433AE191-C5C0-4BD0-9D68-EAA25DBCC441}"/>
            </a:ext>
          </a:extLst>
        </xdr:cNvPr>
        <xdr:cNvSpPr/>
      </xdr:nvSpPr>
      <xdr:spPr>
        <a:xfrm>
          <a:off x="781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72389</xdr:rowOff>
    </xdr:from>
    <xdr:to>
      <xdr:col>45</xdr:col>
      <xdr:colOff>177800</xdr:colOff>
      <xdr:row>106</xdr:row>
      <xdr:rowOff>72389</xdr:rowOff>
    </xdr:to>
    <xdr:cxnSp macro="">
      <xdr:nvCxnSpPr>
        <xdr:cNvPr id="481" name="直線コネクタ 480">
          <a:extLst>
            <a:ext uri="{FF2B5EF4-FFF2-40B4-BE49-F238E27FC236}">
              <a16:creationId xmlns:a16="http://schemas.microsoft.com/office/drawing/2014/main" id="{3448996F-BCB1-4AC8-8FFA-A7EB1435B976}"/>
            </a:ext>
          </a:extLst>
        </xdr:cNvPr>
        <xdr:cNvCxnSpPr/>
      </xdr:nvCxnSpPr>
      <xdr:spPr>
        <a:xfrm>
          <a:off x="7861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2" name="楕円 481">
          <a:extLst>
            <a:ext uri="{FF2B5EF4-FFF2-40B4-BE49-F238E27FC236}">
              <a16:creationId xmlns:a16="http://schemas.microsoft.com/office/drawing/2014/main" id="{796EAC07-4288-4675-9BE9-53AC7052BBF0}"/>
            </a:ext>
          </a:extLst>
        </xdr:cNvPr>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72389</xdr:rowOff>
    </xdr:from>
    <xdr:to>
      <xdr:col>41</xdr:col>
      <xdr:colOff>50800</xdr:colOff>
      <xdr:row>106</xdr:row>
      <xdr:rowOff>91439</xdr:rowOff>
    </xdr:to>
    <xdr:cxnSp macro="">
      <xdr:nvCxnSpPr>
        <xdr:cNvPr id="483" name="直線コネクタ 482">
          <a:extLst>
            <a:ext uri="{FF2B5EF4-FFF2-40B4-BE49-F238E27FC236}">
              <a16:creationId xmlns:a16="http://schemas.microsoft.com/office/drawing/2014/main" id="{DA50AA99-FCED-429F-B7DC-E700340F1EE2}"/>
            </a:ext>
          </a:extLst>
        </xdr:cNvPr>
        <xdr:cNvCxnSpPr/>
      </xdr:nvCxnSpPr>
      <xdr:spPr>
        <a:xfrm flipV="1">
          <a:off x="6972300" y="18246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F5C4B67F-A0AB-4B9F-ADB9-E8E85AB14C25}"/>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E0A38096-401B-4239-B1F4-A48ACAD29E51}"/>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28DF8E7A-2D9B-44C9-86A8-F669EBB11055}"/>
            </a:ext>
          </a:extLst>
        </xdr:cNvPr>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4A9BD085-E693-47C6-B971-5448AC46DFB7}"/>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88" name="n_1mainValue【市民会館】&#10;一人当たり面積">
          <a:extLst>
            <a:ext uri="{FF2B5EF4-FFF2-40B4-BE49-F238E27FC236}">
              <a16:creationId xmlns:a16="http://schemas.microsoft.com/office/drawing/2014/main" id="{93745A4B-9C66-4D83-8F14-EF3A2943A64A}"/>
            </a:ext>
          </a:extLst>
        </xdr:cNvPr>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489" name="n_2mainValue【市民会館】&#10;一人当たり面積">
          <a:extLst>
            <a:ext uri="{FF2B5EF4-FFF2-40B4-BE49-F238E27FC236}">
              <a16:creationId xmlns:a16="http://schemas.microsoft.com/office/drawing/2014/main" id="{9110C0C5-94A8-4BFF-8AAB-4757607A7A26}"/>
            </a:ext>
          </a:extLst>
        </xdr:cNvPr>
        <xdr:cNvSpPr txBox="1"/>
      </xdr:nvSpPr>
      <xdr:spPr>
        <a:xfrm>
          <a:off x="8515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114316</xdr:rowOff>
    </xdr:from>
    <xdr:ext cx="469744" cy="259045"/>
    <xdr:sp macro="" textlink="">
      <xdr:nvSpPr>
        <xdr:cNvPr id="490" name="n_3mainValue【市民会館】&#10;一人当たり面積">
          <a:extLst>
            <a:ext uri="{FF2B5EF4-FFF2-40B4-BE49-F238E27FC236}">
              <a16:creationId xmlns:a16="http://schemas.microsoft.com/office/drawing/2014/main" id="{5BB26463-55DB-47D2-817B-16A96CF12885}"/>
            </a:ext>
          </a:extLst>
        </xdr:cNvPr>
        <xdr:cNvSpPr txBox="1"/>
      </xdr:nvSpPr>
      <xdr:spPr>
        <a:xfrm>
          <a:off x="7626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1" name="n_4mainValue【市民会館】&#10;一人当たり面積">
          <a:extLst>
            <a:ext uri="{FF2B5EF4-FFF2-40B4-BE49-F238E27FC236}">
              <a16:creationId xmlns:a16="http://schemas.microsoft.com/office/drawing/2014/main" id="{BD435B0F-E202-48A2-9619-FCAC8E08E774}"/>
            </a:ext>
          </a:extLst>
        </xdr:cNvPr>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2ED5495E-5F94-49D2-9C25-68DDF08573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53604FC-A3B8-48DA-A3EB-C1207618E2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489F3D1-812C-41BE-8F11-EC7CAD5AE9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4DD022C-22E8-4D04-9AFE-0D2BF6EB17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808DD24-1A24-485F-91B1-A22E851D89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9F31AFC-9236-4057-98F9-60ADA394B6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35F27A11-2801-43AD-9F48-E62BC280F4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F6B3F4A6-0141-4E9C-A708-87F560F29D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065C51E-3F0A-4888-A01B-C9EB58C175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C13FBE4-3332-4F80-B7A8-171C4A0F5C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D4DAB39-2610-4E0F-ABA5-EABEF3AC27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8E0AB14-7666-45FD-BBB0-71E54F2A162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FB69C8BD-6FF9-403B-B18B-5C0E24E05F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1B0DA55B-9CB2-40DF-88A5-82E520925F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D50081C-3C87-45C8-90E6-0F4F136309B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45D8328D-0EBF-46E7-9EDF-52933F10B0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C310270-E8F2-41AB-8D75-F7749729ED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FDA35EC-0E0E-481D-870E-05724A8FB0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2A4F7B6F-27BC-4538-A30C-E7FDEE5C4BB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803DAD79-8639-4709-AC8A-69F2070E534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5C72C16D-464C-4C76-9196-6623E476905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599608F-5C29-4FCB-AEFE-F44A464C98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F9CD54F-BF7C-4C10-A392-03143045A3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FF17DC6-D156-43B4-996D-2DA47F3BA1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5CB460E7-7C13-443D-B5CA-945EBAE58836}"/>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52F25CA3-4F8D-4FD8-8226-CD3608A3C522}"/>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C68CBA73-5646-484C-90FA-62F2CBB8D2E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F6C56828-2835-4CB0-B035-EDEE21B378FC}"/>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F7BA0990-9BE0-4E8C-B33C-5BD86552747E}"/>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3AC0EE5-A6CB-44FB-B92A-0EC2FE8E627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D1CB9ACE-58AB-433E-9DC4-C8966F5AF438}"/>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A79E8A0A-5F26-4397-9D9D-8FB819A9AFDB}"/>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C348D9C0-ED61-4843-8A78-180888A7C023}"/>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4AA7D7CF-F06C-422D-A287-B23E1AF37607}"/>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2184A7C0-1964-42D1-A597-88F343AAB7BA}"/>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BF2013C-60D5-4953-BA24-3A1098F174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2B966D9-E8DE-4064-AFB1-B16AEF5B05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E88483-3E36-4B6F-B7D5-6848D7937A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7E07EC-9816-4682-B299-E8EA562FD9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06FF17E-E463-4341-A555-E875D45872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532" name="楕円 531">
          <a:extLst>
            <a:ext uri="{FF2B5EF4-FFF2-40B4-BE49-F238E27FC236}">
              <a16:creationId xmlns:a16="http://schemas.microsoft.com/office/drawing/2014/main" id="{CE5DE16C-617E-462D-8174-E8508FCB3B7B}"/>
            </a:ext>
          </a:extLst>
        </xdr:cNvPr>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F7E1F418-56CF-4568-8D08-6E96CCC763E0}"/>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534" name="楕円 533">
          <a:extLst>
            <a:ext uri="{FF2B5EF4-FFF2-40B4-BE49-F238E27FC236}">
              <a16:creationId xmlns:a16="http://schemas.microsoft.com/office/drawing/2014/main" id="{76817AA4-3C6F-4814-900D-F048B41B4427}"/>
            </a:ext>
          </a:extLst>
        </xdr:cNvPr>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40</xdr:row>
      <xdr:rowOff>41910</xdr:rowOff>
    </xdr:to>
    <xdr:cxnSp macro="">
      <xdr:nvCxnSpPr>
        <xdr:cNvPr id="535" name="直線コネクタ 534">
          <a:extLst>
            <a:ext uri="{FF2B5EF4-FFF2-40B4-BE49-F238E27FC236}">
              <a16:creationId xmlns:a16="http://schemas.microsoft.com/office/drawing/2014/main" id="{3631C42B-9486-405A-AF31-F077626DAFE1}"/>
            </a:ext>
          </a:extLst>
        </xdr:cNvPr>
        <xdr:cNvCxnSpPr/>
      </xdr:nvCxnSpPr>
      <xdr:spPr>
        <a:xfrm>
          <a:off x="15481300" y="6402705"/>
          <a:ext cx="8382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536" name="楕円 535">
          <a:extLst>
            <a:ext uri="{FF2B5EF4-FFF2-40B4-BE49-F238E27FC236}">
              <a16:creationId xmlns:a16="http://schemas.microsoft.com/office/drawing/2014/main" id="{9782DD53-2FA3-4D1E-9BFA-69611AD60562}"/>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39</xdr:row>
      <xdr:rowOff>100965</xdr:rowOff>
    </xdr:to>
    <xdr:cxnSp macro="">
      <xdr:nvCxnSpPr>
        <xdr:cNvPr id="537" name="直線コネクタ 536">
          <a:extLst>
            <a:ext uri="{FF2B5EF4-FFF2-40B4-BE49-F238E27FC236}">
              <a16:creationId xmlns:a16="http://schemas.microsoft.com/office/drawing/2014/main" id="{4A87424D-9020-461C-97A4-AA8DAD44423A}"/>
            </a:ext>
          </a:extLst>
        </xdr:cNvPr>
        <xdr:cNvCxnSpPr/>
      </xdr:nvCxnSpPr>
      <xdr:spPr>
        <a:xfrm flipV="1">
          <a:off x="14592300" y="640270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38" name="楕円 537">
          <a:extLst>
            <a:ext uri="{FF2B5EF4-FFF2-40B4-BE49-F238E27FC236}">
              <a16:creationId xmlns:a16="http://schemas.microsoft.com/office/drawing/2014/main" id="{5EFF01DA-DDD6-4339-948D-08ED3437145D}"/>
            </a:ext>
          </a:extLst>
        </xdr:cNvPr>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55245</xdr:rowOff>
    </xdr:from>
    <xdr:to>
      <xdr:col>76</xdr:col>
      <xdr:colOff>114300</xdr:colOff>
      <xdr:row>39</xdr:row>
      <xdr:rowOff>100965</xdr:rowOff>
    </xdr:to>
    <xdr:cxnSp macro="">
      <xdr:nvCxnSpPr>
        <xdr:cNvPr id="539" name="直線コネクタ 538">
          <a:extLst>
            <a:ext uri="{FF2B5EF4-FFF2-40B4-BE49-F238E27FC236}">
              <a16:creationId xmlns:a16="http://schemas.microsoft.com/office/drawing/2014/main" id="{FB37C7F6-1758-4BEA-B01D-8BDB7581534C}"/>
            </a:ext>
          </a:extLst>
        </xdr:cNvPr>
        <xdr:cNvCxnSpPr/>
      </xdr:nvCxnSpPr>
      <xdr:spPr>
        <a:xfrm>
          <a:off x="13703300" y="6741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540" name="楕円 539">
          <a:extLst>
            <a:ext uri="{FF2B5EF4-FFF2-40B4-BE49-F238E27FC236}">
              <a16:creationId xmlns:a16="http://schemas.microsoft.com/office/drawing/2014/main" id="{CCA127A4-BBF5-43E0-AA03-441B3477773B}"/>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55245</xdr:rowOff>
    </xdr:to>
    <xdr:cxnSp macro="">
      <xdr:nvCxnSpPr>
        <xdr:cNvPr id="541" name="直線コネクタ 540">
          <a:extLst>
            <a:ext uri="{FF2B5EF4-FFF2-40B4-BE49-F238E27FC236}">
              <a16:creationId xmlns:a16="http://schemas.microsoft.com/office/drawing/2014/main" id="{F0E98B4B-38B9-469B-9EB8-EC206D38850F}"/>
            </a:ext>
          </a:extLst>
        </xdr:cNvPr>
        <xdr:cNvCxnSpPr/>
      </xdr:nvCxnSpPr>
      <xdr:spPr>
        <a:xfrm>
          <a:off x="12814300" y="66827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3A8832DA-F557-4277-9F6D-C378010658B1}"/>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E48C9F6A-2B68-480F-A571-F9573B8D826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DF9F0C6-514C-415D-BE05-2327ECF9FEE3}"/>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D84AF209-D2B7-49B4-A24C-204F77915CDC}"/>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B407CE3-53D1-4E7A-94D9-B19EB0254036}"/>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6E4E37CB-69B8-4AE4-829B-779A08AA18A9}"/>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EEDF9445-4F72-4891-927C-F74DD42D0939}"/>
            </a:ext>
          </a:extLst>
        </xdr:cNvPr>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D811BCBB-D4FD-46FB-8EE5-3BF99C726A69}"/>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E50EA909-E881-4243-A603-B4FE270CE6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13F41D8-3011-4522-B377-38027CFCDE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7D925930-D81A-4AB6-8A68-9A0DD09FC1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34D7C062-4B02-406A-8C4C-5E4394E42C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1D8C50B-0349-442A-B24F-1D69B4FF25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58B99BF-6549-4AB2-9E6B-1C2A783116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5D758F9A-9BC9-44F6-AA01-144949666B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B6A4CB5-11CA-4152-B85E-A16E9627D4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2078FCC8-CFCA-48AC-B364-5AFADF00B6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D33A1046-6A15-4DDE-B86F-0CE4257824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E7BAF421-B023-4B56-869B-E06A0A0705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E7FC6FD9-65A9-4186-8C36-01CC6DED3B9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7A93ECCE-A0F4-4747-8720-B21F430EFD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AA383194-4839-4447-A863-53AB70CC98F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691F4B4F-0D44-4F4B-A79E-78CC325FE82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230ACE22-1308-49B1-802F-D8A2E0A7880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39AAF8BE-B11B-4A0F-A146-49237D0F76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9078CF62-151C-4A0D-89F6-9F527B68D39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B126155F-2330-4BE6-91C0-B544AA55EA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8964ADAA-507F-4D7D-B66E-D637DFDEE1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D0A3FED2-0C2F-4716-BA6A-0CB9F05CE9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A9CC1A33-EC6E-4940-8D2C-161151F8E44F}"/>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E1C04D63-5719-4BA0-877A-143AB77E0095}"/>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75E254E8-A420-4A56-9B0C-0CFE4B90D7F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66D652B-C197-4FB6-B267-59CEF888ED76}"/>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B610B1D6-E3C8-45A4-BF69-B43CB052ECF1}"/>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5D3C1C-12FD-4BA3-9A6E-67D7C2870553}"/>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66E336B-D12C-48AA-9AFE-5DA76B989E6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7EA98495-6464-422C-B654-54ED9CB5B9F2}"/>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E2943632-52BC-46EA-9883-F4B07901D845}"/>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72591C34-2840-4C77-A123-ECEB40F2CD01}"/>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E75B4A3F-41E3-443E-9C79-D1341A3EA73B}"/>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2DBECE5-8DA6-4010-ADBD-209AEA2F34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C3F6D90-6C5D-4909-91E7-DD2BD5FF2D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49B020D-CE78-4E46-8B96-22A377D12C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80A5B10-C70C-4EC0-B17B-0F49CBD05F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FDA8CA-1402-45C1-8FE4-F36E6A4F4B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33671</xdr:rowOff>
    </xdr:from>
    <xdr:to>
      <xdr:col>116</xdr:col>
      <xdr:colOff>114300</xdr:colOff>
      <xdr:row>39</xdr:row>
      <xdr:rowOff>135271</xdr:rowOff>
    </xdr:to>
    <xdr:sp macro="" textlink="">
      <xdr:nvSpPr>
        <xdr:cNvPr id="587" name="楕円 586">
          <a:extLst>
            <a:ext uri="{FF2B5EF4-FFF2-40B4-BE49-F238E27FC236}">
              <a16:creationId xmlns:a16="http://schemas.microsoft.com/office/drawing/2014/main" id="{27485E02-92A0-4D14-A010-FD8B52A5E3D0}"/>
            </a:ext>
          </a:extLst>
        </xdr:cNvPr>
        <xdr:cNvSpPr/>
      </xdr:nvSpPr>
      <xdr:spPr>
        <a:xfrm>
          <a:off x="22110700" y="6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371AD374-B762-4BA3-ACDC-38D567FA8D82}"/>
            </a:ext>
          </a:extLst>
        </xdr:cNvPr>
        <xdr:cNvSpPr txBox="1"/>
      </xdr:nvSpPr>
      <xdr:spPr>
        <a:xfrm>
          <a:off x="22199600" y="66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149365</xdr:rowOff>
    </xdr:from>
    <xdr:to>
      <xdr:col>112</xdr:col>
      <xdr:colOff>38100</xdr:colOff>
      <xdr:row>38</xdr:row>
      <xdr:rowOff>79515</xdr:rowOff>
    </xdr:to>
    <xdr:sp macro="" textlink="">
      <xdr:nvSpPr>
        <xdr:cNvPr id="589" name="楕円 588">
          <a:extLst>
            <a:ext uri="{FF2B5EF4-FFF2-40B4-BE49-F238E27FC236}">
              <a16:creationId xmlns:a16="http://schemas.microsoft.com/office/drawing/2014/main" id="{DC189C38-59BE-4412-83F8-73F056499521}"/>
            </a:ext>
          </a:extLst>
        </xdr:cNvPr>
        <xdr:cNvSpPr/>
      </xdr:nvSpPr>
      <xdr:spPr>
        <a:xfrm>
          <a:off x="21272500" y="64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28715</xdr:rowOff>
    </xdr:from>
    <xdr:to>
      <xdr:col>116</xdr:col>
      <xdr:colOff>63500</xdr:colOff>
      <xdr:row>39</xdr:row>
      <xdr:rowOff>84471</xdr:rowOff>
    </xdr:to>
    <xdr:cxnSp macro="">
      <xdr:nvCxnSpPr>
        <xdr:cNvPr id="590" name="直線コネクタ 589">
          <a:extLst>
            <a:ext uri="{FF2B5EF4-FFF2-40B4-BE49-F238E27FC236}">
              <a16:creationId xmlns:a16="http://schemas.microsoft.com/office/drawing/2014/main" id="{C106782A-5EFE-4517-BB16-D36ED363D57C}"/>
            </a:ext>
          </a:extLst>
        </xdr:cNvPr>
        <xdr:cNvCxnSpPr/>
      </xdr:nvCxnSpPr>
      <xdr:spPr>
        <a:xfrm>
          <a:off x="21323300" y="6543815"/>
          <a:ext cx="838200" cy="2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41694</xdr:rowOff>
    </xdr:from>
    <xdr:to>
      <xdr:col>107</xdr:col>
      <xdr:colOff>101600</xdr:colOff>
      <xdr:row>39</xdr:row>
      <xdr:rowOff>143294</xdr:rowOff>
    </xdr:to>
    <xdr:sp macro="" textlink="">
      <xdr:nvSpPr>
        <xdr:cNvPr id="591" name="楕円 590">
          <a:extLst>
            <a:ext uri="{FF2B5EF4-FFF2-40B4-BE49-F238E27FC236}">
              <a16:creationId xmlns:a16="http://schemas.microsoft.com/office/drawing/2014/main" id="{1B12B509-6FFA-4462-BF0A-025E98C33D70}"/>
            </a:ext>
          </a:extLst>
        </xdr:cNvPr>
        <xdr:cNvSpPr/>
      </xdr:nvSpPr>
      <xdr:spPr>
        <a:xfrm>
          <a:off x="20383500" y="67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28715</xdr:rowOff>
    </xdr:from>
    <xdr:to>
      <xdr:col>111</xdr:col>
      <xdr:colOff>177800</xdr:colOff>
      <xdr:row>39</xdr:row>
      <xdr:rowOff>92494</xdr:rowOff>
    </xdr:to>
    <xdr:cxnSp macro="">
      <xdr:nvCxnSpPr>
        <xdr:cNvPr id="592" name="直線コネクタ 591">
          <a:extLst>
            <a:ext uri="{FF2B5EF4-FFF2-40B4-BE49-F238E27FC236}">
              <a16:creationId xmlns:a16="http://schemas.microsoft.com/office/drawing/2014/main" id="{56F6FB5C-B088-452F-A309-55C4B0B07C84}"/>
            </a:ext>
          </a:extLst>
        </xdr:cNvPr>
        <xdr:cNvCxnSpPr/>
      </xdr:nvCxnSpPr>
      <xdr:spPr>
        <a:xfrm flipV="1">
          <a:off x="20434300" y="6543815"/>
          <a:ext cx="889000" cy="2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52201</xdr:rowOff>
    </xdr:from>
    <xdr:to>
      <xdr:col>102</xdr:col>
      <xdr:colOff>165100</xdr:colOff>
      <xdr:row>39</xdr:row>
      <xdr:rowOff>153801</xdr:rowOff>
    </xdr:to>
    <xdr:sp macro="" textlink="">
      <xdr:nvSpPr>
        <xdr:cNvPr id="593" name="楕円 592">
          <a:extLst>
            <a:ext uri="{FF2B5EF4-FFF2-40B4-BE49-F238E27FC236}">
              <a16:creationId xmlns:a16="http://schemas.microsoft.com/office/drawing/2014/main" id="{D3A58913-8592-4C80-A9CB-5FFFE62FF31C}"/>
            </a:ext>
          </a:extLst>
        </xdr:cNvPr>
        <xdr:cNvSpPr/>
      </xdr:nvSpPr>
      <xdr:spPr>
        <a:xfrm>
          <a:off x="19494500" y="67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92494</xdr:rowOff>
    </xdr:from>
    <xdr:to>
      <xdr:col>107</xdr:col>
      <xdr:colOff>50800</xdr:colOff>
      <xdr:row>39</xdr:row>
      <xdr:rowOff>103001</xdr:rowOff>
    </xdr:to>
    <xdr:cxnSp macro="">
      <xdr:nvCxnSpPr>
        <xdr:cNvPr id="594" name="直線コネクタ 593">
          <a:extLst>
            <a:ext uri="{FF2B5EF4-FFF2-40B4-BE49-F238E27FC236}">
              <a16:creationId xmlns:a16="http://schemas.microsoft.com/office/drawing/2014/main" id="{9B18B1AE-1471-43D9-A70F-066FDE70853F}"/>
            </a:ext>
          </a:extLst>
        </xdr:cNvPr>
        <xdr:cNvCxnSpPr/>
      </xdr:nvCxnSpPr>
      <xdr:spPr>
        <a:xfrm flipV="1">
          <a:off x="19545300" y="6779044"/>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55557</xdr:rowOff>
    </xdr:from>
    <xdr:to>
      <xdr:col>98</xdr:col>
      <xdr:colOff>38100</xdr:colOff>
      <xdr:row>39</xdr:row>
      <xdr:rowOff>157157</xdr:rowOff>
    </xdr:to>
    <xdr:sp macro="" textlink="">
      <xdr:nvSpPr>
        <xdr:cNvPr id="595" name="楕円 594">
          <a:extLst>
            <a:ext uri="{FF2B5EF4-FFF2-40B4-BE49-F238E27FC236}">
              <a16:creationId xmlns:a16="http://schemas.microsoft.com/office/drawing/2014/main" id="{2C6F7EAF-DD97-4364-B17D-EDECDF52E52F}"/>
            </a:ext>
          </a:extLst>
        </xdr:cNvPr>
        <xdr:cNvSpPr/>
      </xdr:nvSpPr>
      <xdr:spPr>
        <a:xfrm>
          <a:off x="18605500" y="67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103001</xdr:rowOff>
    </xdr:from>
    <xdr:to>
      <xdr:col>102</xdr:col>
      <xdr:colOff>114300</xdr:colOff>
      <xdr:row>39</xdr:row>
      <xdr:rowOff>106357</xdr:rowOff>
    </xdr:to>
    <xdr:cxnSp macro="">
      <xdr:nvCxnSpPr>
        <xdr:cNvPr id="596" name="直線コネクタ 595">
          <a:extLst>
            <a:ext uri="{FF2B5EF4-FFF2-40B4-BE49-F238E27FC236}">
              <a16:creationId xmlns:a16="http://schemas.microsoft.com/office/drawing/2014/main" id="{081C913C-A68E-4ECB-B6A7-3EB42F0F798F}"/>
            </a:ext>
          </a:extLst>
        </xdr:cNvPr>
        <xdr:cNvCxnSpPr/>
      </xdr:nvCxnSpPr>
      <xdr:spPr>
        <a:xfrm flipV="1">
          <a:off x="18656300" y="6789551"/>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E08F7CCF-DA54-47B1-99F3-3A5F31F007D7}"/>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7D611E50-2107-45F9-B290-B47FEAC5CC92}"/>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688F955-2518-4990-9973-7570C24370C5}"/>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5B3E22A8-CF83-4551-AC07-7F08FEDCCA2B}"/>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96042</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5F73485C-D86E-4854-9518-41AFD6D18626}"/>
            </a:ext>
          </a:extLst>
        </xdr:cNvPr>
        <xdr:cNvSpPr txBox="1"/>
      </xdr:nvSpPr>
      <xdr:spPr>
        <a:xfrm>
          <a:off x="21011095" y="62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134421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15209B33-9980-4551-B410-EF9D028C055E}"/>
            </a:ext>
          </a:extLst>
        </xdr:cNvPr>
        <xdr:cNvSpPr txBox="1"/>
      </xdr:nvSpPr>
      <xdr:spPr>
        <a:xfrm>
          <a:off x="20167111" y="68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144928</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27409E7C-3EA7-4647-B3CA-72D5D520743C}"/>
            </a:ext>
          </a:extLst>
        </xdr:cNvPr>
        <xdr:cNvSpPr txBox="1"/>
      </xdr:nvSpPr>
      <xdr:spPr>
        <a:xfrm>
          <a:off x="19278111" y="68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148284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6F9374AF-1424-415C-B46E-3D94FED10202}"/>
            </a:ext>
          </a:extLst>
        </xdr:cNvPr>
        <xdr:cNvSpPr txBox="1"/>
      </xdr:nvSpPr>
      <xdr:spPr>
        <a:xfrm>
          <a:off x="18389111" y="68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5603D709-9E9B-4D79-AF0E-5F709A8B01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1B19796-D226-417C-A805-B1776CB296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DCFF8ED9-38DC-4DB3-B2CD-E971B3DCF4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81B3E70-DED8-41E7-93CE-C5AE85CCF9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BA62795D-3E1C-4717-A1CD-DC7E781DF1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578A6439-E3AD-46FF-BF62-7DB52F8EE0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B10DD812-68F7-4223-8171-9E78E24C6D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34125CAF-F54E-4D2A-BA5A-1DD4DCE7C2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8E0F3309-B030-4BC8-BAC8-B96D515634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53522660-880D-4D2E-B33B-2854EFF7C6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56D8712-D170-489C-B54A-903BF165EC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992D6A04-A0D2-48DD-843A-743296D83C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5335BE8E-DE81-4119-BF3B-8E6C3522E22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4810419-9CF1-4866-B5E6-AEDBACA67F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DCA62FAF-B357-4975-A8C3-66D9E9A26B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1CFD6FB-F167-45E6-B31C-78F7A27E2DD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FCEF5100-60D4-4844-A25E-856A87A2654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688369F8-B867-41E0-AF8A-A07C203EC9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DF23827F-1100-4A6E-865D-1848870014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C7E484A4-034C-4590-BFFC-9B6F77BFFE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EB04516A-3DE8-4EED-A7A2-8F1A586F05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AE2C54A2-F4C6-4CEE-AA9F-36BF245B54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90684510-0C4F-487D-9F1C-CCB9BF2907E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28AE5695-5988-4C41-9B62-C287A883C6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AF3CE30B-554B-4232-91B8-73F9C5BC9A5F}"/>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3C866D3F-475E-43EE-8DDD-E7376ED56A7B}"/>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F8FB9CD3-CCAD-469D-89E4-A6C01CE9AF2A}"/>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F7E3F51E-119E-46A3-86A6-267FD324495D}"/>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BFA0B526-F993-432A-B142-A66AEF00595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841B8A6-3609-4D48-8486-1ECC8C4E336E}"/>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5153A5B0-9C92-49B9-8892-76DD9D440ED3}"/>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28C5F4-940D-440F-BA32-D43F78FE5C98}"/>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B30DAAF3-5C59-4E76-9914-4D92C814FE33}"/>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6F4342BF-65FC-45C1-BD5A-DC84E7261575}"/>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29E01E08-FB34-46FA-9C8F-E2DAD440E43A}"/>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F04F7DD-DDEE-464A-8A2E-914CB5FF99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071F681-8DC5-4DEB-A648-3E3769BFBB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1B0387A-C8AF-4D2D-B5D7-C7BEF572E1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43097D-5F2F-4177-BD26-577A5A6A6C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23EA583-D656-4230-B8E9-71638AB6B6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645" name="楕円 644">
          <a:extLst>
            <a:ext uri="{FF2B5EF4-FFF2-40B4-BE49-F238E27FC236}">
              <a16:creationId xmlns:a16="http://schemas.microsoft.com/office/drawing/2014/main" id="{60BD3C91-3298-4439-BCEA-B022781EF248}"/>
            </a:ext>
          </a:extLst>
        </xdr:cNvPr>
        <xdr:cNvSpPr/>
      </xdr:nvSpPr>
      <xdr:spPr>
        <a:xfrm>
          <a:off x="16268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99712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62A47740-44F5-4934-9E5D-E7BDEFF79684}"/>
            </a:ext>
          </a:extLst>
        </xdr:cNvPr>
        <xdr:cNvSpPr txBox="1"/>
      </xdr:nvSpPr>
      <xdr:spPr>
        <a:xfrm>
          <a:off x="16357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34925</xdr:rowOff>
    </xdr:from>
    <xdr:to>
      <xdr:col>81</xdr:col>
      <xdr:colOff>101600</xdr:colOff>
      <xdr:row>57</xdr:row>
      <xdr:rowOff>136525</xdr:rowOff>
    </xdr:to>
    <xdr:sp macro="" textlink="">
      <xdr:nvSpPr>
        <xdr:cNvPr id="647" name="楕円 646">
          <a:extLst>
            <a:ext uri="{FF2B5EF4-FFF2-40B4-BE49-F238E27FC236}">
              <a16:creationId xmlns:a16="http://schemas.microsoft.com/office/drawing/2014/main" id="{D7AB3491-0E85-4E95-ABB6-4C10D88AAD4E}"/>
            </a:ext>
          </a:extLst>
        </xdr:cNvPr>
        <xdr:cNvSpPr/>
      </xdr:nvSpPr>
      <xdr:spPr>
        <a:xfrm>
          <a:off x="1543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85725</xdr:rowOff>
    </xdr:from>
    <xdr:to>
      <xdr:col>85</xdr:col>
      <xdr:colOff>127000</xdr:colOff>
      <xdr:row>57</xdr:row>
      <xdr:rowOff>127635</xdr:rowOff>
    </xdr:to>
    <xdr:cxnSp macro="">
      <xdr:nvCxnSpPr>
        <xdr:cNvPr id="648" name="直線コネクタ 647">
          <a:extLst>
            <a:ext uri="{FF2B5EF4-FFF2-40B4-BE49-F238E27FC236}">
              <a16:creationId xmlns:a16="http://schemas.microsoft.com/office/drawing/2014/main" id="{C8B3837E-30D9-4A1F-87FA-FA53430B93F5}"/>
            </a:ext>
          </a:extLst>
        </xdr:cNvPr>
        <xdr:cNvCxnSpPr/>
      </xdr:nvCxnSpPr>
      <xdr:spPr>
        <a:xfrm>
          <a:off x="15481300" y="9858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649" name="楕円 648">
          <a:extLst>
            <a:ext uri="{FF2B5EF4-FFF2-40B4-BE49-F238E27FC236}">
              <a16:creationId xmlns:a16="http://schemas.microsoft.com/office/drawing/2014/main" id="{4E12B575-5995-40A2-AAE0-5420BADD138B}"/>
            </a:ext>
          </a:extLst>
        </xdr:cNvPr>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85725</xdr:rowOff>
    </xdr:to>
    <xdr:cxnSp macro="">
      <xdr:nvCxnSpPr>
        <xdr:cNvPr id="650" name="直線コネクタ 649">
          <a:extLst>
            <a:ext uri="{FF2B5EF4-FFF2-40B4-BE49-F238E27FC236}">
              <a16:creationId xmlns:a16="http://schemas.microsoft.com/office/drawing/2014/main" id="{8ADF7673-37C0-4F49-B73A-A44210C5F15F}"/>
            </a:ext>
          </a:extLst>
        </xdr:cNvPr>
        <xdr:cNvCxnSpPr/>
      </xdr:nvCxnSpPr>
      <xdr:spPr>
        <a:xfrm>
          <a:off x="14592300" y="9818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651" name="楕円 650">
          <a:extLst>
            <a:ext uri="{FF2B5EF4-FFF2-40B4-BE49-F238E27FC236}">
              <a16:creationId xmlns:a16="http://schemas.microsoft.com/office/drawing/2014/main" id="{CF46EFC1-3FB7-4E9E-8C18-907802A95A3D}"/>
            </a:ext>
          </a:extLst>
        </xdr:cNvPr>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45720</xdr:rowOff>
    </xdr:to>
    <xdr:cxnSp macro="">
      <xdr:nvCxnSpPr>
        <xdr:cNvPr id="652" name="直線コネクタ 651">
          <a:extLst>
            <a:ext uri="{FF2B5EF4-FFF2-40B4-BE49-F238E27FC236}">
              <a16:creationId xmlns:a16="http://schemas.microsoft.com/office/drawing/2014/main" id="{553FAC25-D182-45C6-A051-2C15E0004E51}"/>
            </a:ext>
          </a:extLst>
        </xdr:cNvPr>
        <xdr:cNvCxnSpPr/>
      </xdr:nvCxnSpPr>
      <xdr:spPr>
        <a:xfrm>
          <a:off x="13703300" y="9787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653" name="楕円 652">
          <a:extLst>
            <a:ext uri="{FF2B5EF4-FFF2-40B4-BE49-F238E27FC236}">
              <a16:creationId xmlns:a16="http://schemas.microsoft.com/office/drawing/2014/main" id="{E9EC1AFC-E5A1-45D3-881B-62C306B9D1A0}"/>
            </a:ext>
          </a:extLst>
        </xdr:cNvPr>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57</xdr:row>
      <xdr:rowOff>15240</xdr:rowOff>
    </xdr:to>
    <xdr:cxnSp macro="">
      <xdr:nvCxnSpPr>
        <xdr:cNvPr id="654" name="直線コネクタ 653">
          <a:extLst>
            <a:ext uri="{FF2B5EF4-FFF2-40B4-BE49-F238E27FC236}">
              <a16:creationId xmlns:a16="http://schemas.microsoft.com/office/drawing/2014/main" id="{BAE18BD6-ACA2-40B3-A8DB-62D33C454639}"/>
            </a:ext>
          </a:extLst>
        </xdr:cNvPr>
        <xdr:cNvCxnSpPr/>
      </xdr:nvCxnSpPr>
      <xdr:spPr>
        <a:xfrm>
          <a:off x="12814300" y="97002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63A5FD53-FF33-4A2A-B5DD-1A0FBD60A387}"/>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EE7D4AB-F6E7-476A-9BAE-560EA8C6503A}"/>
            </a:ext>
          </a:extLst>
        </xdr:cNvPr>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EFF45981-76DD-4A3D-8C12-BC2326175A6E}"/>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B2D2822-31B6-4876-8A87-B943B881CD2C}"/>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153052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BA735BEF-E6AF-434A-8FCA-FEF3DBD1FC85}"/>
            </a:ext>
          </a:extLst>
        </xdr:cNvPr>
        <xdr:cNvSpPr txBox="1"/>
      </xdr:nvSpPr>
      <xdr:spPr>
        <a:xfrm>
          <a:off x="152660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413E83F-30B4-4230-9A15-7FB0B2260440}"/>
            </a:ext>
          </a:extLst>
        </xdr:cNvPr>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CFC3FB5A-FF06-4835-89E6-B6C1165E4145}"/>
            </a:ext>
          </a:extLst>
        </xdr:cNvPr>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4196C086-677F-4A83-A163-F50AABC7EBE7}"/>
            </a:ext>
          </a:extLst>
        </xdr:cNvPr>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2C30D810-BECE-42F1-86BD-2ED851B495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DE2427B-0C70-4CB8-9B0F-AA2DD1D7A2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B21CDD0-11DE-415F-A60F-4379DB1495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15B1E09-4E76-435A-93BA-BD68EC95A5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4C393844-1F16-47BE-AEFE-D1C52DE59C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AB6FE56E-74CC-4E83-8A7E-1FB96262D8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1ACE46A-C9DF-4640-A0CB-6D19BE31D9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E82F394-4D9C-4698-847D-7FCF6F6610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1F8C0FF-E132-49BD-9FD6-2FB22BB56D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7A00799-A98E-4B0F-B027-ECD8DEF78E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F22F70F2-F761-425B-9530-D0F10EAAE1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2F08A1ED-A64B-4452-949C-740AC63A8E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DFD9F592-83D3-44AE-AABE-C13C717B5B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CE0EE55-FB93-4B50-B972-DAF43F391B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1A2963FB-FA03-409A-88AD-5A0B103F4F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744D0BB5-D5BE-4FB8-BD38-4ED55AB553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9A3D3377-1712-4899-8C7A-4923BD07C3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7CCF38C-D496-4C20-8CA0-642D71F41D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97A36BCF-2CD0-41DB-8F7C-C908B4F1F7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C0907AC1-CAA2-4DCC-8962-7E0615430E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423E64EC-6C2C-4A7A-A8B6-B664E81255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80725DB0-A2CE-4050-8A11-37D575DB39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1E3AE21A-8CAE-4DD0-AF0C-E5D484BE6B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46A66166-FF7F-47F4-9D6E-7B8677A6694A}"/>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2CE2B71A-91DE-43E0-BB50-D36770CD15EA}"/>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575B1FF0-C943-4254-B7FD-E7805FB7BB85}"/>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D04F1CAE-D502-4B5D-A837-9B413BF88855}"/>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EBB6C3A5-B5B5-468A-8D97-F933920F1922}"/>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C379A8E4-8BF8-426C-8F22-31006687060F}"/>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EFBF3F40-5248-4A87-A2AD-EE524F440355}"/>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23E1D1C5-E07C-4605-9EAF-E67B05A98D8B}"/>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1C08214A-B95C-4EFF-B059-7E60D455B4E6}"/>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6BF80AAF-19F5-4E51-8F2E-7F1541B1B878}"/>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04A36359-A728-4777-8647-F77C367AEF31}"/>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0F7BE33-3CDA-4B7C-AC1B-1AA137AF35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43CD21B-3895-4B81-AB6A-12CFF1856D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1F6B938-4874-4958-94D6-513C6358B1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55143E5-2FCF-4AD3-B4C3-5F52FB54D6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A4EB999-2843-4CD9-8583-9F14553410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2" name="楕円 701">
          <a:extLst>
            <a:ext uri="{FF2B5EF4-FFF2-40B4-BE49-F238E27FC236}">
              <a16:creationId xmlns:a16="http://schemas.microsoft.com/office/drawing/2014/main" id="{BA9814A5-D97E-4EA9-9FA1-87A01950EB0E}"/>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1BF738A0-E9E3-465A-BB60-A942DFF4E494}"/>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04" name="楕円 703">
          <a:extLst>
            <a:ext uri="{FF2B5EF4-FFF2-40B4-BE49-F238E27FC236}">
              <a16:creationId xmlns:a16="http://schemas.microsoft.com/office/drawing/2014/main" id="{2761640B-191B-4863-A564-5AC1FCED6093}"/>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05" name="直線コネクタ 704">
          <a:extLst>
            <a:ext uri="{FF2B5EF4-FFF2-40B4-BE49-F238E27FC236}">
              <a16:creationId xmlns:a16="http://schemas.microsoft.com/office/drawing/2014/main" id="{79FA651F-B8E8-4A85-AB35-9C052683E7C6}"/>
            </a:ext>
          </a:extLst>
        </xdr:cNvPr>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06" name="楕円 705">
          <a:extLst>
            <a:ext uri="{FF2B5EF4-FFF2-40B4-BE49-F238E27FC236}">
              <a16:creationId xmlns:a16="http://schemas.microsoft.com/office/drawing/2014/main" id="{EBDE6B95-11AE-43EC-BAF2-4C8330BE5C31}"/>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07" name="直線コネクタ 706">
          <a:extLst>
            <a:ext uri="{FF2B5EF4-FFF2-40B4-BE49-F238E27FC236}">
              <a16:creationId xmlns:a16="http://schemas.microsoft.com/office/drawing/2014/main" id="{BE60B2DC-FA8C-4928-AF5C-CFD31719EE83}"/>
            </a:ext>
          </a:extLst>
        </xdr:cNvPr>
        <xdr:cNvCxnSpPr/>
      </xdr:nvCxnSpPr>
      <xdr:spPr>
        <a:xfrm>
          <a:off x="20434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08" name="楕円 707">
          <a:extLst>
            <a:ext uri="{FF2B5EF4-FFF2-40B4-BE49-F238E27FC236}">
              <a16:creationId xmlns:a16="http://schemas.microsoft.com/office/drawing/2014/main" id="{C7A94C54-6557-47DC-AEE4-89BA38D71048}"/>
            </a:ext>
          </a:extLst>
        </xdr:cNvPr>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709" name="直線コネクタ 708">
          <a:extLst>
            <a:ext uri="{FF2B5EF4-FFF2-40B4-BE49-F238E27FC236}">
              <a16:creationId xmlns:a16="http://schemas.microsoft.com/office/drawing/2014/main" id="{22404BF6-B113-4033-8147-14FB5EA2C587}"/>
            </a:ext>
          </a:extLst>
        </xdr:cNvPr>
        <xdr:cNvCxnSpPr/>
      </xdr:nvCxnSpPr>
      <xdr:spPr>
        <a:xfrm>
          <a:off x="19545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0" name="楕円 709">
          <a:extLst>
            <a:ext uri="{FF2B5EF4-FFF2-40B4-BE49-F238E27FC236}">
              <a16:creationId xmlns:a16="http://schemas.microsoft.com/office/drawing/2014/main" id="{05088E01-453E-4E24-9F41-5B05AA53828B}"/>
            </a:ext>
          </a:extLst>
        </xdr:cNvPr>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11" name="直線コネクタ 710">
          <a:extLst>
            <a:ext uri="{FF2B5EF4-FFF2-40B4-BE49-F238E27FC236}">
              <a16:creationId xmlns:a16="http://schemas.microsoft.com/office/drawing/2014/main" id="{CB0F766B-20B1-4303-B309-9EECDABC67B0}"/>
            </a:ext>
          </a:extLst>
        </xdr:cNvPr>
        <xdr:cNvCxnSpPr/>
      </xdr:nvCxnSpPr>
      <xdr:spPr>
        <a:xfrm>
          <a:off x="18656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DBDDBC03-DDD3-4AA8-8109-66E81BDFCF34}"/>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A6A878DB-4112-4E48-8AA1-7198CDDA96B3}"/>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A73010A3-1C95-455A-8BA6-79363BA892BB}"/>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4CDF393E-140A-4346-828A-A53849722D30}"/>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16" name="n_1mainValue【保健センター・保健所】&#10;一人当たり面積">
          <a:extLst>
            <a:ext uri="{FF2B5EF4-FFF2-40B4-BE49-F238E27FC236}">
              <a16:creationId xmlns:a16="http://schemas.microsoft.com/office/drawing/2014/main" id="{F6E014B8-92CF-4978-949C-0F3048F235F7}"/>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17" name="n_2mainValue【保健センター・保健所】&#10;一人当たり面積">
          <a:extLst>
            <a:ext uri="{FF2B5EF4-FFF2-40B4-BE49-F238E27FC236}">
              <a16:creationId xmlns:a16="http://schemas.microsoft.com/office/drawing/2014/main" id="{71A65102-14C4-48F8-98D5-BAE122CDACF4}"/>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18" name="n_3mainValue【保健センター・保健所】&#10;一人当たり面積">
          <a:extLst>
            <a:ext uri="{FF2B5EF4-FFF2-40B4-BE49-F238E27FC236}">
              <a16:creationId xmlns:a16="http://schemas.microsoft.com/office/drawing/2014/main" id="{4363DFF5-FC6F-45D9-AB5C-17DE8FC5559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19" name="n_4mainValue【保健センター・保健所】&#10;一人当たり面積">
          <a:extLst>
            <a:ext uri="{FF2B5EF4-FFF2-40B4-BE49-F238E27FC236}">
              <a16:creationId xmlns:a16="http://schemas.microsoft.com/office/drawing/2014/main" id="{4A4DB4E3-FFD5-4E22-89C4-E7F190CF549C}"/>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928B1E2A-05D3-4E83-88DD-181705F8DD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CAEC63E6-3B5F-436F-835A-09047DFC48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591A60A-7AFD-4562-A2C7-523CB57929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97760278-A45B-4101-B45A-AF313360C3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FDBAA8C3-2770-48D6-AD83-14BCD416E0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910EF505-76AA-49B1-8E79-64D6B02B99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7AA68F59-77CD-4CC5-9015-2E4CEA0148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988D0671-D2B2-4FDD-A32A-912559D9A3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D0289CCE-BECB-4AA4-9356-CDF74565D2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D080268-07FE-4450-9F3B-5A2C9291A7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9E9F88E-D17B-4DA0-9993-4422320EA8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55A267D5-0F8F-430A-919B-1360DFE437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C3D3AECE-C7B8-49AC-A4DE-2D3D50E09CB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6F6FFB8F-B81B-44B2-A50B-DB3C1360BCA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9DD61C0-CD55-4637-B0FD-3D24D19E625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AA47B6F-D3CD-41E7-A4D6-61723941E6F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108F45A1-5564-47E1-9F6A-FE905D9BBD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888A5D6B-A0BC-4ABE-B097-7002022953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EB80577F-7161-4559-811E-7B457905DE3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E52349F0-7DC7-42E9-9616-43F171BFCD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A148237D-59B4-45E7-B763-54BC4CAA19D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ED5302D6-7E73-41E3-A6A4-0D66916A3A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89275BE8-0B7D-4B2C-875F-84CBC56CDB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86E321BF-0316-4DBA-9AAE-5594709007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2673F0FC-41B9-4826-9DCB-5BEA919EACBE}"/>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9A4E26F7-1D97-4A50-8EB8-217E44F9456D}"/>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53557F9D-8D0A-4840-BBEC-67BE46185551}"/>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C8671907-F40C-4961-8FA5-1F0F8FAC5701}"/>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1A9045E4-90CE-4CCA-8ECC-7D8FB8696368}"/>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55DE3BB6-A029-49DE-81D9-592876BEA57B}"/>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EF7CC42A-D557-4DB9-804E-CC290B4A7021}"/>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72441AA1-DA50-4668-9064-5B3E4C441F02}"/>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C4D47695-5466-4232-BC6E-60901A711543}"/>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3B6B95C6-0CA6-423B-AA0B-1A909AD7850B}"/>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546C3AF2-16B9-4696-8A71-B4893D7FC3DC}"/>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1A36722-04EC-4DD9-A42B-188282FE5B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4C9BF20-CA46-4ED6-8686-CBA3886ABA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5C1F4A4-9B4F-4A69-B617-59BAD24B19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1D6B910-E6F1-4F20-8E1A-3EB3F31E10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35914B3-03B6-4920-AA56-9022015113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154939</xdr:rowOff>
    </xdr:from>
    <xdr:to>
      <xdr:col>85</xdr:col>
      <xdr:colOff>177800</xdr:colOff>
      <xdr:row>78</xdr:row>
      <xdr:rowOff>85089</xdr:rowOff>
    </xdr:to>
    <xdr:sp macro="" textlink="">
      <xdr:nvSpPr>
        <xdr:cNvPr id="760" name="楕円 759">
          <a:extLst>
            <a:ext uri="{FF2B5EF4-FFF2-40B4-BE49-F238E27FC236}">
              <a16:creationId xmlns:a16="http://schemas.microsoft.com/office/drawing/2014/main" id="{923132D2-6217-4CA8-B41E-EF923A505DA6}"/>
            </a:ext>
          </a:extLst>
        </xdr:cNvPr>
        <xdr:cNvSpPr/>
      </xdr:nvSpPr>
      <xdr:spPr>
        <a:xfrm>
          <a:off x="162687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6366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FCFC35D-BB02-4324-B227-3E1DC5D9C664}"/>
            </a:ext>
          </a:extLst>
        </xdr:cNvPr>
        <xdr:cNvSpPr txBox="1"/>
      </xdr:nvSpPr>
      <xdr:spPr>
        <a:xfrm>
          <a:off x="16357600"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114936</xdr:rowOff>
    </xdr:from>
    <xdr:to>
      <xdr:col>81</xdr:col>
      <xdr:colOff>101600</xdr:colOff>
      <xdr:row>78</xdr:row>
      <xdr:rowOff>45086</xdr:rowOff>
    </xdr:to>
    <xdr:sp macro="" textlink="">
      <xdr:nvSpPr>
        <xdr:cNvPr id="762" name="楕円 761">
          <a:extLst>
            <a:ext uri="{FF2B5EF4-FFF2-40B4-BE49-F238E27FC236}">
              <a16:creationId xmlns:a16="http://schemas.microsoft.com/office/drawing/2014/main" id="{77914CC2-4C39-4647-89E7-C12614578FA2}"/>
            </a:ext>
          </a:extLst>
        </xdr:cNvPr>
        <xdr:cNvSpPr/>
      </xdr:nvSpPr>
      <xdr:spPr>
        <a:xfrm>
          <a:off x="15430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165736</xdr:rowOff>
    </xdr:from>
    <xdr:to>
      <xdr:col>85</xdr:col>
      <xdr:colOff>127000</xdr:colOff>
      <xdr:row>78</xdr:row>
      <xdr:rowOff>34289</xdr:rowOff>
    </xdr:to>
    <xdr:cxnSp macro="">
      <xdr:nvCxnSpPr>
        <xdr:cNvPr id="763" name="直線コネクタ 762">
          <a:extLst>
            <a:ext uri="{FF2B5EF4-FFF2-40B4-BE49-F238E27FC236}">
              <a16:creationId xmlns:a16="http://schemas.microsoft.com/office/drawing/2014/main" id="{55DBAF51-DA95-4A67-89E7-E8018E7FD6DC}"/>
            </a:ext>
          </a:extLst>
        </xdr:cNvPr>
        <xdr:cNvCxnSpPr/>
      </xdr:nvCxnSpPr>
      <xdr:spPr>
        <a:xfrm>
          <a:off x="15481300" y="133673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76836</xdr:rowOff>
    </xdr:from>
    <xdr:to>
      <xdr:col>76</xdr:col>
      <xdr:colOff>165100</xdr:colOff>
      <xdr:row>78</xdr:row>
      <xdr:rowOff>6986</xdr:rowOff>
    </xdr:to>
    <xdr:sp macro="" textlink="">
      <xdr:nvSpPr>
        <xdr:cNvPr id="764" name="楕円 763">
          <a:extLst>
            <a:ext uri="{FF2B5EF4-FFF2-40B4-BE49-F238E27FC236}">
              <a16:creationId xmlns:a16="http://schemas.microsoft.com/office/drawing/2014/main" id="{0CB65923-90E4-4F41-903E-CFEF8180F5C9}"/>
            </a:ext>
          </a:extLst>
        </xdr:cNvPr>
        <xdr:cNvSpPr/>
      </xdr:nvSpPr>
      <xdr:spPr>
        <a:xfrm>
          <a:off x="14541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127636</xdr:rowOff>
    </xdr:from>
    <xdr:to>
      <xdr:col>81</xdr:col>
      <xdr:colOff>50800</xdr:colOff>
      <xdr:row>77</xdr:row>
      <xdr:rowOff>165736</xdr:rowOff>
    </xdr:to>
    <xdr:cxnSp macro="">
      <xdr:nvCxnSpPr>
        <xdr:cNvPr id="765" name="直線コネクタ 764">
          <a:extLst>
            <a:ext uri="{FF2B5EF4-FFF2-40B4-BE49-F238E27FC236}">
              <a16:creationId xmlns:a16="http://schemas.microsoft.com/office/drawing/2014/main" id="{121812EA-8CAE-423F-BF9C-15A82647F3D1}"/>
            </a:ext>
          </a:extLst>
        </xdr:cNvPr>
        <xdr:cNvCxnSpPr/>
      </xdr:nvCxnSpPr>
      <xdr:spPr>
        <a:xfrm>
          <a:off x="14592300" y="13329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36830</xdr:rowOff>
    </xdr:from>
    <xdr:to>
      <xdr:col>72</xdr:col>
      <xdr:colOff>38100</xdr:colOff>
      <xdr:row>77</xdr:row>
      <xdr:rowOff>138430</xdr:rowOff>
    </xdr:to>
    <xdr:sp macro="" textlink="">
      <xdr:nvSpPr>
        <xdr:cNvPr id="766" name="楕円 765">
          <a:extLst>
            <a:ext uri="{FF2B5EF4-FFF2-40B4-BE49-F238E27FC236}">
              <a16:creationId xmlns:a16="http://schemas.microsoft.com/office/drawing/2014/main" id="{21F1B4A0-C29A-4894-A5DA-2B459B4D4372}"/>
            </a:ext>
          </a:extLst>
        </xdr:cNvPr>
        <xdr:cNvSpPr/>
      </xdr:nvSpPr>
      <xdr:spPr>
        <a:xfrm>
          <a:off x="13652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87630</xdr:rowOff>
    </xdr:from>
    <xdr:to>
      <xdr:col>76</xdr:col>
      <xdr:colOff>114300</xdr:colOff>
      <xdr:row>77</xdr:row>
      <xdr:rowOff>127636</xdr:rowOff>
    </xdr:to>
    <xdr:cxnSp macro="">
      <xdr:nvCxnSpPr>
        <xdr:cNvPr id="767" name="直線コネクタ 766">
          <a:extLst>
            <a:ext uri="{FF2B5EF4-FFF2-40B4-BE49-F238E27FC236}">
              <a16:creationId xmlns:a16="http://schemas.microsoft.com/office/drawing/2014/main" id="{81767A91-F03E-421E-A872-AF57E2816FD7}"/>
            </a:ext>
          </a:extLst>
        </xdr:cNvPr>
        <xdr:cNvCxnSpPr/>
      </xdr:nvCxnSpPr>
      <xdr:spPr>
        <a:xfrm>
          <a:off x="13703300" y="13289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166370</xdr:rowOff>
    </xdr:from>
    <xdr:to>
      <xdr:col>67</xdr:col>
      <xdr:colOff>101600</xdr:colOff>
      <xdr:row>77</xdr:row>
      <xdr:rowOff>96520</xdr:rowOff>
    </xdr:to>
    <xdr:sp macro="" textlink="">
      <xdr:nvSpPr>
        <xdr:cNvPr id="768" name="楕円 767">
          <a:extLst>
            <a:ext uri="{FF2B5EF4-FFF2-40B4-BE49-F238E27FC236}">
              <a16:creationId xmlns:a16="http://schemas.microsoft.com/office/drawing/2014/main" id="{9A4CF947-B9EE-4065-BED3-00101441E471}"/>
            </a:ext>
          </a:extLst>
        </xdr:cNvPr>
        <xdr:cNvSpPr/>
      </xdr:nvSpPr>
      <xdr:spPr>
        <a:xfrm>
          <a:off x="12763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45720</xdr:rowOff>
    </xdr:from>
    <xdr:to>
      <xdr:col>71</xdr:col>
      <xdr:colOff>177800</xdr:colOff>
      <xdr:row>77</xdr:row>
      <xdr:rowOff>87630</xdr:rowOff>
    </xdr:to>
    <xdr:cxnSp macro="">
      <xdr:nvCxnSpPr>
        <xdr:cNvPr id="769" name="直線コネクタ 768">
          <a:extLst>
            <a:ext uri="{FF2B5EF4-FFF2-40B4-BE49-F238E27FC236}">
              <a16:creationId xmlns:a16="http://schemas.microsoft.com/office/drawing/2014/main" id="{A62C483B-F492-4BC9-AA64-BB9155F31667}"/>
            </a:ext>
          </a:extLst>
        </xdr:cNvPr>
        <xdr:cNvCxnSpPr/>
      </xdr:nvCxnSpPr>
      <xdr:spPr>
        <a:xfrm>
          <a:off x="12814300" y="13247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BDFFDB63-9C87-4985-B7C1-CECD4A460603}"/>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1" name="n_2aveValue【消防施設】&#10;有形固定資産減価償却率">
          <a:extLst>
            <a:ext uri="{FF2B5EF4-FFF2-40B4-BE49-F238E27FC236}">
              <a16:creationId xmlns:a16="http://schemas.microsoft.com/office/drawing/2014/main" id="{CA6F097D-27F5-4910-898F-BE76E480A91E}"/>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2" name="n_3aveValue【消防施設】&#10;有形固定資産減価償却率">
          <a:extLst>
            <a:ext uri="{FF2B5EF4-FFF2-40B4-BE49-F238E27FC236}">
              <a16:creationId xmlns:a16="http://schemas.microsoft.com/office/drawing/2014/main" id="{3CD3A7BC-A885-46F7-BDBE-3711A257B453}"/>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a:extLst>
            <a:ext uri="{FF2B5EF4-FFF2-40B4-BE49-F238E27FC236}">
              <a16:creationId xmlns:a16="http://schemas.microsoft.com/office/drawing/2014/main" id="{C53B3D6E-E3BE-46A6-BB9B-922A5DB03313}"/>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61613</xdr:rowOff>
    </xdr:from>
    <xdr:ext cx="405111" cy="259045"/>
    <xdr:sp macro="" textlink="">
      <xdr:nvSpPr>
        <xdr:cNvPr id="774" name="n_1mainValue【消防施設】&#10;有形固定資産減価償却率">
          <a:extLst>
            <a:ext uri="{FF2B5EF4-FFF2-40B4-BE49-F238E27FC236}">
              <a16:creationId xmlns:a16="http://schemas.microsoft.com/office/drawing/2014/main" id="{8393BFCA-B4E2-44D4-A4CF-2431BF73FB8B}"/>
            </a:ext>
          </a:extLst>
        </xdr:cNvPr>
        <xdr:cNvSpPr txBox="1"/>
      </xdr:nvSpPr>
      <xdr:spPr>
        <a:xfrm>
          <a:off x="15266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23513</xdr:rowOff>
    </xdr:from>
    <xdr:ext cx="405111" cy="259045"/>
    <xdr:sp macro="" textlink="">
      <xdr:nvSpPr>
        <xdr:cNvPr id="775" name="n_2mainValue【消防施設】&#10;有形固定資産減価償却率">
          <a:extLst>
            <a:ext uri="{FF2B5EF4-FFF2-40B4-BE49-F238E27FC236}">
              <a16:creationId xmlns:a16="http://schemas.microsoft.com/office/drawing/2014/main" id="{DAC2662B-0A39-4DC9-9D90-EEE81EAF8106}"/>
            </a:ext>
          </a:extLst>
        </xdr:cNvPr>
        <xdr:cNvSpPr txBox="1"/>
      </xdr:nvSpPr>
      <xdr:spPr>
        <a:xfrm>
          <a:off x="143897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154957</xdr:rowOff>
    </xdr:from>
    <xdr:ext cx="405111" cy="259045"/>
    <xdr:sp macro="" textlink="">
      <xdr:nvSpPr>
        <xdr:cNvPr id="776" name="n_3mainValue【消防施設】&#10;有形固定資産減価償却率">
          <a:extLst>
            <a:ext uri="{FF2B5EF4-FFF2-40B4-BE49-F238E27FC236}">
              <a16:creationId xmlns:a16="http://schemas.microsoft.com/office/drawing/2014/main" id="{3556647B-12A3-4C8D-AC3E-FCB2CCC749A7}"/>
            </a:ext>
          </a:extLst>
        </xdr:cNvPr>
        <xdr:cNvSpPr txBox="1"/>
      </xdr:nvSpPr>
      <xdr:spPr>
        <a:xfrm>
          <a:off x="135007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113047</xdr:rowOff>
    </xdr:from>
    <xdr:ext cx="405111" cy="259045"/>
    <xdr:sp macro="" textlink="">
      <xdr:nvSpPr>
        <xdr:cNvPr id="777" name="n_4mainValue【消防施設】&#10;有形固定資産減価償却率">
          <a:extLst>
            <a:ext uri="{FF2B5EF4-FFF2-40B4-BE49-F238E27FC236}">
              <a16:creationId xmlns:a16="http://schemas.microsoft.com/office/drawing/2014/main" id="{EA572CE5-C44F-4979-9B4B-5C500539F6A0}"/>
            </a:ext>
          </a:extLst>
        </xdr:cNvPr>
        <xdr:cNvSpPr txBox="1"/>
      </xdr:nvSpPr>
      <xdr:spPr>
        <a:xfrm>
          <a:off x="12611744"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876F593F-F07C-4EEA-9A7E-8ADF32EB94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B23F5D22-D20B-4BCE-86D0-8DC43835E9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1C97E96-375B-4813-9738-396D70888E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E9811003-5B49-4F0B-9C10-DE1A82C3C5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6CA017EB-B266-46F6-B870-6706CCEEC0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D03802EF-5309-4030-BFEB-31E6F95E72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8B13535-A497-4677-96CE-EACC384691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9FB2514B-2D5A-4774-963E-19DE1A36111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A72228C2-E9EF-4A79-BCAF-F4766BA6AB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477F443A-0B49-47D4-80E7-190012A6B5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3BF5EB44-9077-4FE9-94E2-2EE5CBE8442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9A6BFB6B-AE9B-4265-B50E-7439A7077F3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45DE9C93-5AB5-459A-9569-A27124BDD21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4C76E63-0810-495C-8DE7-0642822C7E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2C5D2B2F-1AEF-485C-B329-3AB92439AD1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EF9563F7-9876-4189-BF0B-05AA7904CC1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9DD5B1F9-7752-4481-B3A8-308E6EA5EDA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7D09CA1B-B1A9-467A-B2BD-751DE05483D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E9EBD2E2-BB63-4949-AFC6-CE67A0AE398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CD4CD1FD-22CF-42B7-8323-E8D716860D9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B67F45DD-720B-46EA-9FBE-BA30C22552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17CA77FA-01F8-44E5-8DFE-AE8F09FC60B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9C547BF6-DDEC-4EF4-BABF-44D38228D2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BBC85075-1EB2-4743-A190-44C3C853E4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A2FDCB70-2234-4BD9-8C09-AB9D368080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B7D665B2-018A-4C1C-BE42-D30BF0009A65}"/>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BC69FD01-744A-467C-A7F9-99BE203A3308}"/>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8C89F769-2AB4-423E-A895-DF45EB781CB9}"/>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B2A6995C-690E-4596-8D0C-91FD9B6A7754}"/>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817FF466-8333-47DA-A906-98CA6BA2DB9A}"/>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8" name="【消防施設】&#10;一人当たり面積平均値テキスト">
          <a:extLst>
            <a:ext uri="{FF2B5EF4-FFF2-40B4-BE49-F238E27FC236}">
              <a16:creationId xmlns:a16="http://schemas.microsoft.com/office/drawing/2014/main" id="{2F730097-BB52-4620-80BE-B5556E243B44}"/>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3D0EA3F5-72F0-4707-935C-3B3A26B8EDB4}"/>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D389D324-B9DB-495B-9734-3E652166E46A}"/>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41F9837E-EFC5-4935-AF47-F813B3544E1C}"/>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F879D3D0-0D34-4E34-8310-B6BC519CCA55}"/>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9600BA3E-D673-45F0-B864-85288A4011E5}"/>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CD4ABD9-B262-42FE-9C7F-7808B69D6C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A97484D-6DB0-4175-A620-E8A7D77768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FA3905C-084C-4295-9344-A2F3641263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136CC3A-8450-4638-B96B-74BDD73524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F0E1423-4333-478D-B030-4D9432A6BD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19" name="楕円 818">
          <a:extLst>
            <a:ext uri="{FF2B5EF4-FFF2-40B4-BE49-F238E27FC236}">
              <a16:creationId xmlns:a16="http://schemas.microsoft.com/office/drawing/2014/main" id="{47751CC8-A58E-4D75-AAC1-20D51345A728}"/>
            </a:ext>
          </a:extLst>
        </xdr:cNvPr>
        <xdr:cNvSpPr/>
      </xdr:nvSpPr>
      <xdr:spPr>
        <a:xfrm>
          <a:off x="22110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75128</xdr:rowOff>
    </xdr:from>
    <xdr:ext cx="469744" cy="259045"/>
    <xdr:sp macro="" textlink="">
      <xdr:nvSpPr>
        <xdr:cNvPr id="820" name="【消防施設】&#10;一人当たり面積該当値テキスト">
          <a:extLst>
            <a:ext uri="{FF2B5EF4-FFF2-40B4-BE49-F238E27FC236}">
              <a16:creationId xmlns:a16="http://schemas.microsoft.com/office/drawing/2014/main" id="{B7E32BEF-5D1C-4D7F-92FE-0035CAC81F15}"/>
            </a:ext>
          </a:extLst>
        </xdr:cNvPr>
        <xdr:cNvSpPr txBox="1"/>
      </xdr:nvSpPr>
      <xdr:spPr>
        <a:xfrm>
          <a:off x="22199600"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96701</xdr:rowOff>
    </xdr:from>
    <xdr:to>
      <xdr:col>112</xdr:col>
      <xdr:colOff>38100</xdr:colOff>
      <xdr:row>84</xdr:row>
      <xdr:rowOff>26851</xdr:rowOff>
    </xdr:to>
    <xdr:sp macro="" textlink="">
      <xdr:nvSpPr>
        <xdr:cNvPr id="821" name="楕円 820">
          <a:extLst>
            <a:ext uri="{FF2B5EF4-FFF2-40B4-BE49-F238E27FC236}">
              <a16:creationId xmlns:a16="http://schemas.microsoft.com/office/drawing/2014/main" id="{0FB40F73-9B6C-4FB1-83D8-7DF63479826E}"/>
            </a:ext>
          </a:extLst>
        </xdr:cNvPr>
        <xdr:cNvSpPr/>
      </xdr:nvSpPr>
      <xdr:spPr>
        <a:xfrm>
          <a:off x="21272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147501</xdr:rowOff>
    </xdr:from>
    <xdr:to>
      <xdr:col>116</xdr:col>
      <xdr:colOff>63500</xdr:colOff>
      <xdr:row>83</xdr:row>
      <xdr:rowOff>147501</xdr:rowOff>
    </xdr:to>
    <xdr:cxnSp macro="">
      <xdr:nvCxnSpPr>
        <xdr:cNvPr id="822" name="直線コネクタ 821">
          <a:extLst>
            <a:ext uri="{FF2B5EF4-FFF2-40B4-BE49-F238E27FC236}">
              <a16:creationId xmlns:a16="http://schemas.microsoft.com/office/drawing/2014/main" id="{199B6A62-80E4-428D-8B9A-80DA5D57F139}"/>
            </a:ext>
          </a:extLst>
        </xdr:cNvPr>
        <xdr:cNvCxnSpPr/>
      </xdr:nvCxnSpPr>
      <xdr:spPr>
        <a:xfrm>
          <a:off x="21323300" y="14377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96701</xdr:rowOff>
    </xdr:from>
    <xdr:to>
      <xdr:col>107</xdr:col>
      <xdr:colOff>101600</xdr:colOff>
      <xdr:row>84</xdr:row>
      <xdr:rowOff>26851</xdr:rowOff>
    </xdr:to>
    <xdr:sp macro="" textlink="">
      <xdr:nvSpPr>
        <xdr:cNvPr id="823" name="楕円 822">
          <a:extLst>
            <a:ext uri="{FF2B5EF4-FFF2-40B4-BE49-F238E27FC236}">
              <a16:creationId xmlns:a16="http://schemas.microsoft.com/office/drawing/2014/main" id="{DC4E82AF-C28A-4132-9917-C26BC5579A93}"/>
            </a:ext>
          </a:extLst>
        </xdr:cNvPr>
        <xdr:cNvSpPr/>
      </xdr:nvSpPr>
      <xdr:spPr>
        <a:xfrm>
          <a:off x="2038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147501</xdr:rowOff>
    </xdr:from>
    <xdr:to>
      <xdr:col>111</xdr:col>
      <xdr:colOff>177800</xdr:colOff>
      <xdr:row>83</xdr:row>
      <xdr:rowOff>147501</xdr:rowOff>
    </xdr:to>
    <xdr:cxnSp macro="">
      <xdr:nvCxnSpPr>
        <xdr:cNvPr id="824" name="直線コネクタ 823">
          <a:extLst>
            <a:ext uri="{FF2B5EF4-FFF2-40B4-BE49-F238E27FC236}">
              <a16:creationId xmlns:a16="http://schemas.microsoft.com/office/drawing/2014/main" id="{5F969A37-79DF-4B86-A43C-D23147E19ECC}"/>
            </a:ext>
          </a:extLst>
        </xdr:cNvPr>
        <xdr:cNvCxnSpPr/>
      </xdr:nvCxnSpPr>
      <xdr:spPr>
        <a:xfrm>
          <a:off x="20434300" y="1437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825" name="楕円 824">
          <a:extLst>
            <a:ext uri="{FF2B5EF4-FFF2-40B4-BE49-F238E27FC236}">
              <a16:creationId xmlns:a16="http://schemas.microsoft.com/office/drawing/2014/main" id="{495528CE-FBC6-4F1D-A1D7-8CA3784F0590}"/>
            </a:ext>
          </a:extLst>
        </xdr:cNvPr>
        <xdr:cNvSpPr/>
      </xdr:nvSpPr>
      <xdr:spPr>
        <a:xfrm>
          <a:off x="19494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147501</xdr:rowOff>
    </xdr:from>
    <xdr:to>
      <xdr:col>107</xdr:col>
      <xdr:colOff>50800</xdr:colOff>
      <xdr:row>83</xdr:row>
      <xdr:rowOff>147501</xdr:rowOff>
    </xdr:to>
    <xdr:cxnSp macro="">
      <xdr:nvCxnSpPr>
        <xdr:cNvPr id="826" name="直線コネクタ 825">
          <a:extLst>
            <a:ext uri="{FF2B5EF4-FFF2-40B4-BE49-F238E27FC236}">
              <a16:creationId xmlns:a16="http://schemas.microsoft.com/office/drawing/2014/main" id="{CDB2A483-DA3E-49E1-A088-FBEABA8B6845}"/>
            </a:ext>
          </a:extLst>
        </xdr:cNvPr>
        <xdr:cNvCxnSpPr/>
      </xdr:nvCxnSpPr>
      <xdr:spPr>
        <a:xfrm>
          <a:off x="19545300" y="1437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103232</xdr:rowOff>
    </xdr:from>
    <xdr:to>
      <xdr:col>98</xdr:col>
      <xdr:colOff>38100</xdr:colOff>
      <xdr:row>84</xdr:row>
      <xdr:rowOff>33382</xdr:rowOff>
    </xdr:to>
    <xdr:sp macro="" textlink="">
      <xdr:nvSpPr>
        <xdr:cNvPr id="827" name="楕円 826">
          <a:extLst>
            <a:ext uri="{FF2B5EF4-FFF2-40B4-BE49-F238E27FC236}">
              <a16:creationId xmlns:a16="http://schemas.microsoft.com/office/drawing/2014/main" id="{7FB401B6-48E6-4531-83C0-B6C8C4BA84BE}"/>
            </a:ext>
          </a:extLst>
        </xdr:cNvPr>
        <xdr:cNvSpPr/>
      </xdr:nvSpPr>
      <xdr:spPr>
        <a:xfrm>
          <a:off x="18605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147501</xdr:rowOff>
    </xdr:from>
    <xdr:to>
      <xdr:col>102</xdr:col>
      <xdr:colOff>114300</xdr:colOff>
      <xdr:row>83</xdr:row>
      <xdr:rowOff>154032</xdr:rowOff>
    </xdr:to>
    <xdr:cxnSp macro="">
      <xdr:nvCxnSpPr>
        <xdr:cNvPr id="828" name="直線コネクタ 827">
          <a:extLst>
            <a:ext uri="{FF2B5EF4-FFF2-40B4-BE49-F238E27FC236}">
              <a16:creationId xmlns:a16="http://schemas.microsoft.com/office/drawing/2014/main" id="{081747B1-8931-48E2-9D32-A4BFA69DD569}"/>
            </a:ext>
          </a:extLst>
        </xdr:cNvPr>
        <xdr:cNvCxnSpPr/>
      </xdr:nvCxnSpPr>
      <xdr:spPr>
        <a:xfrm flipV="1">
          <a:off x="18656300" y="143778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29" name="n_1aveValue【消防施設】&#10;一人当たり面積">
          <a:extLst>
            <a:ext uri="{FF2B5EF4-FFF2-40B4-BE49-F238E27FC236}">
              <a16:creationId xmlns:a16="http://schemas.microsoft.com/office/drawing/2014/main" id="{281FC0C1-5B4C-436B-84ED-A890A8F3272A}"/>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0" name="n_2aveValue【消防施設】&#10;一人当たり面積">
          <a:extLst>
            <a:ext uri="{FF2B5EF4-FFF2-40B4-BE49-F238E27FC236}">
              <a16:creationId xmlns:a16="http://schemas.microsoft.com/office/drawing/2014/main" id="{A7A39346-0A6C-402A-90FE-1581119F2E3C}"/>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1" name="n_3aveValue【消防施設】&#10;一人当たり面積">
          <a:extLst>
            <a:ext uri="{FF2B5EF4-FFF2-40B4-BE49-F238E27FC236}">
              <a16:creationId xmlns:a16="http://schemas.microsoft.com/office/drawing/2014/main" id="{45AD1065-605B-42D5-9A2B-513E02B03C89}"/>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32" name="n_4aveValue【消防施設】&#10;一人当たり面積">
          <a:extLst>
            <a:ext uri="{FF2B5EF4-FFF2-40B4-BE49-F238E27FC236}">
              <a16:creationId xmlns:a16="http://schemas.microsoft.com/office/drawing/2014/main" id="{C673A346-5593-4687-A1F0-1DCA159F66B3}"/>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17978</xdr:rowOff>
    </xdr:from>
    <xdr:ext cx="469744" cy="259045"/>
    <xdr:sp macro="" textlink="">
      <xdr:nvSpPr>
        <xdr:cNvPr id="833" name="n_1mainValue【消防施設】&#10;一人当たり面積">
          <a:extLst>
            <a:ext uri="{FF2B5EF4-FFF2-40B4-BE49-F238E27FC236}">
              <a16:creationId xmlns:a16="http://schemas.microsoft.com/office/drawing/2014/main" id="{6280339A-6995-441C-9111-F0CD133AFE36}"/>
            </a:ext>
          </a:extLst>
        </xdr:cNvPr>
        <xdr:cNvSpPr txBox="1"/>
      </xdr:nvSpPr>
      <xdr:spPr>
        <a:xfrm>
          <a:off x="210757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834" name="n_2mainValue【消防施設】&#10;一人当たり面積">
          <a:extLst>
            <a:ext uri="{FF2B5EF4-FFF2-40B4-BE49-F238E27FC236}">
              <a16:creationId xmlns:a16="http://schemas.microsoft.com/office/drawing/2014/main" id="{225D25EA-C21D-4AEA-8301-A5E1DD8935DF}"/>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835" name="n_3mainValue【消防施設】&#10;一人当たり面積">
          <a:extLst>
            <a:ext uri="{FF2B5EF4-FFF2-40B4-BE49-F238E27FC236}">
              <a16:creationId xmlns:a16="http://schemas.microsoft.com/office/drawing/2014/main" id="{BF190FF9-881A-49DE-A8AD-D6EC8C5DED9C}"/>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24509</xdr:rowOff>
    </xdr:from>
    <xdr:ext cx="469744" cy="259045"/>
    <xdr:sp macro="" textlink="">
      <xdr:nvSpPr>
        <xdr:cNvPr id="836" name="n_4mainValue【消防施設】&#10;一人当たり面積">
          <a:extLst>
            <a:ext uri="{FF2B5EF4-FFF2-40B4-BE49-F238E27FC236}">
              <a16:creationId xmlns:a16="http://schemas.microsoft.com/office/drawing/2014/main" id="{A8516CEA-3B8E-47C4-96F0-B3A7A15BAFF2}"/>
            </a:ext>
          </a:extLst>
        </xdr:cNvPr>
        <xdr:cNvSpPr txBox="1"/>
      </xdr:nvSpPr>
      <xdr:spPr>
        <a:xfrm>
          <a:off x="184214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5BF84189-1808-4973-BE65-F9B39E7086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3DA8DEF7-FDA0-494B-8B68-AF2C9795F9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42A532E-1938-4A34-A926-F29DE1E97F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610FB002-295B-4125-82D3-74ED934009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7A81713-BD35-401E-A98B-1497298041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99360F82-C5E9-472D-88B7-EB4B4DDE8D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DA1F4131-4E42-4BF9-89F4-89DE2EAE8A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D02315F1-83FA-467F-9984-09B36F62EA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8E0010B5-D2CC-4297-8C27-133A90250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63760506-08A9-4544-B7A0-7C370A1879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E4AD8652-CE0D-42DB-87B5-31973FFD86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72688BDE-4D26-4AE6-B5D9-5B677C1F9B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D7129482-8342-4601-98DD-BC05F1257D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DF7BB72-3BC7-4E87-B583-760BE5C090D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A368078F-385C-4225-A97D-BF6D57DF1D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5F95898A-D2AC-4D49-AB4B-8B9CFE53CF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DDBA7675-48D2-4B5F-B726-303F32EF46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B4013236-4FEE-4EDE-9202-197637B2A9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E094082-F3A5-4A9F-B35D-D44311C6F9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27C26EDC-82CF-42D6-AE87-4BD807A288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94EABD11-AF8F-45F2-AD2E-C9C8222DD8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AEE04CA1-F9E7-48CE-A8B6-17901975FC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BE514324-8762-4F87-88C5-18A6242664A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378BCDB-9406-4BAE-91EA-041EFD97B0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C0C25857-542E-4895-A2D1-6743D18605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ABFE01B8-15FD-4F0C-A3F2-7408E73202C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2F2FD53F-0AC5-4247-ACC1-175C7F4D04BD}"/>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92033B27-45D7-435A-A593-4622FE767E6D}"/>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B1A0E60A-E685-4634-BC50-4B49A6D9C65A}"/>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FB651583-716B-4507-8DD8-E0C13040356D}"/>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68D46955-F028-400C-B5B5-11118FBFECE3}"/>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AEAA54E3-9FB1-4818-B0D2-14F5151BF453}"/>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C9316E7E-574D-4CEA-86F1-5EEFEA7ED82C}"/>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5E918B41-AA6E-4AC8-89A2-96BD7463EC4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F5B03F75-959E-4E62-8FC9-196579818FC1}"/>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EFC81880-1E3D-43BA-85A5-1591BC524008}"/>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15EA8BD-1E63-4FC6-8478-93F49A256B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C82351F-0FFE-449E-8037-AF6F1674F7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3EB0D64-D8DD-4DAC-836B-56330E2A0D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83DF0DF-287F-44AB-9662-37525DA8B7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B094707-4581-470E-84BA-F1CCAF9850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78" name="楕円 877">
          <a:extLst>
            <a:ext uri="{FF2B5EF4-FFF2-40B4-BE49-F238E27FC236}">
              <a16:creationId xmlns:a16="http://schemas.microsoft.com/office/drawing/2014/main" id="{93301F14-FB6E-4188-B6B5-E56290A5697D}"/>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79" name="【庁舎】&#10;有形固定資産減価償却率該当値テキスト">
          <a:extLst>
            <a:ext uri="{FF2B5EF4-FFF2-40B4-BE49-F238E27FC236}">
              <a16:creationId xmlns:a16="http://schemas.microsoft.com/office/drawing/2014/main" id="{CD9354D8-BE6A-45B6-97CA-FA482132B64D}"/>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880" name="楕円 879">
          <a:extLst>
            <a:ext uri="{FF2B5EF4-FFF2-40B4-BE49-F238E27FC236}">
              <a16:creationId xmlns:a16="http://schemas.microsoft.com/office/drawing/2014/main" id="{970E3B79-D20A-478D-A755-FD1C07459780}"/>
            </a:ext>
          </a:extLst>
        </xdr:cNvPr>
        <xdr:cNvSpPr/>
      </xdr:nvSpPr>
      <xdr:spPr>
        <a:xfrm>
          <a:off x="15430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106</xdr:row>
      <xdr:rowOff>20682</xdr:rowOff>
    </xdr:to>
    <xdr:cxnSp macro="">
      <xdr:nvCxnSpPr>
        <xdr:cNvPr id="881" name="直線コネクタ 880">
          <a:extLst>
            <a:ext uri="{FF2B5EF4-FFF2-40B4-BE49-F238E27FC236}">
              <a16:creationId xmlns:a16="http://schemas.microsoft.com/office/drawing/2014/main" id="{01A8207C-F54B-4DB2-BE8A-607DF86319D3}"/>
            </a:ext>
          </a:extLst>
        </xdr:cNvPr>
        <xdr:cNvCxnSpPr/>
      </xdr:nvCxnSpPr>
      <xdr:spPr>
        <a:xfrm>
          <a:off x="15481300" y="18039262"/>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882" name="楕円 881">
          <a:extLst>
            <a:ext uri="{FF2B5EF4-FFF2-40B4-BE49-F238E27FC236}">
              <a16:creationId xmlns:a16="http://schemas.microsoft.com/office/drawing/2014/main" id="{6507D34A-A992-4043-9074-596C2ACCC8FE}"/>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37012</xdr:rowOff>
    </xdr:to>
    <xdr:cxnSp macro="">
      <xdr:nvCxnSpPr>
        <xdr:cNvPr id="883" name="直線コネクタ 882">
          <a:extLst>
            <a:ext uri="{FF2B5EF4-FFF2-40B4-BE49-F238E27FC236}">
              <a16:creationId xmlns:a16="http://schemas.microsoft.com/office/drawing/2014/main" id="{92D7BD80-90AB-4B95-806B-BA1ADAA6E21C}"/>
            </a:ext>
          </a:extLst>
        </xdr:cNvPr>
        <xdr:cNvCxnSpPr/>
      </xdr:nvCxnSpPr>
      <xdr:spPr>
        <a:xfrm>
          <a:off x="14592300" y="1800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884" name="楕円 883">
          <a:extLst>
            <a:ext uri="{FF2B5EF4-FFF2-40B4-BE49-F238E27FC236}">
              <a16:creationId xmlns:a16="http://schemas.microsoft.com/office/drawing/2014/main" id="{53854AAD-E6D7-4ABA-A0D3-D8AEF36C05C8}"/>
            </a:ext>
          </a:extLst>
        </xdr:cNvPr>
        <xdr:cNvSpPr/>
      </xdr:nvSpPr>
      <xdr:spPr>
        <a:xfrm>
          <a:off x="1365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105</xdr:row>
      <xdr:rowOff>1088</xdr:rowOff>
    </xdr:to>
    <xdr:cxnSp macro="">
      <xdr:nvCxnSpPr>
        <xdr:cNvPr id="885" name="直線コネクタ 884">
          <a:extLst>
            <a:ext uri="{FF2B5EF4-FFF2-40B4-BE49-F238E27FC236}">
              <a16:creationId xmlns:a16="http://schemas.microsoft.com/office/drawing/2014/main" id="{39790C0C-1109-4621-AD1C-7FC1A8E20FAA}"/>
            </a:ext>
          </a:extLst>
        </xdr:cNvPr>
        <xdr:cNvCxnSpPr/>
      </xdr:nvCxnSpPr>
      <xdr:spPr>
        <a:xfrm>
          <a:off x="13703300" y="17773106"/>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17236</xdr:rowOff>
    </xdr:from>
    <xdr:to>
      <xdr:col>67</xdr:col>
      <xdr:colOff>101600</xdr:colOff>
      <xdr:row>103</xdr:row>
      <xdr:rowOff>118836</xdr:rowOff>
    </xdr:to>
    <xdr:sp macro="" textlink="">
      <xdr:nvSpPr>
        <xdr:cNvPr id="886" name="楕円 885">
          <a:extLst>
            <a:ext uri="{FF2B5EF4-FFF2-40B4-BE49-F238E27FC236}">
              <a16:creationId xmlns:a16="http://schemas.microsoft.com/office/drawing/2014/main" id="{EDEDE1C4-D678-4E68-84EE-A56827A0A783}"/>
            </a:ext>
          </a:extLst>
        </xdr:cNvPr>
        <xdr:cNvSpPr/>
      </xdr:nvSpPr>
      <xdr:spPr>
        <a:xfrm>
          <a:off x="12763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68036</xdr:rowOff>
    </xdr:from>
    <xdr:to>
      <xdr:col>71</xdr:col>
      <xdr:colOff>177800</xdr:colOff>
      <xdr:row>103</xdr:row>
      <xdr:rowOff>113756</xdr:rowOff>
    </xdr:to>
    <xdr:cxnSp macro="">
      <xdr:nvCxnSpPr>
        <xdr:cNvPr id="887" name="直線コネクタ 886">
          <a:extLst>
            <a:ext uri="{FF2B5EF4-FFF2-40B4-BE49-F238E27FC236}">
              <a16:creationId xmlns:a16="http://schemas.microsoft.com/office/drawing/2014/main" id="{3DBC8129-896B-484F-B668-F20E04306505}"/>
            </a:ext>
          </a:extLst>
        </xdr:cNvPr>
        <xdr:cNvCxnSpPr/>
      </xdr:nvCxnSpPr>
      <xdr:spPr>
        <a:xfrm>
          <a:off x="12814300" y="17727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E72F496D-6C97-46FB-8085-0DA2FC98EFD2}"/>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A9C4082B-8CC6-4FFC-BB60-2B3FD48DABAE}"/>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a:extLst>
            <a:ext uri="{FF2B5EF4-FFF2-40B4-BE49-F238E27FC236}">
              <a16:creationId xmlns:a16="http://schemas.microsoft.com/office/drawing/2014/main" id="{4E525269-8A16-4120-9AC6-7193DEA56B1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a:extLst>
            <a:ext uri="{FF2B5EF4-FFF2-40B4-BE49-F238E27FC236}">
              <a16:creationId xmlns:a16="http://schemas.microsoft.com/office/drawing/2014/main" id="{13A4A873-B6DD-4F07-8DED-7D54B78B1E38}"/>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78939</xdr:rowOff>
    </xdr:from>
    <xdr:ext cx="405111" cy="259045"/>
    <xdr:sp macro="" textlink="">
      <xdr:nvSpPr>
        <xdr:cNvPr id="892" name="n_1mainValue【庁舎】&#10;有形固定資産減価償却率">
          <a:extLst>
            <a:ext uri="{FF2B5EF4-FFF2-40B4-BE49-F238E27FC236}">
              <a16:creationId xmlns:a16="http://schemas.microsoft.com/office/drawing/2014/main" id="{3FA6F013-E292-4962-AB0A-9F68A8447A10}"/>
            </a:ext>
          </a:extLst>
        </xdr:cNvPr>
        <xdr:cNvSpPr txBox="1"/>
      </xdr:nvSpPr>
      <xdr:spPr>
        <a:xfrm>
          <a:off x="15266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893" name="n_2mainValue【庁舎】&#10;有形固定資産減価償却率">
          <a:extLst>
            <a:ext uri="{FF2B5EF4-FFF2-40B4-BE49-F238E27FC236}">
              <a16:creationId xmlns:a16="http://schemas.microsoft.com/office/drawing/2014/main" id="{A92B4560-660A-47B0-8922-9CD7276E6471}"/>
            </a:ext>
          </a:extLst>
        </xdr:cNvPr>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894" name="n_3mainValue【庁舎】&#10;有形固定資産減価償却率">
          <a:extLst>
            <a:ext uri="{FF2B5EF4-FFF2-40B4-BE49-F238E27FC236}">
              <a16:creationId xmlns:a16="http://schemas.microsoft.com/office/drawing/2014/main" id="{85526B50-3032-4873-9FC4-998D56742130}"/>
            </a:ext>
          </a:extLst>
        </xdr:cNvPr>
        <xdr:cNvSpPr txBox="1"/>
      </xdr:nvSpPr>
      <xdr:spPr>
        <a:xfrm>
          <a:off x="13500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135363</xdr:rowOff>
    </xdr:from>
    <xdr:ext cx="405111" cy="259045"/>
    <xdr:sp macro="" textlink="">
      <xdr:nvSpPr>
        <xdr:cNvPr id="895" name="n_4mainValue【庁舎】&#10;有形固定資産減価償却率">
          <a:extLst>
            <a:ext uri="{FF2B5EF4-FFF2-40B4-BE49-F238E27FC236}">
              <a16:creationId xmlns:a16="http://schemas.microsoft.com/office/drawing/2014/main" id="{57F781F8-F609-4ED4-B171-001993771D65}"/>
            </a:ext>
          </a:extLst>
        </xdr:cNvPr>
        <xdr:cNvSpPr txBox="1"/>
      </xdr:nvSpPr>
      <xdr:spPr>
        <a:xfrm>
          <a:off x="12611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3D77B83-01E9-4B05-8609-08D7A6F90D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72A71551-A28A-4D61-BF58-82DC673036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E9EBEB10-13B1-41B2-A0C5-3330534A76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EC56FF62-45FB-4E86-A669-2EEC4A3BEE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F70553DB-BBC9-4E7B-B31B-7322D9CEED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D00DA0FF-AE85-4A64-A7C4-420AD23FA9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9A6C896-E3C8-4C74-B188-3CFD6E8BF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A76C17D2-AFCF-48ED-AAA7-FC8E8342D9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2783562-94F1-441A-907E-EE61167BA6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6A03A117-37D1-4332-A218-3A6335FFEA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B4D1DE47-10A6-4BCD-972B-A0D0593B70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E81501C7-6E9C-4C7F-9AD8-83EFE9023A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DEDB25C7-BA4B-462B-A791-225614FC311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28A11E09-4869-4E0A-B8BE-631401AAB3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D7E38ACD-3A65-4F10-AEDC-5E1513DF657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B320760A-5885-449D-A984-E0BEAE72E2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448C79B-8AB0-41D4-8E95-823B566BBAA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F2111A95-5E15-4BA8-A09D-4A81CA8AE6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6743351E-03DF-4BE2-A1E9-5807B605F4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F0A5CF26-AE0A-4B90-B451-EA3555093C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FA59E1-553A-440D-8E58-C29E4FE152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A510C83-B061-4FC1-9709-C80D40BC93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14590A26-A71E-45D0-96C7-6105A04D77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8E4C5F7F-FF2D-4382-8A12-D0E12A239C04}"/>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4D5D72D1-EFDE-4277-A020-030DFEBD4AB8}"/>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9B1D1DA8-169D-4D11-AF69-6148CD33DABB}"/>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E933DACD-1060-4817-812E-77E40BBEB39E}"/>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65A4A56E-B901-4303-9A0C-E0285C24EF1D}"/>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4" name="【庁舎】&#10;一人当たり面積平均値テキスト">
          <a:extLst>
            <a:ext uri="{FF2B5EF4-FFF2-40B4-BE49-F238E27FC236}">
              <a16:creationId xmlns:a16="http://schemas.microsoft.com/office/drawing/2014/main" id="{B46D674D-0DF4-415A-9FE3-605A448063D8}"/>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CC26A6E1-A71F-4186-B76C-6941F242CCE5}"/>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CB7642E7-2456-4629-B267-FEA5108509E3}"/>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5659B138-2C78-447D-829B-BFBE7CAA2067}"/>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8D044CA4-82C0-40EE-BDFD-B0506589CCD1}"/>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EC6C9424-A32A-4DD8-B5E6-C376C7F3FD16}"/>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2B80C03-3B33-4BF4-ABEC-E98630B391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B28D80C-5118-4116-A253-44ADFFEA47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0320FA4-0042-48B8-9B1F-9F43A9CF52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F3798E7-FFD1-4353-923F-A6E1376F2A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C84E880-3B4C-4676-897D-79C7DB672D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935" name="楕円 934">
          <a:extLst>
            <a:ext uri="{FF2B5EF4-FFF2-40B4-BE49-F238E27FC236}">
              <a16:creationId xmlns:a16="http://schemas.microsoft.com/office/drawing/2014/main" id="{25A36328-5D12-4E9D-A644-4E30DAC4B9F9}"/>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936" name="【庁舎】&#10;一人当たり面積該当値テキスト">
          <a:extLst>
            <a:ext uri="{FF2B5EF4-FFF2-40B4-BE49-F238E27FC236}">
              <a16:creationId xmlns:a16="http://schemas.microsoft.com/office/drawing/2014/main" id="{FEC56EDB-586D-4F2A-8FD6-2AB5902F0466}"/>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937" name="楕円 936">
          <a:extLst>
            <a:ext uri="{FF2B5EF4-FFF2-40B4-BE49-F238E27FC236}">
              <a16:creationId xmlns:a16="http://schemas.microsoft.com/office/drawing/2014/main" id="{458282C6-6E6B-4F0C-B891-288B989CD46F}"/>
            </a:ext>
          </a:extLst>
        </xdr:cNvPr>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107</xdr:row>
      <xdr:rowOff>0</xdr:rowOff>
    </xdr:to>
    <xdr:cxnSp macro="">
      <xdr:nvCxnSpPr>
        <xdr:cNvPr id="938" name="直線コネクタ 937">
          <a:extLst>
            <a:ext uri="{FF2B5EF4-FFF2-40B4-BE49-F238E27FC236}">
              <a16:creationId xmlns:a16="http://schemas.microsoft.com/office/drawing/2014/main" id="{2AFEF310-DA8D-4B3F-AD66-733CFB2C449E}"/>
            </a:ext>
          </a:extLst>
        </xdr:cNvPr>
        <xdr:cNvCxnSpPr/>
      </xdr:nvCxnSpPr>
      <xdr:spPr>
        <a:xfrm flipV="1">
          <a:off x="21323300" y="1832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57786</xdr:rowOff>
    </xdr:from>
    <xdr:to>
      <xdr:col>107</xdr:col>
      <xdr:colOff>101600</xdr:colOff>
      <xdr:row>106</xdr:row>
      <xdr:rowOff>159386</xdr:rowOff>
    </xdr:to>
    <xdr:sp macro="" textlink="">
      <xdr:nvSpPr>
        <xdr:cNvPr id="939" name="楕円 938">
          <a:extLst>
            <a:ext uri="{FF2B5EF4-FFF2-40B4-BE49-F238E27FC236}">
              <a16:creationId xmlns:a16="http://schemas.microsoft.com/office/drawing/2014/main" id="{48914656-9E5E-41BC-9693-B31B34EDA9C5}"/>
            </a:ext>
          </a:extLst>
        </xdr:cNvPr>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108586</xdr:rowOff>
    </xdr:from>
    <xdr:to>
      <xdr:col>111</xdr:col>
      <xdr:colOff>177800</xdr:colOff>
      <xdr:row>107</xdr:row>
      <xdr:rowOff>0</xdr:rowOff>
    </xdr:to>
    <xdr:cxnSp macro="">
      <xdr:nvCxnSpPr>
        <xdr:cNvPr id="940" name="直線コネクタ 939">
          <a:extLst>
            <a:ext uri="{FF2B5EF4-FFF2-40B4-BE49-F238E27FC236}">
              <a16:creationId xmlns:a16="http://schemas.microsoft.com/office/drawing/2014/main" id="{33502436-20F0-4C67-A68B-7899A1F40F22}"/>
            </a:ext>
          </a:extLst>
        </xdr:cNvPr>
        <xdr:cNvCxnSpPr/>
      </xdr:nvCxnSpPr>
      <xdr:spPr>
        <a:xfrm>
          <a:off x="20434300" y="182822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1" name="楕円 940">
          <a:extLst>
            <a:ext uri="{FF2B5EF4-FFF2-40B4-BE49-F238E27FC236}">
              <a16:creationId xmlns:a16="http://schemas.microsoft.com/office/drawing/2014/main" id="{35D11A5A-3F2C-45FD-9FE2-3355E6E32EFC}"/>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108586</xdr:rowOff>
    </xdr:from>
    <xdr:to>
      <xdr:col>107</xdr:col>
      <xdr:colOff>50800</xdr:colOff>
      <xdr:row>107</xdr:row>
      <xdr:rowOff>19050</xdr:rowOff>
    </xdr:to>
    <xdr:cxnSp macro="">
      <xdr:nvCxnSpPr>
        <xdr:cNvPr id="942" name="直線コネクタ 941">
          <a:extLst>
            <a:ext uri="{FF2B5EF4-FFF2-40B4-BE49-F238E27FC236}">
              <a16:creationId xmlns:a16="http://schemas.microsoft.com/office/drawing/2014/main" id="{B3533F04-531E-4B5D-B8E1-379573C3D625}"/>
            </a:ext>
          </a:extLst>
        </xdr:cNvPr>
        <xdr:cNvCxnSpPr/>
      </xdr:nvCxnSpPr>
      <xdr:spPr>
        <a:xfrm flipV="1">
          <a:off x="19545300" y="182822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141605</xdr:rowOff>
    </xdr:from>
    <xdr:to>
      <xdr:col>98</xdr:col>
      <xdr:colOff>38100</xdr:colOff>
      <xdr:row>107</xdr:row>
      <xdr:rowOff>71755</xdr:rowOff>
    </xdr:to>
    <xdr:sp macro="" textlink="">
      <xdr:nvSpPr>
        <xdr:cNvPr id="943" name="楕円 942">
          <a:extLst>
            <a:ext uri="{FF2B5EF4-FFF2-40B4-BE49-F238E27FC236}">
              <a16:creationId xmlns:a16="http://schemas.microsoft.com/office/drawing/2014/main" id="{ACC97626-0D96-4794-8734-F83A6C734140}"/>
            </a:ext>
          </a:extLst>
        </xdr:cNvPr>
        <xdr:cNvSpPr/>
      </xdr:nvSpPr>
      <xdr:spPr>
        <a:xfrm>
          <a:off x="18605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20955</xdr:rowOff>
    </xdr:to>
    <xdr:cxnSp macro="">
      <xdr:nvCxnSpPr>
        <xdr:cNvPr id="944" name="直線コネクタ 943">
          <a:extLst>
            <a:ext uri="{FF2B5EF4-FFF2-40B4-BE49-F238E27FC236}">
              <a16:creationId xmlns:a16="http://schemas.microsoft.com/office/drawing/2014/main" id="{87B2E394-CFEE-41C7-8007-C6674D8CCC7A}"/>
            </a:ext>
          </a:extLst>
        </xdr:cNvPr>
        <xdr:cNvCxnSpPr/>
      </xdr:nvCxnSpPr>
      <xdr:spPr>
        <a:xfrm flipV="1">
          <a:off x="18656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5" name="n_1aveValue【庁舎】&#10;一人当たり面積">
          <a:extLst>
            <a:ext uri="{FF2B5EF4-FFF2-40B4-BE49-F238E27FC236}">
              <a16:creationId xmlns:a16="http://schemas.microsoft.com/office/drawing/2014/main" id="{2DA4BFE7-A1B7-4339-931B-7AC5A6ABF8D4}"/>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946" name="n_2aveValue【庁舎】&#10;一人当たり面積">
          <a:extLst>
            <a:ext uri="{FF2B5EF4-FFF2-40B4-BE49-F238E27FC236}">
              <a16:creationId xmlns:a16="http://schemas.microsoft.com/office/drawing/2014/main" id="{1441BC5E-3FAD-4DB9-BAE2-75EE6D7C8555}"/>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47" name="n_3aveValue【庁舎】&#10;一人当たり面積">
          <a:extLst>
            <a:ext uri="{FF2B5EF4-FFF2-40B4-BE49-F238E27FC236}">
              <a16:creationId xmlns:a16="http://schemas.microsoft.com/office/drawing/2014/main" id="{6B37FDC6-F631-443C-B822-C3369DC5D738}"/>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948" name="n_4aveValue【庁舎】&#10;一人当たり面積">
          <a:extLst>
            <a:ext uri="{FF2B5EF4-FFF2-40B4-BE49-F238E27FC236}">
              <a16:creationId xmlns:a16="http://schemas.microsoft.com/office/drawing/2014/main" id="{3B2A128E-E5A9-4FDD-B164-3AE1FFD4C261}"/>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949" name="n_1mainValue【庁舎】&#10;一人当たり面積">
          <a:extLst>
            <a:ext uri="{FF2B5EF4-FFF2-40B4-BE49-F238E27FC236}">
              <a16:creationId xmlns:a16="http://schemas.microsoft.com/office/drawing/2014/main" id="{59251668-D592-4EF2-A94C-499744672058}"/>
            </a:ext>
          </a:extLst>
        </xdr:cNvPr>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150513</xdr:rowOff>
    </xdr:from>
    <xdr:ext cx="469744" cy="259045"/>
    <xdr:sp macro="" textlink="">
      <xdr:nvSpPr>
        <xdr:cNvPr id="950" name="n_2mainValue【庁舎】&#10;一人当たり面積">
          <a:extLst>
            <a:ext uri="{FF2B5EF4-FFF2-40B4-BE49-F238E27FC236}">
              <a16:creationId xmlns:a16="http://schemas.microsoft.com/office/drawing/2014/main" id="{30C6503D-7D18-416E-842B-29274E1F727F}"/>
            </a:ext>
          </a:extLst>
        </xdr:cNvPr>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51" name="n_3mainValue【庁舎】&#10;一人当たり面積">
          <a:extLst>
            <a:ext uri="{FF2B5EF4-FFF2-40B4-BE49-F238E27FC236}">
              <a16:creationId xmlns:a16="http://schemas.microsoft.com/office/drawing/2014/main" id="{01908B93-12D5-40B0-824C-9DC4049F74B8}"/>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62882</xdr:rowOff>
    </xdr:from>
    <xdr:ext cx="469744" cy="259045"/>
    <xdr:sp macro="" textlink="">
      <xdr:nvSpPr>
        <xdr:cNvPr id="952" name="n_4mainValue【庁舎】&#10;一人当たり面積">
          <a:extLst>
            <a:ext uri="{FF2B5EF4-FFF2-40B4-BE49-F238E27FC236}">
              <a16:creationId xmlns:a16="http://schemas.microsoft.com/office/drawing/2014/main" id="{31AB4B7E-5E24-493E-9802-568F715D5FD7}"/>
            </a:ext>
          </a:extLst>
        </xdr:cNvPr>
        <xdr:cNvSpPr txBox="1"/>
      </xdr:nvSpPr>
      <xdr:spPr>
        <a:xfrm>
          <a:off x="18421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7DB66456-AA91-42DB-93D7-FB92FA1796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5D1F1FA-6AB3-4102-8E46-D8452C20D0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4B3F9B9C-6ECB-492F-91DB-E8A20C926C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項目において類似団体内平均値より高くなっている。</a:t>
          </a:r>
        </a:p>
        <a:p>
          <a:r>
            <a:rPr kumimoji="1" lang="ja-JP" altLang="en-US" sz="1300">
              <a:latin typeface="ＭＳ Ｐゴシック" panose="020B0600070205080204" pitchFamily="50" charset="-128"/>
              <a:ea typeface="ＭＳ Ｐゴシック" panose="020B0600070205080204" pitchFamily="50" charset="-128"/>
            </a:rPr>
            <a:t>・庁舎は、類似団体内平均値を大きく上回っている。平成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年度に増改築等が完了したため、類似団体内平均値を下回ったが、その後増加傾向に転じ、令和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年度は類似団体と比較し大幅に上回っている。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今後は、「公共施設等総合管理計画」と「公共施設再配置アクションプラン」に基づき、長期的な維持管理を進めていく。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は、類似団体内平均値を大きく下回っている。公共施設の再配置における機能集約、統廃合の対象施設として、一部施設は機能移転、用途変更等を進め、使用しない施設は解体や貸与を行った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6" sqref="AY6:BM6"/>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81</v>
      </c>
      <c r="C2" s="182"/>
      <c r="D2" s="183"/>
    </row>
    <row r="3" spans="1:119" ht="18.75" customHeight="1" thickBot="1" x14ac:dyDescent="0.25">
      <c r="A3" s="181"/>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37025213</v>
      </c>
      <c r="BO4" s="407"/>
      <c r="BP4" s="407"/>
      <c r="BQ4" s="407"/>
      <c r="BR4" s="407"/>
      <c r="BS4" s="407"/>
      <c r="BT4" s="407"/>
      <c r="BU4" s="408"/>
      <c r="BV4" s="406">
        <v>37333449</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9.6999999999999993</v>
      </c>
      <c r="CU4" s="413"/>
      <c r="CV4" s="413"/>
      <c r="CW4" s="413"/>
      <c r="CX4" s="413"/>
      <c r="CY4" s="413"/>
      <c r="CZ4" s="413"/>
      <c r="DA4" s="414"/>
      <c r="DB4" s="412">
        <v>11.4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33309170</v>
      </c>
      <c r="BO5" s="444"/>
      <c r="BP5" s="444"/>
      <c r="BQ5" s="444"/>
      <c r="BR5" s="444"/>
      <c r="BS5" s="444"/>
      <c r="BT5" s="444"/>
      <c r="BU5" s="445"/>
      <c r="BV5" s="443">
        <v>34362222</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88.9</v>
      </c>
      <c r="CU5" s="441"/>
      <c r="CV5" s="441"/>
      <c r="CW5" s="441"/>
      <c r="CX5" s="441"/>
      <c r="CY5" s="441"/>
      <c r="CZ5" s="441"/>
      <c r="DA5" s="442"/>
      <c r="DB5" s="440">
        <v>83.4</v>
      </c>
      <c r="DC5" s="441"/>
      <c r="DD5" s="441"/>
      <c r="DE5" s="441"/>
      <c r="DF5" s="441"/>
      <c r="DG5" s="441"/>
      <c r="DH5" s="441"/>
      <c r="DI5" s="442"/>
    </row>
    <row r="6" spans="1:119" ht="18.75" customHeight="1" x14ac:dyDescent="0.2">
      <c r="A6" s="181"/>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102</v>
      </c>
      <c r="AV6" s="476"/>
      <c r="AW6" s="476"/>
      <c r="AX6" s="476"/>
      <c r="AY6" s="477" t="s">
        <v>103</v>
      </c>
      <c r="AZ6" s="478"/>
      <c r="BA6" s="478"/>
      <c r="BB6" s="478"/>
      <c r="BC6" s="478"/>
      <c r="BD6" s="478"/>
      <c r="BE6" s="478"/>
      <c r="BF6" s="478"/>
      <c r="BG6" s="478"/>
      <c r="BH6" s="478"/>
      <c r="BI6" s="478"/>
      <c r="BJ6" s="478"/>
      <c r="BK6" s="478"/>
      <c r="BL6" s="478"/>
      <c r="BM6" s="479"/>
      <c r="BN6" s="443">
        <v>3716043</v>
      </c>
      <c r="BO6" s="444"/>
      <c r="BP6" s="444"/>
      <c r="BQ6" s="444"/>
      <c r="BR6" s="444"/>
      <c r="BS6" s="444"/>
      <c r="BT6" s="444"/>
      <c r="BU6" s="445"/>
      <c r="BV6" s="443">
        <v>2971227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90.3</v>
      </c>
      <c r="CU6" s="481"/>
      <c r="CV6" s="481"/>
      <c r="CW6" s="481"/>
      <c r="CX6" s="481"/>
      <c r="CY6" s="481"/>
      <c r="CZ6" s="481"/>
      <c r="DA6" s="482"/>
      <c r="DB6" s="480">
        <v>88.3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1734095</v>
      </c>
      <c r="BO7" s="444"/>
      <c r="BP7" s="444"/>
      <c r="BQ7" s="444"/>
      <c r="BR7" s="444"/>
      <c r="BS7" s="444"/>
      <c r="BT7" s="444"/>
      <c r="BU7" s="445"/>
      <c r="BV7" s="443">
        <v>588064</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20353940</v>
      </c>
      <c r="CU7" s="444"/>
      <c r="CV7" s="444"/>
      <c r="CW7" s="444"/>
      <c r="CX7" s="444"/>
      <c r="CY7" s="444"/>
      <c r="CZ7" s="444"/>
      <c r="DA7" s="445"/>
      <c r="DB7" s="443">
        <v>20855849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94</v>
      </c>
      <c r="AV8" s="476"/>
      <c r="AW8" s="476"/>
      <c r="AX8" s="476"/>
      <c r="AY8" s="477" t="s">
        <v>110</v>
      </c>
      <c r="AZ8" s="478"/>
      <c r="BA8" s="478"/>
      <c r="BB8" s="478"/>
      <c r="BC8" s="478"/>
      <c r="BD8" s="478"/>
      <c r="BE8" s="478"/>
      <c r="BF8" s="478"/>
      <c r="BG8" s="478"/>
      <c r="BH8" s="478"/>
      <c r="BI8" s="478"/>
      <c r="BJ8" s="478"/>
      <c r="BK8" s="478"/>
      <c r="BL8" s="478"/>
      <c r="BM8" s="479"/>
      <c r="BN8" s="443">
        <v>1981948</v>
      </c>
      <c r="BO8" s="444"/>
      <c r="BP8" s="444"/>
      <c r="BQ8" s="444"/>
      <c r="BR8" s="444"/>
      <c r="BS8" s="444"/>
      <c r="BT8" s="444"/>
      <c r="BU8" s="445"/>
      <c r="BV8" s="443">
        <v>2383163</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0.5</v>
      </c>
      <c r="CU8" s="484"/>
      <c r="CV8" s="484"/>
      <c r="CW8" s="484"/>
      <c r="CX8" s="484"/>
      <c r="CY8" s="484"/>
      <c r="CZ8" s="484"/>
      <c r="DA8" s="485"/>
      <c r="DB8" s="483">
        <v>0.5</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69459</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-401215</v>
      </c>
      <c r="BO9" s="444"/>
      <c r="BP9" s="444"/>
      <c r="BQ9" s="444"/>
      <c r="BR9" s="444"/>
      <c r="BS9" s="444"/>
      <c r="BT9" s="444"/>
      <c r="BU9" s="445"/>
      <c r="BV9" s="443">
        <v>191301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13.3</v>
      </c>
      <c r="CU9" s="441"/>
      <c r="CV9" s="441"/>
      <c r="CW9" s="441"/>
      <c r="CX9" s="441"/>
      <c r="CY9" s="441"/>
      <c r="CZ9" s="441"/>
      <c r="DA9" s="442"/>
      <c r="DB9" s="440">
        <v>15.4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70828</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5677</v>
      </c>
      <c r="BO10" s="444"/>
      <c r="BP10" s="444"/>
      <c r="BQ10" s="444"/>
      <c r="BR10" s="444"/>
      <c r="BS10" s="444"/>
      <c r="BT10" s="444"/>
      <c r="BU10" s="445"/>
      <c r="BV10" s="443">
        <v>164307</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590940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71631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70310</v>
      </c>
      <c r="S13" s="528"/>
      <c r="T13" s="528"/>
      <c r="U13" s="528"/>
      <c r="V13" s="529"/>
      <c r="W13" s="459" t="s">
        <v>142</v>
      </c>
      <c r="X13" s="460"/>
      <c r="Y13" s="460"/>
      <c r="Z13" s="460"/>
      <c r="AA13" s="460"/>
      <c r="AB13" s="450"/>
      <c r="AC13" s="494">
        <v>3171</v>
      </c>
      <c r="AD13" s="495"/>
      <c r="AE13" s="495"/>
      <c r="AF13" s="495"/>
      <c r="AG13" s="537"/>
      <c r="AH13" s="494">
        <v>3527</v>
      </c>
      <c r="AI13" s="495"/>
      <c r="AJ13" s="495"/>
      <c r="AK13" s="495"/>
      <c r="AL13" s="496"/>
      <c r="AM13" s="472" t="s">
        <v>143</v>
      </c>
      <c r="AN13" s="473"/>
      <c r="AO13" s="473"/>
      <c r="AP13" s="473"/>
      <c r="AQ13" s="473"/>
      <c r="AR13" s="473"/>
      <c r="AS13" s="473"/>
      <c r="AT13" s="474"/>
      <c r="AU13" s="475" t="s">
        <v>127</v>
      </c>
      <c r="AV13" s="476"/>
      <c r="AW13" s="476"/>
      <c r="AX13" s="476"/>
      <c r="AY13" s="477" t="s">
        <v>144</v>
      </c>
      <c r="AZ13" s="478"/>
      <c r="BA13" s="478"/>
      <c r="BB13" s="478"/>
      <c r="BC13" s="478"/>
      <c r="BD13" s="478"/>
      <c r="BE13" s="478"/>
      <c r="BF13" s="478"/>
      <c r="BG13" s="478"/>
      <c r="BH13" s="478"/>
      <c r="BI13" s="478"/>
      <c r="BJ13" s="478"/>
      <c r="BK13" s="478"/>
      <c r="BL13" s="478"/>
      <c r="BM13" s="479"/>
      <c r="BN13" s="443">
        <v>-395538</v>
      </c>
      <c r="BO13" s="444"/>
      <c r="BP13" s="444"/>
      <c r="BQ13" s="444"/>
      <c r="BR13" s="444"/>
      <c r="BS13" s="444"/>
      <c r="BT13" s="444"/>
      <c r="BU13" s="445"/>
      <c r="BV13" s="443">
        <v>946548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3.8</v>
      </c>
      <c r="CU13" s="441"/>
      <c r="CV13" s="441"/>
      <c r="CW13" s="441"/>
      <c r="CX13" s="441"/>
      <c r="CY13" s="441"/>
      <c r="CZ13" s="441"/>
      <c r="DA13" s="442"/>
      <c r="DB13" s="440">
        <v>3.7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71496</v>
      </c>
      <c r="S14" s="528"/>
      <c r="T14" s="528"/>
      <c r="U14" s="528"/>
      <c r="V14" s="529"/>
      <c r="W14" s="433"/>
      <c r="X14" s="434"/>
      <c r="Y14" s="434"/>
      <c r="Z14" s="434"/>
      <c r="AA14" s="434"/>
      <c r="AB14" s="423"/>
      <c r="AC14" s="530">
        <v>9</v>
      </c>
      <c r="AD14" s="531"/>
      <c r="AE14" s="531"/>
      <c r="AF14" s="531"/>
      <c r="AG14" s="532"/>
      <c r="AH14" s="530">
        <v>10</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148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70356</v>
      </c>
      <c r="S15" s="528"/>
      <c r="T15" s="528"/>
      <c r="U15" s="528"/>
      <c r="V15" s="529"/>
      <c r="W15" s="459" t="s">
        <v>150</v>
      </c>
      <c r="X15" s="460"/>
      <c r="Y15" s="460"/>
      <c r="Z15" s="460"/>
      <c r="AA15" s="460"/>
      <c r="AB15" s="450"/>
      <c r="AC15" s="494">
        <v>11489</v>
      </c>
      <c r="AD15" s="495"/>
      <c r="AE15" s="495"/>
      <c r="AF15" s="495"/>
      <c r="AG15" s="537"/>
      <c r="AH15" s="494">
        <v>11429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9002915</v>
      </c>
      <c r="BO15" s="407"/>
      <c r="BP15" s="407"/>
      <c r="BQ15" s="407"/>
      <c r="BR15" s="407"/>
      <c r="BS15" s="407"/>
      <c r="BT15" s="407"/>
      <c r="BU15" s="408"/>
      <c r="BV15" s="406">
        <v>8496035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32.5</v>
      </c>
      <c r="AD16" s="531"/>
      <c r="AE16" s="531"/>
      <c r="AF16" s="531"/>
      <c r="AG16" s="532"/>
      <c r="AH16" s="530">
        <v>32.200000000000003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17685807</v>
      </c>
      <c r="BO16" s="444"/>
      <c r="BP16" s="444"/>
      <c r="BQ16" s="444"/>
      <c r="BR16" s="444"/>
      <c r="BS16" s="444"/>
      <c r="BT16" s="444"/>
      <c r="BU16" s="445"/>
      <c r="BV16" s="443">
        <v>17494699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20689</v>
      </c>
      <c r="AD17" s="495"/>
      <c r="AE17" s="495"/>
      <c r="AF17" s="495"/>
      <c r="AG17" s="537"/>
      <c r="AH17" s="494">
        <v>20484</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11336173</v>
      </c>
      <c r="BO17" s="444"/>
      <c r="BP17" s="444"/>
      <c r="BQ17" s="444"/>
      <c r="BR17" s="444"/>
      <c r="BS17" s="444"/>
      <c r="BT17" s="444"/>
      <c r="BU17" s="445"/>
      <c r="BV17" s="443">
        <v>10670571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264.14</v>
      </c>
      <c r="M18" s="567"/>
      <c r="N18" s="567"/>
      <c r="O18" s="567"/>
      <c r="P18" s="567"/>
      <c r="Q18" s="567"/>
      <c r="R18" s="568"/>
      <c r="S18" s="568"/>
      <c r="T18" s="568"/>
      <c r="U18" s="568"/>
      <c r="V18" s="569"/>
      <c r="W18" s="461"/>
      <c r="X18" s="462"/>
      <c r="Y18" s="462"/>
      <c r="Z18" s="462"/>
      <c r="AA18" s="462"/>
      <c r="AB18" s="453"/>
      <c r="AC18" s="570">
        <v>58.5</v>
      </c>
      <c r="AD18" s="571"/>
      <c r="AE18" s="571"/>
      <c r="AF18" s="571"/>
      <c r="AG18" s="572"/>
      <c r="AH18" s="570">
        <v>57.8</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18375746</v>
      </c>
      <c r="BO18" s="444"/>
      <c r="BP18" s="444"/>
      <c r="BQ18" s="444"/>
      <c r="BR18" s="444"/>
      <c r="BS18" s="444"/>
      <c r="BT18" s="444"/>
      <c r="BU18" s="445"/>
      <c r="BV18" s="443">
        <v>17869829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263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27090130</v>
      </c>
      <c r="BO19" s="444"/>
      <c r="BP19" s="444"/>
      <c r="BQ19" s="444"/>
      <c r="BR19" s="444"/>
      <c r="BS19" s="444"/>
      <c r="BT19" s="444"/>
      <c r="BU19" s="445"/>
      <c r="BV19" s="443">
        <v>27386951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26059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25678994</v>
      </c>
      <c r="BO22" s="407"/>
      <c r="BP22" s="407"/>
      <c r="BQ22" s="407"/>
      <c r="BR22" s="407"/>
      <c r="BS22" s="407"/>
      <c r="BT22" s="407"/>
      <c r="BU22" s="408"/>
      <c r="BV22" s="406">
        <v>27583121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12537315</v>
      </c>
      <c r="BO23" s="444"/>
      <c r="BP23" s="444"/>
      <c r="BQ23" s="444"/>
      <c r="BR23" s="444"/>
      <c r="BS23" s="444"/>
      <c r="BT23" s="444"/>
      <c r="BU23" s="445"/>
      <c r="BV23" s="443">
        <v>13117033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5600</v>
      </c>
      <c r="R24" s="495"/>
      <c r="S24" s="495"/>
      <c r="T24" s="495"/>
      <c r="U24" s="495"/>
      <c r="V24" s="537"/>
      <c r="W24" s="589"/>
      <c r="X24" s="590"/>
      <c r="Y24" s="591"/>
      <c r="Z24" s="493" t="s">
        <v>175</v>
      </c>
      <c r="AA24" s="473"/>
      <c r="AB24" s="473"/>
      <c r="AC24" s="473"/>
      <c r="AD24" s="473"/>
      <c r="AE24" s="473"/>
      <c r="AF24" s="473"/>
      <c r="AG24" s="474"/>
      <c r="AH24" s="494">
        <v>559</v>
      </c>
      <c r="AI24" s="495"/>
      <c r="AJ24" s="495"/>
      <c r="AK24" s="495"/>
      <c r="AL24" s="537"/>
      <c r="AM24" s="494">
        <v>1768676</v>
      </c>
      <c r="AN24" s="495"/>
      <c r="AO24" s="495"/>
      <c r="AP24" s="495"/>
      <c r="AQ24" s="495"/>
      <c r="AR24" s="537"/>
      <c r="AS24" s="494">
        <v>3164</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15128211</v>
      </c>
      <c r="BO24" s="444"/>
      <c r="BP24" s="444"/>
      <c r="BQ24" s="444"/>
      <c r="BR24" s="444"/>
      <c r="BS24" s="444"/>
      <c r="BT24" s="444"/>
      <c r="BU24" s="445"/>
      <c r="BV24" s="443">
        <v>16294845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6400</v>
      </c>
      <c r="R25" s="495"/>
      <c r="S25" s="495"/>
      <c r="T25" s="495"/>
      <c r="U25" s="495"/>
      <c r="V25" s="537"/>
      <c r="W25" s="589"/>
      <c r="X25" s="590"/>
      <c r="Y25" s="591"/>
      <c r="Z25" s="493" t="s">
        <v>178</v>
      </c>
      <c r="AA25" s="473"/>
      <c r="AB25" s="473"/>
      <c r="AC25" s="473"/>
      <c r="AD25" s="473"/>
      <c r="AE25" s="473"/>
      <c r="AF25" s="473"/>
      <c r="AG25" s="474"/>
      <c r="AH25" s="494">
        <v>91</v>
      </c>
      <c r="AI25" s="495"/>
      <c r="AJ25" s="495"/>
      <c r="AK25" s="495"/>
      <c r="AL25" s="537"/>
      <c r="AM25" s="494">
        <v>289289</v>
      </c>
      <c r="AN25" s="495"/>
      <c r="AO25" s="495"/>
      <c r="AP25" s="495"/>
      <c r="AQ25" s="495"/>
      <c r="AR25" s="537"/>
      <c r="AS25" s="494">
        <v>3179</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2052590</v>
      </c>
      <c r="BO25" s="407"/>
      <c r="BP25" s="407"/>
      <c r="BQ25" s="407"/>
      <c r="BR25" s="407"/>
      <c r="BS25" s="407"/>
      <c r="BT25" s="407"/>
      <c r="BU25" s="408"/>
      <c r="BV25" s="406">
        <v>1888348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5780</v>
      </c>
      <c r="R26" s="495"/>
      <c r="S26" s="495"/>
      <c r="T26" s="495"/>
      <c r="U26" s="495"/>
      <c r="V26" s="537"/>
      <c r="W26" s="589"/>
      <c r="X26" s="590"/>
      <c r="Y26" s="591"/>
      <c r="Z26" s="493" t="s">
        <v>181</v>
      </c>
      <c r="AA26" s="595"/>
      <c r="AB26" s="595"/>
      <c r="AC26" s="595"/>
      <c r="AD26" s="595"/>
      <c r="AE26" s="595"/>
      <c r="AF26" s="595"/>
      <c r="AG26" s="596"/>
      <c r="AH26" s="494">
        <v>8</v>
      </c>
      <c r="AI26" s="495"/>
      <c r="AJ26" s="495"/>
      <c r="AK26" s="495"/>
      <c r="AL26" s="537"/>
      <c r="AM26" s="494">
        <v>20648</v>
      </c>
      <c r="AN26" s="495"/>
      <c r="AO26" s="495"/>
      <c r="AP26" s="495"/>
      <c r="AQ26" s="495"/>
      <c r="AR26" s="537"/>
      <c r="AS26" s="494">
        <v>2581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4000</v>
      </c>
      <c r="R27" s="495"/>
      <c r="S27" s="495"/>
      <c r="T27" s="495"/>
      <c r="U27" s="495"/>
      <c r="V27" s="537"/>
      <c r="W27" s="589"/>
      <c r="X27" s="590"/>
      <c r="Y27" s="591"/>
      <c r="Z27" s="493" t="s">
        <v>184</v>
      </c>
      <c r="AA27" s="473"/>
      <c r="AB27" s="473"/>
      <c r="AC27" s="473"/>
      <c r="AD27" s="473"/>
      <c r="AE27" s="473"/>
      <c r="AF27" s="473"/>
      <c r="AG27" s="474"/>
      <c r="AH27" s="494">
        <v>4</v>
      </c>
      <c r="AI27" s="495"/>
      <c r="AJ27" s="495"/>
      <c r="AK27" s="495"/>
      <c r="AL27" s="537"/>
      <c r="AM27" s="494">
        <v>16508</v>
      </c>
      <c r="AN27" s="495"/>
      <c r="AO27" s="495"/>
      <c r="AP27" s="495"/>
      <c r="AQ27" s="495"/>
      <c r="AR27" s="537"/>
      <c r="AS27" s="494">
        <v>4127</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1073745</v>
      </c>
      <c r="BO27" s="563"/>
      <c r="BP27" s="563"/>
      <c r="BQ27" s="563"/>
      <c r="BR27" s="563"/>
      <c r="BS27" s="563"/>
      <c r="BT27" s="563"/>
      <c r="BU27" s="564"/>
      <c r="BV27" s="562">
        <v>1073339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3600</v>
      </c>
      <c r="R28" s="495"/>
      <c r="S28" s="495"/>
      <c r="T28" s="495"/>
      <c r="U28" s="495"/>
      <c r="V28" s="537"/>
      <c r="W28" s="589"/>
      <c r="X28" s="590"/>
      <c r="Y28" s="591"/>
      <c r="Z28" s="493" t="s">
        <v>187</v>
      </c>
      <c r="AA28" s="473"/>
      <c r="AB28" s="473"/>
      <c r="AC28" s="473"/>
      <c r="AD28" s="473"/>
      <c r="AE28" s="473"/>
      <c r="AF28" s="473"/>
      <c r="AG28" s="474"/>
      <c r="AH28" s="494" t="s">
        <v>148</v>
      </c>
      <c r="AI28" s="495"/>
      <c r="AJ28" s="495"/>
      <c r="AK28" s="495"/>
      <c r="AL28" s="537"/>
      <c r="AM28" s="494" t="s">
        <v>130</v>
      </c>
      <c r="AN28" s="495"/>
      <c r="AO28" s="495"/>
      <c r="AP28" s="495"/>
      <c r="AQ28" s="495"/>
      <c r="AR28" s="537"/>
      <c r="AS28" s="494" t="s">
        <v>148</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4229002</v>
      </c>
      <c r="BO28" s="407"/>
      <c r="BP28" s="407"/>
      <c r="BQ28" s="407"/>
      <c r="BR28" s="407"/>
      <c r="BS28" s="407"/>
      <c r="BT28" s="407"/>
      <c r="BU28" s="408"/>
      <c r="BV28" s="406">
        <v>4223325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20</v>
      </c>
      <c r="M29" s="495"/>
      <c r="N29" s="495"/>
      <c r="O29" s="495"/>
      <c r="P29" s="537"/>
      <c r="Q29" s="494">
        <v>3500</v>
      </c>
      <c r="R29" s="495"/>
      <c r="S29" s="495"/>
      <c r="T29" s="495"/>
      <c r="U29" s="495"/>
      <c r="V29" s="537"/>
      <c r="W29" s="592"/>
      <c r="X29" s="593"/>
      <c r="Y29" s="594"/>
      <c r="Z29" s="493" t="s">
        <v>190</v>
      </c>
      <c r="AA29" s="473"/>
      <c r="AB29" s="473"/>
      <c r="AC29" s="473"/>
      <c r="AD29" s="473"/>
      <c r="AE29" s="473"/>
      <c r="AF29" s="473"/>
      <c r="AG29" s="474"/>
      <c r="AH29" s="494">
        <v>563</v>
      </c>
      <c r="AI29" s="495"/>
      <c r="AJ29" s="495"/>
      <c r="AK29" s="495"/>
      <c r="AL29" s="537"/>
      <c r="AM29" s="494">
        <v>1785184</v>
      </c>
      <c r="AN29" s="495"/>
      <c r="AO29" s="495"/>
      <c r="AP29" s="495"/>
      <c r="AQ29" s="495"/>
      <c r="AR29" s="537"/>
      <c r="AS29" s="494">
        <v>3171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3001186</v>
      </c>
      <c r="BO29" s="444"/>
      <c r="BP29" s="444"/>
      <c r="BQ29" s="444"/>
      <c r="BR29" s="444"/>
      <c r="BS29" s="444"/>
      <c r="BT29" s="444"/>
      <c r="BU29" s="445"/>
      <c r="BV29" s="443">
        <v>2997999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11218754</v>
      </c>
      <c r="BO30" s="563"/>
      <c r="BP30" s="563"/>
      <c r="BQ30" s="563"/>
      <c r="BR30" s="563"/>
      <c r="BS30" s="563"/>
      <c r="BT30" s="563"/>
      <c r="BU30" s="564"/>
      <c r="BV30" s="562">
        <v>11611800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IF('各会計、関係団体の財政状況及び健全化判断比率'!B35="","",'各会計、関係団体の財政状況及び健全化判断比率'!B35)</f>
        <v>芦安農業集落排水事業特別会計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三郡衛生組合（一般会計）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23</v>
      </c>
      <c r="CP34" s="633"/>
      <c r="CQ34" s="634" t="str">
        <f>IF('各会計、関係団体の財政状況及び健全化判断比率'!BS7="","",'各会計、関係団体の財政状況及び健全化判断比率'!BS7)</f>
        <v>白根ケーブルネットワーク株式会社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自動車運送事業会計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IF('各会計、関係団体の財政状況及び健全化判断比率'!B36="","",'各会計、関係団体の財政状況及び健全化判断比率'!B36)</f>
        <v>温泉給湯事業特別会計</v>
      </c>
      <c r="BH35" s="634"/>
      <c r="BI35" s="634"/>
      <c r="BJ35" s="634"/>
      <c r="BK35" s="634"/>
      <c r="BL35" s="634"/>
      <c r="BM35" s="634"/>
      <c r="BN35" s="634"/>
      <c r="BO35" s="634"/>
      <c r="BP35" s="634"/>
      <c r="BQ35" s="634"/>
      <c r="BR35" s="634"/>
      <c r="BS35" s="634"/>
      <c r="BT35" s="634"/>
      <c r="BU35" s="634"/>
      <c r="BV35" s="181"/>
      <c r="BW35" s="633">
        <f t="shared" ref="BW35:BW43" si="2">IF(BY35="","",BW34+1)</f>
        <v>14</v>
      </c>
      <c r="BX35" s="633"/>
      <c r="BY35" s="634" t="str">
        <f>IF('各会計、関係団体の財政状況及び健全化判断比率'!B69="","",'各会計、関係団体の財政状況及び健全化判断比率'!B69)</f>
        <v>三郡衛生組合（し尿処理事業特別会計）</v>
      </c>
      <c r="BZ35" s="634"/>
      <c r="CA35" s="634"/>
      <c r="CB35" s="634"/>
      <c r="CC35" s="634"/>
      <c r="CD35" s="634"/>
      <c r="CE35" s="634"/>
      <c r="CF35" s="634"/>
      <c r="CG35" s="634"/>
      <c r="CH35" s="634"/>
      <c r="CI35" s="634"/>
      <c r="CJ35" s="634"/>
      <c r="CK35" s="634"/>
      <c r="CL35" s="634"/>
      <c r="CM35" s="634"/>
      <c r="CN35" s="181"/>
      <c r="CO35" s="633">
        <f t="shared" ref="CO35:CO43" si="3">IF(CQ35="","",CO34+1)</f>
        <v>24</v>
      </c>
      <c r="CP35" s="633"/>
      <c r="CQ35" s="634" t="str">
        <f>IF('各会計、関係団体の財政状況及び健全化判断比率'!BS8="","",'各会計、関係団体の財政状況及び健全化判断比率'!BS8)</f>
        <v>一般財団法人桃源文化振興協会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f t="shared" si="1"/>
        <v>11</v>
      </c>
      <c r="BF36" s="633"/>
      <c r="BG36" s="634" t="str">
        <f>IF('各会計、関係団体の財政状況及び健全化判断比率'!B37="","",'各会計、関係団体の財政状況及び健全化判断比率'!B37)</f>
        <v>山梨県北岳山荘管理事業特別会計</v>
      </c>
      <c r="BH36" s="634"/>
      <c r="BI36" s="634"/>
      <c r="BJ36" s="634"/>
      <c r="BK36" s="634"/>
      <c r="BL36" s="634"/>
      <c r="BM36" s="634"/>
      <c r="BN36" s="634"/>
      <c r="BO36" s="634"/>
      <c r="BP36" s="634"/>
      <c r="BQ36" s="634"/>
      <c r="BR36" s="634"/>
      <c r="BS36" s="634"/>
      <c r="BT36" s="634"/>
      <c r="BU36" s="634"/>
      <c r="BV36" s="181"/>
      <c r="BW36" s="633">
        <f t="shared" si="2"/>
        <v>15</v>
      </c>
      <c r="BX36" s="633"/>
      <c r="BY36" s="634" t="str">
        <f>IF('各会計、関係団体の財政状況及び健全化判断比率'!B70="","",'各会計、関係団体の財政状況及び健全化判断比率'!B70)</f>
        <v>三郡衛生組合（火葬事業特別会計）</v>
      </c>
      <c r="BZ36" s="634"/>
      <c r="CA36" s="634"/>
      <c r="CB36" s="634"/>
      <c r="CC36" s="634"/>
      <c r="CD36" s="634"/>
      <c r="CE36" s="634"/>
      <c r="CF36" s="634"/>
      <c r="CG36" s="634"/>
      <c r="CH36" s="634"/>
      <c r="CI36" s="634"/>
      <c r="CJ36" s="634"/>
      <c r="CK36" s="634"/>
      <c r="CL36" s="634"/>
      <c r="CM36" s="634"/>
      <c r="CN36" s="181"/>
      <c r="CO36" s="633">
        <f t="shared" si="3"/>
        <v>25</v>
      </c>
      <c r="CP36" s="633"/>
      <c r="CQ36" s="634" t="str">
        <f>IF('各会計、関係団体の財政状況及び健全化判断比率'!BS9="","",'各会計、関係団体の財政状況及び健全化判断比率'!BS9)</f>
        <v>公益財団法人南アルプス市スポーツ協会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居宅介護予防支援事業特別会計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12</v>
      </c>
      <c r="BF37" s="633"/>
      <c r="BG37" s="634" t="str">
        <f>IF('各会計、関係団体の財政状況及び健全化判断比率'!B38="","",'各会計、関係団体の財政状況及び健全化判断比率'!B38)</f>
        <v>土地取得造成事業特別会計</v>
      </c>
      <c r="BH37" s="634"/>
      <c r="BI37" s="634"/>
      <c r="BJ37" s="634"/>
      <c r="BK37" s="634"/>
      <c r="BL37" s="634"/>
      <c r="BM37" s="634"/>
      <c r="BN37" s="634"/>
      <c r="BO37" s="634"/>
      <c r="BP37" s="634"/>
      <c r="BQ37" s="634"/>
      <c r="BR37" s="634"/>
      <c r="BS37" s="634"/>
      <c r="BT37" s="634"/>
      <c r="BU37" s="634"/>
      <c r="BV37" s="181"/>
      <c r="BW37" s="633">
        <f t="shared" si="2"/>
        <v>16</v>
      </c>
      <c r="BX37" s="633"/>
      <c r="BY37" s="634" t="str">
        <f>IF('各会計、関係団体の財政状況及び健全化判断比率'!B71="","",'各会計、関係団体の財政状況及び健全化判断比率'!B71)</f>
        <v>中巨摩地区広域事務組合（一般会計）</v>
      </c>
      <c r="BZ37" s="634"/>
      <c r="CA37" s="634"/>
      <c r="CB37" s="634"/>
      <c r="CC37" s="634"/>
      <c r="CD37" s="634"/>
      <c r="CE37" s="634"/>
      <c r="CF37" s="634"/>
      <c r="CG37" s="634"/>
      <c r="CH37" s="634"/>
      <c r="CI37" s="634"/>
      <c r="CJ37" s="634"/>
      <c r="CK37" s="634"/>
      <c r="CL37" s="634"/>
      <c r="CM37" s="634"/>
      <c r="CN37" s="181"/>
      <c r="CO37" s="633">
        <f t="shared" si="3"/>
        <v>26</v>
      </c>
      <c r="CP37" s="633"/>
      <c r="CQ37" s="634" t="str">
        <f>IF('各会計、関係団体の財政状況及び健全化判断比率'!BS10="","",'各会計、関係団体の財政状況及び健全化判断比率'!BS10)</f>
        <v>株式会社南アルプスプロデュース</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17</v>
      </c>
      <c r="BX38" s="633"/>
      <c r="BY38" s="634" t="str">
        <f>IF('各会計、関係団体の財政状況及び健全化判断比率'!B72="","",'各会計、関係団体の財政状況及び健全化判断比率'!B72)</f>
        <v>中巨摩地区広域事務組合（ごみ処理事業特別会計）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18</v>
      </c>
      <c r="BX39" s="633"/>
      <c r="BY39" s="634" t="str">
        <f>IF('各会計、関係団体の財政状況及び健全化判断比率'!B73="","",'各会計、関係団体の財政状況及び健全化判断比率'!B73)</f>
        <v>中巨摩地区広域事務組合（地区公園事業特別会計）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19</v>
      </c>
      <c r="BX40" s="633"/>
      <c r="BY40" s="634" t="str">
        <f>IF('各会計、関係団体の財政状況及び健全化判断比率'!B74="","",'各会計、関係団体の財政状況及び健全化判断比率'!B74)</f>
        <v>中巨摩地区広域事務組合（老人福祉事業会計）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20</v>
      </c>
      <c r="BX41" s="633"/>
      <c r="BY41" s="634" t="str">
        <f>IF('各会計、関係団体の財政状況及び健全化判断比率'!B75="","",'各会計、関係団体の財政状況及び健全化判断比率'!B75)</f>
        <v>中巨摩地区広域事務組合（勤労青年センター事業特別会計）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21</v>
      </c>
      <c r="BX42" s="633"/>
      <c r="BY42" s="634" t="str">
        <f>IF('各会計、関係団体の財政状況及び健全化判断比率'!B76="","",'各会計、関係団体の財政状況及び健全化判断比率'!B76)</f>
        <v>中巨摩地区広域事務組合（し尿処理事業特別会計）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22</v>
      </c>
      <c r="BX43" s="633"/>
      <c r="BY43" s="634" t="str">
        <f>IF('各会計、関係団体の財政状況及び健全化判断比率'!B77="","",'各会計、関係団体の財政状況及び健全化判断比率'!B77)</f>
        <v>山梨県市町村事務組合（一般会計）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Y1F3KQfXgZkHo9Nntpu7ATSTV6pnru7GzYNNzLJvw7v51UggtdIsbIdOo/whSfQnlkV5EJiNDXbAXwsZl8ASw==" saltValue="ENyFIrULD3qU+FUhmRxo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9218125</v>
      </c>
      <c r="S5" s="649"/>
      <c r="T5" s="649"/>
      <c r="U5" s="649"/>
      <c r="V5" s="649"/>
      <c r="W5" s="649"/>
      <c r="X5" s="649"/>
      <c r="Y5" s="650"/>
      <c r="Z5" s="651">
        <v>24.9</v>
      </c>
      <c r="AA5" s="651"/>
      <c r="AB5" s="651"/>
      <c r="AC5" s="651"/>
      <c r="AD5" s="652">
        <v>9218125</v>
      </c>
      <c r="AE5" s="652"/>
      <c r="AF5" s="652"/>
      <c r="AG5" s="652"/>
      <c r="AH5" s="652"/>
      <c r="AI5" s="652"/>
      <c r="AJ5" s="652"/>
      <c r="AK5" s="652"/>
      <c r="AL5" s="653">
        <v>45.3</v>
      </c>
      <c r="AM5" s="654"/>
      <c r="AN5" s="654"/>
      <c r="AO5" s="655"/>
      <c r="AP5" s="645" t="s">
        <v>231</v>
      </c>
      <c r="AQ5" s="646"/>
      <c r="AR5" s="646"/>
      <c r="AS5" s="646"/>
      <c r="AT5" s="646"/>
      <c r="AU5" s="646"/>
      <c r="AV5" s="646"/>
      <c r="AW5" s="646"/>
      <c r="AX5" s="646"/>
      <c r="AY5" s="646"/>
      <c r="AZ5" s="646"/>
      <c r="BA5" s="646"/>
      <c r="BB5" s="646"/>
      <c r="BC5" s="646"/>
      <c r="BD5" s="646"/>
      <c r="BE5" s="646"/>
      <c r="BF5" s="647"/>
      <c r="BG5" s="659">
        <v>9210738</v>
      </c>
      <c r="BH5" s="660"/>
      <c r="BI5" s="660"/>
      <c r="BJ5" s="660"/>
      <c r="BK5" s="660"/>
      <c r="BL5" s="660"/>
      <c r="BM5" s="660"/>
      <c r="BN5" s="661"/>
      <c r="BO5" s="662">
        <v>99.9</v>
      </c>
      <c r="BP5" s="662"/>
      <c r="BQ5" s="662"/>
      <c r="BR5" s="662"/>
      <c r="BS5" s="663">
        <v>41890</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271447</v>
      </c>
      <c r="S6" s="660"/>
      <c r="T6" s="660"/>
      <c r="U6" s="660"/>
      <c r="V6" s="660"/>
      <c r="W6" s="660"/>
      <c r="X6" s="660"/>
      <c r="Y6" s="661"/>
      <c r="Z6" s="662">
        <v>0.7</v>
      </c>
      <c r="AA6" s="662"/>
      <c r="AB6" s="662"/>
      <c r="AC6" s="662"/>
      <c r="AD6" s="663">
        <v>271447</v>
      </c>
      <c r="AE6" s="663"/>
      <c r="AF6" s="663"/>
      <c r="AG6" s="663"/>
      <c r="AH6" s="663"/>
      <c r="AI6" s="663"/>
      <c r="AJ6" s="663"/>
      <c r="AK6" s="663"/>
      <c r="AL6" s="664">
        <v>1.3</v>
      </c>
      <c r="AM6" s="665"/>
      <c r="AN6" s="665"/>
      <c r="AO6" s="666"/>
      <c r="AP6" s="656" t="s">
        <v>236</v>
      </c>
      <c r="AQ6" s="657"/>
      <c r="AR6" s="657"/>
      <c r="AS6" s="657"/>
      <c r="AT6" s="657"/>
      <c r="AU6" s="657"/>
      <c r="AV6" s="657"/>
      <c r="AW6" s="657"/>
      <c r="AX6" s="657"/>
      <c r="AY6" s="657"/>
      <c r="AZ6" s="657"/>
      <c r="BA6" s="657"/>
      <c r="BB6" s="657"/>
      <c r="BC6" s="657"/>
      <c r="BD6" s="657"/>
      <c r="BE6" s="657"/>
      <c r="BF6" s="658"/>
      <c r="BG6" s="659">
        <v>9210738</v>
      </c>
      <c r="BH6" s="660"/>
      <c r="BI6" s="660"/>
      <c r="BJ6" s="660"/>
      <c r="BK6" s="660"/>
      <c r="BL6" s="660"/>
      <c r="BM6" s="660"/>
      <c r="BN6" s="661"/>
      <c r="BO6" s="662">
        <v>99.9</v>
      </c>
      <c r="BP6" s="662"/>
      <c r="BQ6" s="662"/>
      <c r="BR6" s="662"/>
      <c r="BS6" s="663">
        <v>41890</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201484</v>
      </c>
      <c r="CS6" s="660"/>
      <c r="CT6" s="660"/>
      <c r="CU6" s="660"/>
      <c r="CV6" s="660"/>
      <c r="CW6" s="660"/>
      <c r="CX6" s="660"/>
      <c r="CY6" s="661"/>
      <c r="CZ6" s="653">
        <v>0.6</v>
      </c>
      <c r="DA6" s="654"/>
      <c r="DB6" s="654"/>
      <c r="DC6" s="670"/>
      <c r="DD6" s="668" t="s">
        <v>140</v>
      </c>
      <c r="DE6" s="660"/>
      <c r="DF6" s="660"/>
      <c r="DG6" s="660"/>
      <c r="DH6" s="660"/>
      <c r="DI6" s="660"/>
      <c r="DJ6" s="660"/>
      <c r="DK6" s="660"/>
      <c r="DL6" s="660"/>
      <c r="DM6" s="660"/>
      <c r="DN6" s="660"/>
      <c r="DO6" s="660"/>
      <c r="DP6" s="661"/>
      <c r="DQ6" s="668">
        <v>201484</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3498</v>
      </c>
      <c r="S7" s="660"/>
      <c r="T7" s="660"/>
      <c r="U7" s="660"/>
      <c r="V7" s="660"/>
      <c r="W7" s="660"/>
      <c r="X7" s="660"/>
      <c r="Y7" s="661"/>
      <c r="Z7" s="662">
        <v>0</v>
      </c>
      <c r="AA7" s="662"/>
      <c r="AB7" s="662"/>
      <c r="AC7" s="662"/>
      <c r="AD7" s="663">
        <v>3498</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4134154</v>
      </c>
      <c r="BH7" s="660"/>
      <c r="BI7" s="660"/>
      <c r="BJ7" s="660"/>
      <c r="BK7" s="660"/>
      <c r="BL7" s="660"/>
      <c r="BM7" s="660"/>
      <c r="BN7" s="661"/>
      <c r="BO7" s="662">
        <v>44.8</v>
      </c>
      <c r="BP7" s="662"/>
      <c r="BQ7" s="662"/>
      <c r="BR7" s="662"/>
      <c r="BS7" s="663">
        <v>41890</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4555006</v>
      </c>
      <c r="CS7" s="660"/>
      <c r="CT7" s="660"/>
      <c r="CU7" s="660"/>
      <c r="CV7" s="660"/>
      <c r="CW7" s="660"/>
      <c r="CX7" s="660"/>
      <c r="CY7" s="661"/>
      <c r="CZ7" s="662">
        <v>13.7</v>
      </c>
      <c r="DA7" s="662"/>
      <c r="DB7" s="662"/>
      <c r="DC7" s="662"/>
      <c r="DD7" s="668">
        <v>302272</v>
      </c>
      <c r="DE7" s="660"/>
      <c r="DF7" s="660"/>
      <c r="DG7" s="660"/>
      <c r="DH7" s="660"/>
      <c r="DI7" s="660"/>
      <c r="DJ7" s="660"/>
      <c r="DK7" s="660"/>
      <c r="DL7" s="660"/>
      <c r="DM7" s="660"/>
      <c r="DN7" s="660"/>
      <c r="DO7" s="660"/>
      <c r="DP7" s="661"/>
      <c r="DQ7" s="668">
        <v>3936071</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42976</v>
      </c>
      <c r="S8" s="660"/>
      <c r="T8" s="660"/>
      <c r="U8" s="660"/>
      <c r="V8" s="660"/>
      <c r="W8" s="660"/>
      <c r="X8" s="660"/>
      <c r="Y8" s="661"/>
      <c r="Z8" s="662">
        <v>0.1</v>
      </c>
      <c r="AA8" s="662"/>
      <c r="AB8" s="662"/>
      <c r="AC8" s="662"/>
      <c r="AD8" s="663">
        <v>42976</v>
      </c>
      <c r="AE8" s="663"/>
      <c r="AF8" s="663"/>
      <c r="AG8" s="663"/>
      <c r="AH8" s="663"/>
      <c r="AI8" s="663"/>
      <c r="AJ8" s="663"/>
      <c r="AK8" s="663"/>
      <c r="AL8" s="664">
        <v>0.2</v>
      </c>
      <c r="AM8" s="665"/>
      <c r="AN8" s="665"/>
      <c r="AO8" s="666"/>
      <c r="AP8" s="656" t="s">
        <v>242</v>
      </c>
      <c r="AQ8" s="657"/>
      <c r="AR8" s="657"/>
      <c r="AS8" s="657"/>
      <c r="AT8" s="657"/>
      <c r="AU8" s="657"/>
      <c r="AV8" s="657"/>
      <c r="AW8" s="657"/>
      <c r="AX8" s="657"/>
      <c r="AY8" s="657"/>
      <c r="AZ8" s="657"/>
      <c r="BA8" s="657"/>
      <c r="BB8" s="657"/>
      <c r="BC8" s="657"/>
      <c r="BD8" s="657"/>
      <c r="BE8" s="657"/>
      <c r="BF8" s="658"/>
      <c r="BG8" s="659">
        <v>133107</v>
      </c>
      <c r="BH8" s="660"/>
      <c r="BI8" s="660"/>
      <c r="BJ8" s="660"/>
      <c r="BK8" s="660"/>
      <c r="BL8" s="660"/>
      <c r="BM8" s="660"/>
      <c r="BN8" s="661"/>
      <c r="BO8" s="662">
        <v>1.4</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12286058</v>
      </c>
      <c r="CS8" s="660"/>
      <c r="CT8" s="660"/>
      <c r="CU8" s="660"/>
      <c r="CV8" s="660"/>
      <c r="CW8" s="660"/>
      <c r="CX8" s="660"/>
      <c r="CY8" s="661"/>
      <c r="CZ8" s="662">
        <v>36.9</v>
      </c>
      <c r="DA8" s="662"/>
      <c r="DB8" s="662"/>
      <c r="DC8" s="662"/>
      <c r="DD8" s="668">
        <v>558212</v>
      </c>
      <c r="DE8" s="660"/>
      <c r="DF8" s="660"/>
      <c r="DG8" s="660"/>
      <c r="DH8" s="660"/>
      <c r="DI8" s="660"/>
      <c r="DJ8" s="660"/>
      <c r="DK8" s="660"/>
      <c r="DL8" s="660"/>
      <c r="DM8" s="660"/>
      <c r="DN8" s="660"/>
      <c r="DO8" s="660"/>
      <c r="DP8" s="661"/>
      <c r="DQ8" s="668">
        <v>6372551</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37417</v>
      </c>
      <c r="S9" s="660"/>
      <c r="T9" s="660"/>
      <c r="U9" s="660"/>
      <c r="V9" s="660"/>
      <c r="W9" s="660"/>
      <c r="X9" s="660"/>
      <c r="Y9" s="661"/>
      <c r="Z9" s="662">
        <v>0.1</v>
      </c>
      <c r="AA9" s="662"/>
      <c r="AB9" s="662"/>
      <c r="AC9" s="662"/>
      <c r="AD9" s="663">
        <v>37417</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3474112</v>
      </c>
      <c r="BH9" s="660"/>
      <c r="BI9" s="660"/>
      <c r="BJ9" s="660"/>
      <c r="BK9" s="660"/>
      <c r="BL9" s="660"/>
      <c r="BM9" s="660"/>
      <c r="BN9" s="661"/>
      <c r="BO9" s="662">
        <v>37.700000000000003</v>
      </c>
      <c r="BP9" s="662"/>
      <c r="BQ9" s="662"/>
      <c r="BR9" s="662"/>
      <c r="BS9" s="663" t="s">
        <v>243</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2948651</v>
      </c>
      <c r="CS9" s="660"/>
      <c r="CT9" s="660"/>
      <c r="CU9" s="660"/>
      <c r="CV9" s="660"/>
      <c r="CW9" s="660"/>
      <c r="CX9" s="660"/>
      <c r="CY9" s="661"/>
      <c r="CZ9" s="662">
        <v>8.9</v>
      </c>
      <c r="DA9" s="662"/>
      <c r="DB9" s="662"/>
      <c r="DC9" s="662"/>
      <c r="DD9" s="668">
        <v>20026</v>
      </c>
      <c r="DE9" s="660"/>
      <c r="DF9" s="660"/>
      <c r="DG9" s="660"/>
      <c r="DH9" s="660"/>
      <c r="DI9" s="660"/>
      <c r="DJ9" s="660"/>
      <c r="DK9" s="660"/>
      <c r="DL9" s="660"/>
      <c r="DM9" s="660"/>
      <c r="DN9" s="660"/>
      <c r="DO9" s="660"/>
      <c r="DP9" s="661"/>
      <c r="DQ9" s="668">
        <v>2306892</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140</v>
      </c>
      <c r="AA10" s="662"/>
      <c r="AB10" s="662"/>
      <c r="AC10" s="662"/>
      <c r="AD10" s="663" t="s">
        <v>243</v>
      </c>
      <c r="AE10" s="663"/>
      <c r="AF10" s="663"/>
      <c r="AG10" s="663"/>
      <c r="AH10" s="663"/>
      <c r="AI10" s="663"/>
      <c r="AJ10" s="663"/>
      <c r="AK10" s="663"/>
      <c r="AL10" s="664" t="s">
        <v>243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170260</v>
      </c>
      <c r="BH10" s="660"/>
      <c r="BI10" s="660"/>
      <c r="BJ10" s="660"/>
      <c r="BK10" s="660"/>
      <c r="BL10" s="660"/>
      <c r="BM10" s="660"/>
      <c r="BN10" s="661"/>
      <c r="BO10" s="662">
        <v>1.8</v>
      </c>
      <c r="BP10" s="662"/>
      <c r="BQ10" s="662"/>
      <c r="BR10" s="662"/>
      <c r="BS10" s="663" t="s">
        <v>243</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19188</v>
      </c>
      <c r="CS10" s="660"/>
      <c r="CT10" s="660"/>
      <c r="CU10" s="660"/>
      <c r="CV10" s="660"/>
      <c r="CW10" s="660"/>
      <c r="CX10" s="660"/>
      <c r="CY10" s="661"/>
      <c r="CZ10" s="662">
        <v>0.1</v>
      </c>
      <c r="DA10" s="662"/>
      <c r="DB10" s="662"/>
      <c r="DC10" s="662"/>
      <c r="DD10" s="668" t="s">
        <v>243</v>
      </c>
      <c r="DE10" s="660"/>
      <c r="DF10" s="660"/>
      <c r="DG10" s="660"/>
      <c r="DH10" s="660"/>
      <c r="DI10" s="660"/>
      <c r="DJ10" s="660"/>
      <c r="DK10" s="660"/>
      <c r="DL10" s="660"/>
      <c r="DM10" s="660"/>
      <c r="DN10" s="660"/>
      <c r="DO10" s="660"/>
      <c r="DP10" s="661"/>
      <c r="DQ10" s="668">
        <v>17188</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1749390</v>
      </c>
      <c r="S11" s="660"/>
      <c r="T11" s="660"/>
      <c r="U11" s="660"/>
      <c r="V11" s="660"/>
      <c r="W11" s="660"/>
      <c r="X11" s="660"/>
      <c r="Y11" s="661"/>
      <c r="Z11" s="664">
        <v>4.7</v>
      </c>
      <c r="AA11" s="665"/>
      <c r="AB11" s="665"/>
      <c r="AC11" s="671"/>
      <c r="AD11" s="668">
        <v>1749390</v>
      </c>
      <c r="AE11" s="660"/>
      <c r="AF11" s="660"/>
      <c r="AG11" s="660"/>
      <c r="AH11" s="660"/>
      <c r="AI11" s="660"/>
      <c r="AJ11" s="660"/>
      <c r="AK11" s="661"/>
      <c r="AL11" s="664">
        <v>8.6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356675</v>
      </c>
      <c r="BH11" s="660"/>
      <c r="BI11" s="660"/>
      <c r="BJ11" s="660"/>
      <c r="BK11" s="660"/>
      <c r="BL11" s="660"/>
      <c r="BM11" s="660"/>
      <c r="BN11" s="661"/>
      <c r="BO11" s="662">
        <v>3.9</v>
      </c>
      <c r="BP11" s="662"/>
      <c r="BQ11" s="662"/>
      <c r="BR11" s="662"/>
      <c r="BS11" s="663">
        <v>41890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807529</v>
      </c>
      <c r="CS11" s="660"/>
      <c r="CT11" s="660"/>
      <c r="CU11" s="660"/>
      <c r="CV11" s="660"/>
      <c r="CW11" s="660"/>
      <c r="CX11" s="660"/>
      <c r="CY11" s="661"/>
      <c r="CZ11" s="662">
        <v>2.4</v>
      </c>
      <c r="DA11" s="662"/>
      <c r="DB11" s="662"/>
      <c r="DC11" s="662"/>
      <c r="DD11" s="668">
        <v>280837</v>
      </c>
      <c r="DE11" s="660"/>
      <c r="DF11" s="660"/>
      <c r="DG11" s="660"/>
      <c r="DH11" s="660"/>
      <c r="DI11" s="660"/>
      <c r="DJ11" s="660"/>
      <c r="DK11" s="660"/>
      <c r="DL11" s="660"/>
      <c r="DM11" s="660"/>
      <c r="DN11" s="660"/>
      <c r="DO11" s="660"/>
      <c r="DP11" s="661"/>
      <c r="DQ11" s="668">
        <v>498583</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140</v>
      </c>
      <c r="S12" s="660"/>
      <c r="T12" s="660"/>
      <c r="U12" s="660"/>
      <c r="V12" s="660"/>
      <c r="W12" s="660"/>
      <c r="X12" s="660"/>
      <c r="Y12" s="661"/>
      <c r="Z12" s="662" t="s">
        <v>243</v>
      </c>
      <c r="AA12" s="662"/>
      <c r="AB12" s="662"/>
      <c r="AC12" s="662"/>
      <c r="AD12" s="663" t="s">
        <v>140</v>
      </c>
      <c r="AE12" s="663"/>
      <c r="AF12" s="663"/>
      <c r="AG12" s="663"/>
      <c r="AH12" s="663"/>
      <c r="AI12" s="663"/>
      <c r="AJ12" s="663"/>
      <c r="AK12" s="663"/>
      <c r="AL12" s="664" t="s">
        <v>243</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4212794</v>
      </c>
      <c r="BH12" s="660"/>
      <c r="BI12" s="660"/>
      <c r="BJ12" s="660"/>
      <c r="BK12" s="660"/>
      <c r="BL12" s="660"/>
      <c r="BM12" s="660"/>
      <c r="BN12" s="661"/>
      <c r="BO12" s="662">
        <v>45.7</v>
      </c>
      <c r="BP12" s="662"/>
      <c r="BQ12" s="662"/>
      <c r="BR12" s="662"/>
      <c r="BS12" s="663" t="s">
        <v>243</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1786026</v>
      </c>
      <c r="CS12" s="660"/>
      <c r="CT12" s="660"/>
      <c r="CU12" s="660"/>
      <c r="CV12" s="660"/>
      <c r="CW12" s="660"/>
      <c r="CX12" s="660"/>
      <c r="CY12" s="661"/>
      <c r="CZ12" s="662">
        <v>5.4</v>
      </c>
      <c r="DA12" s="662"/>
      <c r="DB12" s="662"/>
      <c r="DC12" s="662"/>
      <c r="DD12" s="668">
        <v>100689</v>
      </c>
      <c r="DE12" s="660"/>
      <c r="DF12" s="660"/>
      <c r="DG12" s="660"/>
      <c r="DH12" s="660"/>
      <c r="DI12" s="660"/>
      <c r="DJ12" s="660"/>
      <c r="DK12" s="660"/>
      <c r="DL12" s="660"/>
      <c r="DM12" s="660"/>
      <c r="DN12" s="660"/>
      <c r="DO12" s="660"/>
      <c r="DP12" s="661"/>
      <c r="DQ12" s="668">
        <v>1051329</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243</v>
      </c>
      <c r="S13" s="660"/>
      <c r="T13" s="660"/>
      <c r="U13" s="660"/>
      <c r="V13" s="660"/>
      <c r="W13" s="660"/>
      <c r="X13" s="660"/>
      <c r="Y13" s="661"/>
      <c r="Z13" s="662" t="s">
        <v>243</v>
      </c>
      <c r="AA13" s="662"/>
      <c r="AB13" s="662"/>
      <c r="AC13" s="662"/>
      <c r="AD13" s="663" t="s">
        <v>243</v>
      </c>
      <c r="AE13" s="663"/>
      <c r="AF13" s="663"/>
      <c r="AG13" s="663"/>
      <c r="AH13" s="663"/>
      <c r="AI13" s="663"/>
      <c r="AJ13" s="663"/>
      <c r="AK13" s="663"/>
      <c r="AL13" s="664" t="s">
        <v>140</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4182609</v>
      </c>
      <c r="BH13" s="660"/>
      <c r="BI13" s="660"/>
      <c r="BJ13" s="660"/>
      <c r="BK13" s="660"/>
      <c r="BL13" s="660"/>
      <c r="BM13" s="660"/>
      <c r="BN13" s="661"/>
      <c r="BO13" s="662">
        <v>45.4</v>
      </c>
      <c r="BP13" s="662"/>
      <c r="BQ13" s="662"/>
      <c r="BR13" s="662"/>
      <c r="BS13" s="663" t="s">
        <v>140</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2324257</v>
      </c>
      <c r="CS13" s="660"/>
      <c r="CT13" s="660"/>
      <c r="CU13" s="660"/>
      <c r="CV13" s="660"/>
      <c r="CW13" s="660"/>
      <c r="CX13" s="660"/>
      <c r="CY13" s="661"/>
      <c r="CZ13" s="662">
        <v>7</v>
      </c>
      <c r="DA13" s="662"/>
      <c r="DB13" s="662"/>
      <c r="DC13" s="662"/>
      <c r="DD13" s="668">
        <v>602932</v>
      </c>
      <c r="DE13" s="660"/>
      <c r="DF13" s="660"/>
      <c r="DG13" s="660"/>
      <c r="DH13" s="660"/>
      <c r="DI13" s="660"/>
      <c r="DJ13" s="660"/>
      <c r="DK13" s="660"/>
      <c r="DL13" s="660"/>
      <c r="DM13" s="660"/>
      <c r="DN13" s="660"/>
      <c r="DO13" s="660"/>
      <c r="DP13" s="661"/>
      <c r="DQ13" s="668">
        <v>1756952</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618</v>
      </c>
      <c r="S14" s="660"/>
      <c r="T14" s="660"/>
      <c r="U14" s="660"/>
      <c r="V14" s="660"/>
      <c r="W14" s="660"/>
      <c r="X14" s="660"/>
      <c r="Y14" s="661"/>
      <c r="Z14" s="662">
        <v>0</v>
      </c>
      <c r="AA14" s="662"/>
      <c r="AB14" s="662"/>
      <c r="AC14" s="662"/>
      <c r="AD14" s="663">
        <v>618</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329552</v>
      </c>
      <c r="BH14" s="660"/>
      <c r="BI14" s="660"/>
      <c r="BJ14" s="660"/>
      <c r="BK14" s="660"/>
      <c r="BL14" s="660"/>
      <c r="BM14" s="660"/>
      <c r="BN14" s="661"/>
      <c r="BO14" s="662">
        <v>3.6</v>
      </c>
      <c r="BP14" s="662"/>
      <c r="BQ14" s="662"/>
      <c r="BR14" s="662"/>
      <c r="BS14" s="663" t="s">
        <v>243</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1147859</v>
      </c>
      <c r="CS14" s="660"/>
      <c r="CT14" s="660"/>
      <c r="CU14" s="660"/>
      <c r="CV14" s="660"/>
      <c r="CW14" s="660"/>
      <c r="CX14" s="660"/>
      <c r="CY14" s="661"/>
      <c r="CZ14" s="662">
        <v>3.4</v>
      </c>
      <c r="DA14" s="662"/>
      <c r="DB14" s="662"/>
      <c r="DC14" s="662"/>
      <c r="DD14" s="668">
        <v>224081</v>
      </c>
      <c r="DE14" s="660"/>
      <c r="DF14" s="660"/>
      <c r="DG14" s="660"/>
      <c r="DH14" s="660"/>
      <c r="DI14" s="660"/>
      <c r="DJ14" s="660"/>
      <c r="DK14" s="660"/>
      <c r="DL14" s="660"/>
      <c r="DM14" s="660"/>
      <c r="DN14" s="660"/>
      <c r="DO14" s="660"/>
      <c r="DP14" s="661"/>
      <c r="DQ14" s="668">
        <v>946024</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243</v>
      </c>
      <c r="AA15" s="662"/>
      <c r="AB15" s="662"/>
      <c r="AC15" s="662"/>
      <c r="AD15" s="663" t="s">
        <v>140</v>
      </c>
      <c r="AE15" s="663"/>
      <c r="AF15" s="663"/>
      <c r="AG15" s="663"/>
      <c r="AH15" s="663"/>
      <c r="AI15" s="663"/>
      <c r="AJ15" s="663"/>
      <c r="AK15" s="663"/>
      <c r="AL15" s="664" t="s">
        <v>243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534238</v>
      </c>
      <c r="BH15" s="660"/>
      <c r="BI15" s="660"/>
      <c r="BJ15" s="660"/>
      <c r="BK15" s="660"/>
      <c r="BL15" s="660"/>
      <c r="BM15" s="660"/>
      <c r="BN15" s="661"/>
      <c r="BO15" s="662">
        <v>5.8</v>
      </c>
      <c r="BP15" s="662"/>
      <c r="BQ15" s="662"/>
      <c r="BR15" s="662"/>
      <c r="BS15" s="663" t="s">
        <v>243</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3637951</v>
      </c>
      <c r="CS15" s="660"/>
      <c r="CT15" s="660"/>
      <c r="CU15" s="660"/>
      <c r="CV15" s="660"/>
      <c r="CW15" s="660"/>
      <c r="CX15" s="660"/>
      <c r="CY15" s="661"/>
      <c r="CZ15" s="662">
        <v>10.9</v>
      </c>
      <c r="DA15" s="662"/>
      <c r="DB15" s="662"/>
      <c r="DC15" s="662"/>
      <c r="DD15" s="668">
        <v>811086</v>
      </c>
      <c r="DE15" s="660"/>
      <c r="DF15" s="660"/>
      <c r="DG15" s="660"/>
      <c r="DH15" s="660"/>
      <c r="DI15" s="660"/>
      <c r="DJ15" s="660"/>
      <c r="DK15" s="660"/>
      <c r="DL15" s="660"/>
      <c r="DM15" s="660"/>
      <c r="DN15" s="660"/>
      <c r="DO15" s="660"/>
      <c r="DP15" s="661"/>
      <c r="DQ15" s="668">
        <v>2696352</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33567</v>
      </c>
      <c r="S16" s="660"/>
      <c r="T16" s="660"/>
      <c r="U16" s="660"/>
      <c r="V16" s="660"/>
      <c r="W16" s="660"/>
      <c r="X16" s="660"/>
      <c r="Y16" s="661"/>
      <c r="Z16" s="662">
        <v>0.1</v>
      </c>
      <c r="AA16" s="662"/>
      <c r="AB16" s="662"/>
      <c r="AC16" s="662"/>
      <c r="AD16" s="663">
        <v>33567</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140</v>
      </c>
      <c r="BP16" s="662"/>
      <c r="BQ16" s="662"/>
      <c r="BR16" s="662"/>
      <c r="BS16" s="663" t="s">
        <v>243</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979</v>
      </c>
      <c r="CS16" s="660"/>
      <c r="CT16" s="660"/>
      <c r="CU16" s="660"/>
      <c r="CV16" s="660"/>
      <c r="CW16" s="660"/>
      <c r="CX16" s="660"/>
      <c r="CY16" s="661"/>
      <c r="CZ16" s="662">
        <v>0</v>
      </c>
      <c r="DA16" s="662"/>
      <c r="DB16" s="662"/>
      <c r="DC16" s="662"/>
      <c r="DD16" s="668" t="s">
        <v>140</v>
      </c>
      <c r="DE16" s="660"/>
      <c r="DF16" s="660"/>
      <c r="DG16" s="660"/>
      <c r="DH16" s="660"/>
      <c r="DI16" s="660"/>
      <c r="DJ16" s="660"/>
      <c r="DK16" s="660"/>
      <c r="DL16" s="660"/>
      <c r="DM16" s="660"/>
      <c r="DN16" s="660"/>
      <c r="DO16" s="660"/>
      <c r="DP16" s="661"/>
      <c r="DQ16" s="668">
        <v>979</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141219</v>
      </c>
      <c r="S17" s="660"/>
      <c r="T17" s="660"/>
      <c r="U17" s="660"/>
      <c r="V17" s="660"/>
      <c r="W17" s="660"/>
      <c r="X17" s="660"/>
      <c r="Y17" s="661"/>
      <c r="Z17" s="662">
        <v>0.4</v>
      </c>
      <c r="AA17" s="662"/>
      <c r="AB17" s="662"/>
      <c r="AC17" s="662"/>
      <c r="AD17" s="663">
        <v>141219</v>
      </c>
      <c r="AE17" s="663"/>
      <c r="AF17" s="663"/>
      <c r="AG17" s="663"/>
      <c r="AH17" s="663"/>
      <c r="AI17" s="663"/>
      <c r="AJ17" s="663"/>
      <c r="AK17" s="663"/>
      <c r="AL17" s="664">
        <v>0.7</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140</v>
      </c>
      <c r="BP17" s="662"/>
      <c r="BQ17" s="662"/>
      <c r="BR17" s="662"/>
      <c r="BS17" s="663" t="s">
        <v>243</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3594182</v>
      </c>
      <c r="CS17" s="660"/>
      <c r="CT17" s="660"/>
      <c r="CU17" s="660"/>
      <c r="CV17" s="660"/>
      <c r="CW17" s="660"/>
      <c r="CX17" s="660"/>
      <c r="CY17" s="661"/>
      <c r="CZ17" s="662">
        <v>10.8</v>
      </c>
      <c r="DA17" s="662"/>
      <c r="DB17" s="662"/>
      <c r="DC17" s="662"/>
      <c r="DD17" s="668" t="s">
        <v>140</v>
      </c>
      <c r="DE17" s="660"/>
      <c r="DF17" s="660"/>
      <c r="DG17" s="660"/>
      <c r="DH17" s="660"/>
      <c r="DI17" s="660"/>
      <c r="DJ17" s="660"/>
      <c r="DK17" s="660"/>
      <c r="DL17" s="660"/>
      <c r="DM17" s="660"/>
      <c r="DN17" s="660"/>
      <c r="DO17" s="660"/>
      <c r="DP17" s="661"/>
      <c r="DQ17" s="668">
        <v>3589682</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109142</v>
      </c>
      <c r="S18" s="660"/>
      <c r="T18" s="660"/>
      <c r="U18" s="660"/>
      <c r="V18" s="660"/>
      <c r="W18" s="660"/>
      <c r="X18" s="660"/>
      <c r="Y18" s="661"/>
      <c r="Z18" s="662">
        <v>0.3</v>
      </c>
      <c r="AA18" s="662"/>
      <c r="AB18" s="662"/>
      <c r="AC18" s="662"/>
      <c r="AD18" s="663">
        <v>109142</v>
      </c>
      <c r="AE18" s="663"/>
      <c r="AF18" s="663"/>
      <c r="AG18" s="663"/>
      <c r="AH18" s="663"/>
      <c r="AI18" s="663"/>
      <c r="AJ18" s="663"/>
      <c r="AK18" s="663"/>
      <c r="AL18" s="664">
        <v>0.5</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243</v>
      </c>
      <c r="BP18" s="662"/>
      <c r="BQ18" s="662"/>
      <c r="BR18" s="662"/>
      <c r="BS18" s="663" t="s">
        <v>140</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140</v>
      </c>
      <c r="CS18" s="660"/>
      <c r="CT18" s="660"/>
      <c r="CU18" s="660"/>
      <c r="CV18" s="660"/>
      <c r="CW18" s="660"/>
      <c r="CX18" s="660"/>
      <c r="CY18" s="661"/>
      <c r="CZ18" s="662" t="s">
        <v>243</v>
      </c>
      <c r="DA18" s="662"/>
      <c r="DB18" s="662"/>
      <c r="DC18" s="662"/>
      <c r="DD18" s="668" t="s">
        <v>140</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99731</v>
      </c>
      <c r="S19" s="660"/>
      <c r="T19" s="660"/>
      <c r="U19" s="660"/>
      <c r="V19" s="660"/>
      <c r="W19" s="660"/>
      <c r="X19" s="660"/>
      <c r="Y19" s="661"/>
      <c r="Z19" s="662">
        <v>0.3</v>
      </c>
      <c r="AA19" s="662"/>
      <c r="AB19" s="662"/>
      <c r="AC19" s="662"/>
      <c r="AD19" s="663">
        <v>99731</v>
      </c>
      <c r="AE19" s="663"/>
      <c r="AF19" s="663"/>
      <c r="AG19" s="663"/>
      <c r="AH19" s="663"/>
      <c r="AI19" s="663"/>
      <c r="AJ19" s="663"/>
      <c r="AK19" s="663"/>
      <c r="AL19" s="664">
        <v>0.5</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7387</v>
      </c>
      <c r="BH19" s="660"/>
      <c r="BI19" s="660"/>
      <c r="BJ19" s="660"/>
      <c r="BK19" s="660"/>
      <c r="BL19" s="660"/>
      <c r="BM19" s="660"/>
      <c r="BN19" s="661"/>
      <c r="BO19" s="662">
        <v>0.1</v>
      </c>
      <c r="BP19" s="662"/>
      <c r="BQ19" s="662"/>
      <c r="BR19" s="662"/>
      <c r="BS19" s="663" t="s">
        <v>140</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140</v>
      </c>
      <c r="CS19" s="660"/>
      <c r="CT19" s="660"/>
      <c r="CU19" s="660"/>
      <c r="CV19" s="660"/>
      <c r="CW19" s="660"/>
      <c r="CX19" s="660"/>
      <c r="CY19" s="661"/>
      <c r="CZ19" s="662" t="s">
        <v>243</v>
      </c>
      <c r="DA19" s="662"/>
      <c r="DB19" s="662"/>
      <c r="DC19" s="662"/>
      <c r="DD19" s="668" t="s">
        <v>140</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9411</v>
      </c>
      <c r="S20" s="660"/>
      <c r="T20" s="660"/>
      <c r="U20" s="660"/>
      <c r="V20" s="660"/>
      <c r="W20" s="660"/>
      <c r="X20" s="660"/>
      <c r="Y20" s="661"/>
      <c r="Z20" s="662">
        <v>0</v>
      </c>
      <c r="AA20" s="662"/>
      <c r="AB20" s="662"/>
      <c r="AC20" s="662"/>
      <c r="AD20" s="663">
        <v>9411</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7387</v>
      </c>
      <c r="BH20" s="660"/>
      <c r="BI20" s="660"/>
      <c r="BJ20" s="660"/>
      <c r="BK20" s="660"/>
      <c r="BL20" s="660"/>
      <c r="BM20" s="660"/>
      <c r="BN20" s="661"/>
      <c r="BO20" s="662">
        <v>0.1</v>
      </c>
      <c r="BP20" s="662"/>
      <c r="BQ20" s="662"/>
      <c r="BR20" s="662"/>
      <c r="BS20" s="663" t="s">
        <v>140</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33309170</v>
      </c>
      <c r="CS20" s="660"/>
      <c r="CT20" s="660"/>
      <c r="CU20" s="660"/>
      <c r="CV20" s="660"/>
      <c r="CW20" s="660"/>
      <c r="CX20" s="660"/>
      <c r="CY20" s="661"/>
      <c r="CZ20" s="662">
        <v>100</v>
      </c>
      <c r="DA20" s="662"/>
      <c r="DB20" s="662"/>
      <c r="DC20" s="662"/>
      <c r="DD20" s="668">
        <v>2900135</v>
      </c>
      <c r="DE20" s="660"/>
      <c r="DF20" s="660"/>
      <c r="DG20" s="660"/>
      <c r="DH20" s="660"/>
      <c r="DI20" s="660"/>
      <c r="DJ20" s="660"/>
      <c r="DK20" s="660"/>
      <c r="DL20" s="660"/>
      <c r="DM20" s="660"/>
      <c r="DN20" s="660"/>
      <c r="DO20" s="660"/>
      <c r="DP20" s="661"/>
      <c r="DQ20" s="668">
        <v>23374087</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9546088</v>
      </c>
      <c r="S21" s="660"/>
      <c r="T21" s="660"/>
      <c r="U21" s="660"/>
      <c r="V21" s="660"/>
      <c r="W21" s="660"/>
      <c r="X21" s="660"/>
      <c r="Y21" s="661"/>
      <c r="Z21" s="662">
        <v>25.8</v>
      </c>
      <c r="AA21" s="662"/>
      <c r="AB21" s="662"/>
      <c r="AC21" s="662"/>
      <c r="AD21" s="663">
        <v>8697939</v>
      </c>
      <c r="AE21" s="663"/>
      <c r="AF21" s="663"/>
      <c r="AG21" s="663"/>
      <c r="AH21" s="663"/>
      <c r="AI21" s="663"/>
      <c r="AJ21" s="663"/>
      <c r="AK21" s="663"/>
      <c r="AL21" s="664">
        <v>42.7</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7387</v>
      </c>
      <c r="BH21" s="660"/>
      <c r="BI21" s="660"/>
      <c r="BJ21" s="660"/>
      <c r="BK21" s="660"/>
      <c r="BL21" s="660"/>
      <c r="BM21" s="660"/>
      <c r="BN21" s="661"/>
      <c r="BO21" s="662">
        <v>0.1</v>
      </c>
      <c r="BP21" s="662"/>
      <c r="BQ21" s="662"/>
      <c r="BR21" s="662"/>
      <c r="BS21" s="663" t="s">
        <v>140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8697939</v>
      </c>
      <c r="S22" s="660"/>
      <c r="T22" s="660"/>
      <c r="U22" s="660"/>
      <c r="V22" s="660"/>
      <c r="W22" s="660"/>
      <c r="X22" s="660"/>
      <c r="Y22" s="661"/>
      <c r="Z22" s="662">
        <v>23.5</v>
      </c>
      <c r="AA22" s="662"/>
      <c r="AB22" s="662"/>
      <c r="AC22" s="662"/>
      <c r="AD22" s="663">
        <v>8697939</v>
      </c>
      <c r="AE22" s="663"/>
      <c r="AF22" s="663"/>
      <c r="AG22" s="663"/>
      <c r="AH22" s="663"/>
      <c r="AI22" s="663"/>
      <c r="AJ22" s="663"/>
      <c r="AK22" s="663"/>
      <c r="AL22" s="664">
        <v>42.7</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243</v>
      </c>
      <c r="BP22" s="662"/>
      <c r="BQ22" s="662"/>
      <c r="BR22" s="662"/>
      <c r="BS22" s="663" t="s">
        <v>243</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848149</v>
      </c>
      <c r="S23" s="660"/>
      <c r="T23" s="660"/>
      <c r="U23" s="660"/>
      <c r="V23" s="660"/>
      <c r="W23" s="660"/>
      <c r="X23" s="660"/>
      <c r="Y23" s="661"/>
      <c r="Z23" s="662">
        <v>2.2999999999999998</v>
      </c>
      <c r="AA23" s="662"/>
      <c r="AB23" s="662"/>
      <c r="AC23" s="662"/>
      <c r="AD23" s="663" t="s">
        <v>243</v>
      </c>
      <c r="AE23" s="663"/>
      <c r="AF23" s="663"/>
      <c r="AG23" s="663"/>
      <c r="AH23" s="663"/>
      <c r="AI23" s="663"/>
      <c r="AJ23" s="663"/>
      <c r="AK23" s="663"/>
      <c r="AL23" s="664" t="s">
        <v>243</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140</v>
      </c>
      <c r="BP23" s="662"/>
      <c r="BQ23" s="662"/>
      <c r="BR23" s="662"/>
      <c r="BS23" s="663" t="s">
        <v>140</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243</v>
      </c>
      <c r="S24" s="660"/>
      <c r="T24" s="660"/>
      <c r="U24" s="660"/>
      <c r="V24" s="660"/>
      <c r="W24" s="660"/>
      <c r="X24" s="660"/>
      <c r="Y24" s="661"/>
      <c r="Z24" s="662" t="s">
        <v>140</v>
      </c>
      <c r="AA24" s="662"/>
      <c r="AB24" s="662"/>
      <c r="AC24" s="662"/>
      <c r="AD24" s="663" t="s">
        <v>243</v>
      </c>
      <c r="AE24" s="663"/>
      <c r="AF24" s="663"/>
      <c r="AG24" s="663"/>
      <c r="AH24" s="663"/>
      <c r="AI24" s="663"/>
      <c r="AJ24" s="663"/>
      <c r="AK24" s="663"/>
      <c r="AL24" s="664" t="s">
        <v>243</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140</v>
      </c>
      <c r="BH24" s="660"/>
      <c r="BI24" s="660"/>
      <c r="BJ24" s="660"/>
      <c r="BK24" s="660"/>
      <c r="BL24" s="660"/>
      <c r="BM24" s="660"/>
      <c r="BN24" s="661"/>
      <c r="BO24" s="662" t="s">
        <v>243</v>
      </c>
      <c r="BP24" s="662"/>
      <c r="BQ24" s="662"/>
      <c r="BR24" s="662"/>
      <c r="BS24" s="663" t="s">
        <v>243</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16474092</v>
      </c>
      <c r="CS24" s="649"/>
      <c r="CT24" s="649"/>
      <c r="CU24" s="649"/>
      <c r="CV24" s="649"/>
      <c r="CW24" s="649"/>
      <c r="CX24" s="649"/>
      <c r="CY24" s="650"/>
      <c r="CZ24" s="653">
        <v>49.5</v>
      </c>
      <c r="DA24" s="654"/>
      <c r="DB24" s="654"/>
      <c r="DC24" s="670"/>
      <c r="DD24" s="694">
        <v>11240034</v>
      </c>
      <c r="DE24" s="649"/>
      <c r="DF24" s="649"/>
      <c r="DG24" s="649"/>
      <c r="DH24" s="649"/>
      <c r="DI24" s="649"/>
      <c r="DJ24" s="649"/>
      <c r="DK24" s="650"/>
      <c r="DL24" s="694">
        <v>11181283</v>
      </c>
      <c r="DM24" s="649"/>
      <c r="DN24" s="649"/>
      <c r="DO24" s="649"/>
      <c r="DP24" s="649"/>
      <c r="DQ24" s="649"/>
      <c r="DR24" s="649"/>
      <c r="DS24" s="649"/>
      <c r="DT24" s="649"/>
      <c r="DU24" s="649"/>
      <c r="DV24" s="650"/>
      <c r="DW24" s="653">
        <v>54.1</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21153487</v>
      </c>
      <c r="S25" s="660"/>
      <c r="T25" s="660"/>
      <c r="U25" s="660"/>
      <c r="V25" s="660"/>
      <c r="W25" s="660"/>
      <c r="X25" s="660"/>
      <c r="Y25" s="661"/>
      <c r="Z25" s="662">
        <v>57.1</v>
      </c>
      <c r="AA25" s="662"/>
      <c r="AB25" s="662"/>
      <c r="AC25" s="662"/>
      <c r="AD25" s="663">
        <v>20305338</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243</v>
      </c>
      <c r="BH25" s="660"/>
      <c r="BI25" s="660"/>
      <c r="BJ25" s="660"/>
      <c r="BK25" s="660"/>
      <c r="BL25" s="660"/>
      <c r="BM25" s="660"/>
      <c r="BN25" s="661"/>
      <c r="BO25" s="662" t="s">
        <v>140</v>
      </c>
      <c r="BP25" s="662"/>
      <c r="BQ25" s="662"/>
      <c r="BR25" s="662"/>
      <c r="BS25" s="663" t="s">
        <v>243</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5946775</v>
      </c>
      <c r="CS25" s="691"/>
      <c r="CT25" s="691"/>
      <c r="CU25" s="691"/>
      <c r="CV25" s="691"/>
      <c r="CW25" s="691"/>
      <c r="CX25" s="691"/>
      <c r="CY25" s="692"/>
      <c r="CZ25" s="664">
        <v>17.899999999999999</v>
      </c>
      <c r="DA25" s="689"/>
      <c r="DB25" s="689"/>
      <c r="DC25" s="693"/>
      <c r="DD25" s="668">
        <v>5538698</v>
      </c>
      <c r="DE25" s="691"/>
      <c r="DF25" s="691"/>
      <c r="DG25" s="691"/>
      <c r="DH25" s="691"/>
      <c r="DI25" s="691"/>
      <c r="DJ25" s="691"/>
      <c r="DK25" s="692"/>
      <c r="DL25" s="668">
        <v>5533743</v>
      </c>
      <c r="DM25" s="691"/>
      <c r="DN25" s="691"/>
      <c r="DO25" s="691"/>
      <c r="DP25" s="691"/>
      <c r="DQ25" s="691"/>
      <c r="DR25" s="691"/>
      <c r="DS25" s="691"/>
      <c r="DT25" s="691"/>
      <c r="DU25" s="691"/>
      <c r="DV25" s="692"/>
      <c r="DW25" s="664">
        <v>26.8</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6643</v>
      </c>
      <c r="S26" s="660"/>
      <c r="T26" s="660"/>
      <c r="U26" s="660"/>
      <c r="V26" s="660"/>
      <c r="W26" s="660"/>
      <c r="X26" s="660"/>
      <c r="Y26" s="661"/>
      <c r="Z26" s="662">
        <v>0</v>
      </c>
      <c r="AA26" s="662"/>
      <c r="AB26" s="662"/>
      <c r="AC26" s="662"/>
      <c r="AD26" s="663">
        <v>6643</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140</v>
      </c>
      <c r="BP26" s="662"/>
      <c r="BQ26" s="662"/>
      <c r="BR26" s="662"/>
      <c r="BS26" s="663" t="s">
        <v>140</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3439966</v>
      </c>
      <c r="CS26" s="660"/>
      <c r="CT26" s="660"/>
      <c r="CU26" s="660"/>
      <c r="CV26" s="660"/>
      <c r="CW26" s="660"/>
      <c r="CX26" s="660"/>
      <c r="CY26" s="661"/>
      <c r="CZ26" s="664">
        <v>10.3</v>
      </c>
      <c r="DA26" s="689"/>
      <c r="DB26" s="689"/>
      <c r="DC26" s="693"/>
      <c r="DD26" s="668">
        <v>3197881</v>
      </c>
      <c r="DE26" s="660"/>
      <c r="DF26" s="660"/>
      <c r="DG26" s="660"/>
      <c r="DH26" s="660"/>
      <c r="DI26" s="660"/>
      <c r="DJ26" s="660"/>
      <c r="DK26" s="661"/>
      <c r="DL26" s="668" t="s">
        <v>243</v>
      </c>
      <c r="DM26" s="660"/>
      <c r="DN26" s="660"/>
      <c r="DO26" s="660"/>
      <c r="DP26" s="660"/>
      <c r="DQ26" s="660"/>
      <c r="DR26" s="660"/>
      <c r="DS26" s="660"/>
      <c r="DT26" s="660"/>
      <c r="DU26" s="660"/>
      <c r="DV26" s="661"/>
      <c r="DW26" s="664" t="s">
        <v>243</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282037</v>
      </c>
      <c r="S27" s="660"/>
      <c r="T27" s="660"/>
      <c r="U27" s="660"/>
      <c r="V27" s="660"/>
      <c r="W27" s="660"/>
      <c r="X27" s="660"/>
      <c r="Y27" s="661"/>
      <c r="Z27" s="662">
        <v>0.8</v>
      </c>
      <c r="AA27" s="662"/>
      <c r="AB27" s="662"/>
      <c r="AC27" s="662"/>
      <c r="AD27" s="663" t="s">
        <v>140</v>
      </c>
      <c r="AE27" s="663"/>
      <c r="AF27" s="663"/>
      <c r="AG27" s="663"/>
      <c r="AH27" s="663"/>
      <c r="AI27" s="663"/>
      <c r="AJ27" s="663"/>
      <c r="AK27" s="663"/>
      <c r="AL27" s="664" t="s">
        <v>140</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9218125</v>
      </c>
      <c r="BH27" s="660"/>
      <c r="BI27" s="660"/>
      <c r="BJ27" s="660"/>
      <c r="BK27" s="660"/>
      <c r="BL27" s="660"/>
      <c r="BM27" s="660"/>
      <c r="BN27" s="661"/>
      <c r="BO27" s="662">
        <v>100</v>
      </c>
      <c r="BP27" s="662"/>
      <c r="BQ27" s="662"/>
      <c r="BR27" s="662"/>
      <c r="BS27" s="663">
        <v>41890</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6933135</v>
      </c>
      <c r="CS27" s="691"/>
      <c r="CT27" s="691"/>
      <c r="CU27" s="691"/>
      <c r="CV27" s="691"/>
      <c r="CW27" s="691"/>
      <c r="CX27" s="691"/>
      <c r="CY27" s="692"/>
      <c r="CZ27" s="664">
        <v>20.8</v>
      </c>
      <c r="DA27" s="689"/>
      <c r="DB27" s="689"/>
      <c r="DC27" s="693"/>
      <c r="DD27" s="668">
        <v>2111654</v>
      </c>
      <c r="DE27" s="691"/>
      <c r="DF27" s="691"/>
      <c r="DG27" s="691"/>
      <c r="DH27" s="691"/>
      <c r="DI27" s="691"/>
      <c r="DJ27" s="691"/>
      <c r="DK27" s="692"/>
      <c r="DL27" s="668">
        <v>2057858</v>
      </c>
      <c r="DM27" s="691"/>
      <c r="DN27" s="691"/>
      <c r="DO27" s="691"/>
      <c r="DP27" s="691"/>
      <c r="DQ27" s="691"/>
      <c r="DR27" s="691"/>
      <c r="DS27" s="691"/>
      <c r="DT27" s="691"/>
      <c r="DU27" s="691"/>
      <c r="DV27" s="692"/>
      <c r="DW27" s="664">
        <v>10</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98325</v>
      </c>
      <c r="S28" s="660"/>
      <c r="T28" s="660"/>
      <c r="U28" s="660"/>
      <c r="V28" s="660"/>
      <c r="W28" s="660"/>
      <c r="X28" s="660"/>
      <c r="Y28" s="661"/>
      <c r="Z28" s="662">
        <v>0.3</v>
      </c>
      <c r="AA28" s="662"/>
      <c r="AB28" s="662"/>
      <c r="AC28" s="662"/>
      <c r="AD28" s="663">
        <v>13779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3594182</v>
      </c>
      <c r="CS28" s="660"/>
      <c r="CT28" s="660"/>
      <c r="CU28" s="660"/>
      <c r="CV28" s="660"/>
      <c r="CW28" s="660"/>
      <c r="CX28" s="660"/>
      <c r="CY28" s="661"/>
      <c r="CZ28" s="664">
        <v>10.8</v>
      </c>
      <c r="DA28" s="689"/>
      <c r="DB28" s="689"/>
      <c r="DC28" s="693"/>
      <c r="DD28" s="668">
        <v>3589682</v>
      </c>
      <c r="DE28" s="660"/>
      <c r="DF28" s="660"/>
      <c r="DG28" s="660"/>
      <c r="DH28" s="660"/>
      <c r="DI28" s="660"/>
      <c r="DJ28" s="660"/>
      <c r="DK28" s="661"/>
      <c r="DL28" s="668">
        <v>3589682</v>
      </c>
      <c r="DM28" s="660"/>
      <c r="DN28" s="660"/>
      <c r="DO28" s="660"/>
      <c r="DP28" s="660"/>
      <c r="DQ28" s="660"/>
      <c r="DR28" s="660"/>
      <c r="DS28" s="660"/>
      <c r="DT28" s="660"/>
      <c r="DU28" s="660"/>
      <c r="DV28" s="661"/>
      <c r="DW28" s="664">
        <v>17.399999999999999</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46839</v>
      </c>
      <c r="S29" s="660"/>
      <c r="T29" s="660"/>
      <c r="U29" s="660"/>
      <c r="V29" s="660"/>
      <c r="W29" s="660"/>
      <c r="X29" s="660"/>
      <c r="Y29" s="661"/>
      <c r="Z29" s="662">
        <v>0.1</v>
      </c>
      <c r="AA29" s="662"/>
      <c r="AB29" s="662"/>
      <c r="AC29" s="662"/>
      <c r="AD29" s="663">
        <v>80</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3594182</v>
      </c>
      <c r="CS29" s="691"/>
      <c r="CT29" s="691"/>
      <c r="CU29" s="691"/>
      <c r="CV29" s="691"/>
      <c r="CW29" s="691"/>
      <c r="CX29" s="691"/>
      <c r="CY29" s="692"/>
      <c r="CZ29" s="664">
        <v>10.8</v>
      </c>
      <c r="DA29" s="689"/>
      <c r="DB29" s="689"/>
      <c r="DC29" s="693"/>
      <c r="DD29" s="668">
        <v>3589682</v>
      </c>
      <c r="DE29" s="691"/>
      <c r="DF29" s="691"/>
      <c r="DG29" s="691"/>
      <c r="DH29" s="691"/>
      <c r="DI29" s="691"/>
      <c r="DJ29" s="691"/>
      <c r="DK29" s="692"/>
      <c r="DL29" s="668">
        <v>3589682</v>
      </c>
      <c r="DM29" s="691"/>
      <c r="DN29" s="691"/>
      <c r="DO29" s="691"/>
      <c r="DP29" s="691"/>
      <c r="DQ29" s="691"/>
      <c r="DR29" s="691"/>
      <c r="DS29" s="691"/>
      <c r="DT29" s="691"/>
      <c r="DU29" s="691"/>
      <c r="DV29" s="692"/>
      <c r="DW29" s="664">
        <v>17.399999999999999</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5313198</v>
      </c>
      <c r="S30" s="660"/>
      <c r="T30" s="660"/>
      <c r="U30" s="660"/>
      <c r="V30" s="660"/>
      <c r="W30" s="660"/>
      <c r="X30" s="660"/>
      <c r="Y30" s="661"/>
      <c r="Z30" s="662">
        <v>14.4</v>
      </c>
      <c r="AA30" s="662"/>
      <c r="AB30" s="662"/>
      <c r="AC30" s="662"/>
      <c r="AD30" s="663" t="s">
        <v>140</v>
      </c>
      <c r="AE30" s="663"/>
      <c r="AF30" s="663"/>
      <c r="AG30" s="663"/>
      <c r="AH30" s="663"/>
      <c r="AI30" s="663"/>
      <c r="AJ30" s="663"/>
      <c r="AK30" s="663"/>
      <c r="AL30" s="664" t="s">
        <v>243</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3522055</v>
      </c>
      <c r="CS30" s="660"/>
      <c r="CT30" s="660"/>
      <c r="CU30" s="660"/>
      <c r="CV30" s="660"/>
      <c r="CW30" s="660"/>
      <c r="CX30" s="660"/>
      <c r="CY30" s="661"/>
      <c r="CZ30" s="664">
        <v>10.6</v>
      </c>
      <c r="DA30" s="689"/>
      <c r="DB30" s="689"/>
      <c r="DC30" s="693"/>
      <c r="DD30" s="668">
        <v>3517630</v>
      </c>
      <c r="DE30" s="660"/>
      <c r="DF30" s="660"/>
      <c r="DG30" s="660"/>
      <c r="DH30" s="660"/>
      <c r="DI30" s="660"/>
      <c r="DJ30" s="660"/>
      <c r="DK30" s="661"/>
      <c r="DL30" s="668">
        <v>3517630</v>
      </c>
      <c r="DM30" s="660"/>
      <c r="DN30" s="660"/>
      <c r="DO30" s="660"/>
      <c r="DP30" s="660"/>
      <c r="DQ30" s="660"/>
      <c r="DR30" s="660"/>
      <c r="DS30" s="660"/>
      <c r="DT30" s="660"/>
      <c r="DU30" s="660"/>
      <c r="DV30" s="661"/>
      <c r="DW30" s="664">
        <v>17</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243</v>
      </c>
      <c r="S31" s="660"/>
      <c r="T31" s="660"/>
      <c r="U31" s="660"/>
      <c r="V31" s="660"/>
      <c r="W31" s="660"/>
      <c r="X31" s="660"/>
      <c r="Y31" s="661"/>
      <c r="Z31" s="662" t="s">
        <v>243</v>
      </c>
      <c r="AA31" s="662"/>
      <c r="AB31" s="662"/>
      <c r="AC31" s="662"/>
      <c r="AD31" s="663" t="s">
        <v>140</v>
      </c>
      <c r="AE31" s="663"/>
      <c r="AF31" s="663"/>
      <c r="AG31" s="663"/>
      <c r="AH31" s="663"/>
      <c r="AI31" s="663"/>
      <c r="AJ31" s="663"/>
      <c r="AK31" s="663"/>
      <c r="AL31" s="664" t="s">
        <v>140</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99.5</v>
      </c>
      <c r="BH31" s="703"/>
      <c r="BI31" s="703"/>
      <c r="BJ31" s="703"/>
      <c r="BK31" s="703"/>
      <c r="BL31" s="703"/>
      <c r="BM31" s="654">
        <v>98.2</v>
      </c>
      <c r="BN31" s="703"/>
      <c r="BO31" s="703"/>
      <c r="BP31" s="703"/>
      <c r="BQ31" s="704"/>
      <c r="BR31" s="715">
        <v>99.5</v>
      </c>
      <c r="BS31" s="703"/>
      <c r="BT31" s="703"/>
      <c r="BU31" s="703"/>
      <c r="BV31" s="703"/>
      <c r="BW31" s="703"/>
      <c r="BX31" s="654">
        <v>97.9</v>
      </c>
      <c r="BY31" s="703"/>
      <c r="BZ31" s="703"/>
      <c r="CA31" s="703"/>
      <c r="CB31" s="704"/>
      <c r="CD31" s="697"/>
      <c r="CE31" s="698"/>
      <c r="CF31" s="656" t="s">
        <v>317</v>
      </c>
      <c r="CG31" s="657"/>
      <c r="CH31" s="657"/>
      <c r="CI31" s="657"/>
      <c r="CJ31" s="657"/>
      <c r="CK31" s="657"/>
      <c r="CL31" s="657"/>
      <c r="CM31" s="657"/>
      <c r="CN31" s="657"/>
      <c r="CO31" s="657"/>
      <c r="CP31" s="657"/>
      <c r="CQ31" s="658"/>
      <c r="CR31" s="659">
        <v>72127</v>
      </c>
      <c r="CS31" s="691"/>
      <c r="CT31" s="691"/>
      <c r="CU31" s="691"/>
      <c r="CV31" s="691"/>
      <c r="CW31" s="691"/>
      <c r="CX31" s="691"/>
      <c r="CY31" s="692"/>
      <c r="CZ31" s="664">
        <v>0.2</v>
      </c>
      <c r="DA31" s="689"/>
      <c r="DB31" s="689"/>
      <c r="DC31" s="693"/>
      <c r="DD31" s="668">
        <v>72052</v>
      </c>
      <c r="DE31" s="691"/>
      <c r="DF31" s="691"/>
      <c r="DG31" s="691"/>
      <c r="DH31" s="691"/>
      <c r="DI31" s="691"/>
      <c r="DJ31" s="691"/>
      <c r="DK31" s="692"/>
      <c r="DL31" s="668">
        <v>72052</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2185242</v>
      </c>
      <c r="S32" s="660"/>
      <c r="T32" s="660"/>
      <c r="U32" s="660"/>
      <c r="V32" s="660"/>
      <c r="W32" s="660"/>
      <c r="X32" s="660"/>
      <c r="Y32" s="661"/>
      <c r="Z32" s="662">
        <v>5.9</v>
      </c>
      <c r="AA32" s="662"/>
      <c r="AB32" s="662"/>
      <c r="AC32" s="662"/>
      <c r="AD32" s="663" t="s">
        <v>243</v>
      </c>
      <c r="AE32" s="663"/>
      <c r="AF32" s="663"/>
      <c r="AG32" s="663"/>
      <c r="AH32" s="663"/>
      <c r="AI32" s="663"/>
      <c r="AJ32" s="663"/>
      <c r="AK32" s="663"/>
      <c r="AL32" s="664" t="s">
        <v>140</v>
      </c>
      <c r="AM32" s="665"/>
      <c r="AN32" s="665"/>
      <c r="AO32" s="666"/>
      <c r="AP32" s="707"/>
      <c r="AQ32" s="708"/>
      <c r="AR32" s="708"/>
      <c r="AS32" s="708"/>
      <c r="AT32" s="712"/>
      <c r="AU32" s="214" t="s">
        <v>319</v>
      </c>
      <c r="AX32" s="656" t="s">
        <v>320</v>
      </c>
      <c r="AY32" s="657"/>
      <c r="AZ32" s="657"/>
      <c r="BA32" s="657"/>
      <c r="BB32" s="657"/>
      <c r="BC32" s="657"/>
      <c r="BD32" s="657"/>
      <c r="BE32" s="657"/>
      <c r="BF32" s="658"/>
      <c r="BG32" s="716">
        <v>99.6</v>
      </c>
      <c r="BH32" s="691"/>
      <c r="BI32" s="691"/>
      <c r="BJ32" s="691"/>
      <c r="BK32" s="691"/>
      <c r="BL32" s="691"/>
      <c r="BM32" s="665">
        <v>99</v>
      </c>
      <c r="BN32" s="691"/>
      <c r="BO32" s="691"/>
      <c r="BP32" s="691"/>
      <c r="BQ32" s="714"/>
      <c r="BR32" s="716">
        <v>99.6</v>
      </c>
      <c r="BS32" s="691"/>
      <c r="BT32" s="691"/>
      <c r="BU32" s="691"/>
      <c r="BV32" s="691"/>
      <c r="BW32" s="691"/>
      <c r="BX32" s="665">
        <v>98.8</v>
      </c>
      <c r="BY32" s="691"/>
      <c r="BZ32" s="691"/>
      <c r="CA32" s="691"/>
      <c r="CB32" s="714"/>
      <c r="CD32" s="699"/>
      <c r="CE32" s="700"/>
      <c r="CF32" s="656" t="s">
        <v>321</v>
      </c>
      <c r="CG32" s="657"/>
      <c r="CH32" s="657"/>
      <c r="CI32" s="657"/>
      <c r="CJ32" s="657"/>
      <c r="CK32" s="657"/>
      <c r="CL32" s="657"/>
      <c r="CM32" s="657"/>
      <c r="CN32" s="657"/>
      <c r="CO32" s="657"/>
      <c r="CP32" s="657"/>
      <c r="CQ32" s="658"/>
      <c r="CR32" s="659" t="s">
        <v>243</v>
      </c>
      <c r="CS32" s="660"/>
      <c r="CT32" s="660"/>
      <c r="CU32" s="660"/>
      <c r="CV32" s="660"/>
      <c r="CW32" s="660"/>
      <c r="CX32" s="660"/>
      <c r="CY32" s="661"/>
      <c r="CZ32" s="664" t="s">
        <v>140</v>
      </c>
      <c r="DA32" s="689"/>
      <c r="DB32" s="689"/>
      <c r="DC32" s="693"/>
      <c r="DD32" s="668" t="s">
        <v>140</v>
      </c>
      <c r="DE32" s="660"/>
      <c r="DF32" s="660"/>
      <c r="DG32" s="660"/>
      <c r="DH32" s="660"/>
      <c r="DI32" s="660"/>
      <c r="DJ32" s="660"/>
      <c r="DK32" s="661"/>
      <c r="DL32" s="668" t="s">
        <v>243</v>
      </c>
      <c r="DM32" s="660"/>
      <c r="DN32" s="660"/>
      <c r="DO32" s="660"/>
      <c r="DP32" s="660"/>
      <c r="DQ32" s="660"/>
      <c r="DR32" s="660"/>
      <c r="DS32" s="660"/>
      <c r="DT32" s="660"/>
      <c r="DU32" s="660"/>
      <c r="DV32" s="661"/>
      <c r="DW32" s="664" t="s">
        <v>243</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90492</v>
      </c>
      <c r="S33" s="660"/>
      <c r="T33" s="660"/>
      <c r="U33" s="660"/>
      <c r="V33" s="660"/>
      <c r="W33" s="660"/>
      <c r="X33" s="660"/>
      <c r="Y33" s="661"/>
      <c r="Z33" s="662">
        <v>0.2</v>
      </c>
      <c r="AA33" s="662"/>
      <c r="AB33" s="662"/>
      <c r="AC33" s="662"/>
      <c r="AD33" s="663">
        <v>9100</v>
      </c>
      <c r="AE33" s="663"/>
      <c r="AF33" s="663"/>
      <c r="AG33" s="663"/>
      <c r="AH33" s="663"/>
      <c r="AI33" s="663"/>
      <c r="AJ33" s="663"/>
      <c r="AK33" s="663"/>
      <c r="AL33" s="664">
        <v>0</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99.3</v>
      </c>
      <c r="BH33" s="718"/>
      <c r="BI33" s="718"/>
      <c r="BJ33" s="718"/>
      <c r="BK33" s="718"/>
      <c r="BL33" s="718"/>
      <c r="BM33" s="719">
        <v>97.2</v>
      </c>
      <c r="BN33" s="718"/>
      <c r="BO33" s="718"/>
      <c r="BP33" s="718"/>
      <c r="BQ33" s="720"/>
      <c r="BR33" s="717">
        <v>99.3</v>
      </c>
      <c r="BS33" s="718"/>
      <c r="BT33" s="718"/>
      <c r="BU33" s="718"/>
      <c r="BV33" s="718"/>
      <c r="BW33" s="718"/>
      <c r="BX33" s="719">
        <v>96.7</v>
      </c>
      <c r="BY33" s="718"/>
      <c r="BZ33" s="718"/>
      <c r="CA33" s="718"/>
      <c r="CB33" s="720"/>
      <c r="CD33" s="656" t="s">
        <v>324</v>
      </c>
      <c r="CE33" s="657"/>
      <c r="CF33" s="657"/>
      <c r="CG33" s="657"/>
      <c r="CH33" s="657"/>
      <c r="CI33" s="657"/>
      <c r="CJ33" s="657"/>
      <c r="CK33" s="657"/>
      <c r="CL33" s="657"/>
      <c r="CM33" s="657"/>
      <c r="CN33" s="657"/>
      <c r="CO33" s="657"/>
      <c r="CP33" s="657"/>
      <c r="CQ33" s="658"/>
      <c r="CR33" s="659">
        <v>13933964</v>
      </c>
      <c r="CS33" s="691"/>
      <c r="CT33" s="691"/>
      <c r="CU33" s="691"/>
      <c r="CV33" s="691"/>
      <c r="CW33" s="691"/>
      <c r="CX33" s="691"/>
      <c r="CY33" s="692"/>
      <c r="CZ33" s="664">
        <v>41.8</v>
      </c>
      <c r="DA33" s="689"/>
      <c r="DB33" s="689"/>
      <c r="DC33" s="693"/>
      <c r="DD33" s="668">
        <v>11232124</v>
      </c>
      <c r="DE33" s="691"/>
      <c r="DF33" s="691"/>
      <c r="DG33" s="691"/>
      <c r="DH33" s="691"/>
      <c r="DI33" s="691"/>
      <c r="DJ33" s="691"/>
      <c r="DK33" s="692"/>
      <c r="DL33" s="668">
        <v>7194463</v>
      </c>
      <c r="DM33" s="691"/>
      <c r="DN33" s="691"/>
      <c r="DO33" s="691"/>
      <c r="DP33" s="691"/>
      <c r="DQ33" s="691"/>
      <c r="DR33" s="691"/>
      <c r="DS33" s="691"/>
      <c r="DT33" s="691"/>
      <c r="DU33" s="691"/>
      <c r="DV33" s="692"/>
      <c r="DW33" s="664">
        <v>34.799999999999997</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2222005</v>
      </c>
      <c r="S34" s="660"/>
      <c r="T34" s="660"/>
      <c r="U34" s="660"/>
      <c r="V34" s="660"/>
      <c r="W34" s="660"/>
      <c r="X34" s="660"/>
      <c r="Y34" s="661"/>
      <c r="Z34" s="662">
        <v>6</v>
      </c>
      <c r="AA34" s="662"/>
      <c r="AB34" s="662"/>
      <c r="AC34" s="662"/>
      <c r="AD34" s="663" t="s">
        <v>140</v>
      </c>
      <c r="AE34" s="663"/>
      <c r="AF34" s="663"/>
      <c r="AG34" s="663"/>
      <c r="AH34" s="663"/>
      <c r="AI34" s="663"/>
      <c r="AJ34" s="663"/>
      <c r="AK34" s="663"/>
      <c r="AL34" s="664" t="s">
        <v>243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5360523</v>
      </c>
      <c r="CS34" s="660"/>
      <c r="CT34" s="660"/>
      <c r="CU34" s="660"/>
      <c r="CV34" s="660"/>
      <c r="CW34" s="660"/>
      <c r="CX34" s="660"/>
      <c r="CY34" s="661"/>
      <c r="CZ34" s="664">
        <v>16.100000000000001</v>
      </c>
      <c r="DA34" s="689"/>
      <c r="DB34" s="689"/>
      <c r="DC34" s="693"/>
      <c r="DD34" s="668">
        <v>4267636</v>
      </c>
      <c r="DE34" s="660"/>
      <c r="DF34" s="660"/>
      <c r="DG34" s="660"/>
      <c r="DH34" s="660"/>
      <c r="DI34" s="660"/>
      <c r="DJ34" s="660"/>
      <c r="DK34" s="661"/>
      <c r="DL34" s="668">
        <v>3332701</v>
      </c>
      <c r="DM34" s="660"/>
      <c r="DN34" s="660"/>
      <c r="DO34" s="660"/>
      <c r="DP34" s="660"/>
      <c r="DQ34" s="660"/>
      <c r="DR34" s="660"/>
      <c r="DS34" s="660"/>
      <c r="DT34" s="660"/>
      <c r="DU34" s="660"/>
      <c r="DV34" s="661"/>
      <c r="DW34" s="664">
        <v>16.100000000000001</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634490</v>
      </c>
      <c r="S35" s="660"/>
      <c r="T35" s="660"/>
      <c r="U35" s="660"/>
      <c r="V35" s="660"/>
      <c r="W35" s="660"/>
      <c r="X35" s="660"/>
      <c r="Y35" s="661"/>
      <c r="Z35" s="662">
        <v>1.7</v>
      </c>
      <c r="AA35" s="662"/>
      <c r="AB35" s="662"/>
      <c r="AC35" s="662"/>
      <c r="AD35" s="663" t="s">
        <v>140</v>
      </c>
      <c r="AE35" s="663"/>
      <c r="AF35" s="663"/>
      <c r="AG35" s="663"/>
      <c r="AH35" s="663"/>
      <c r="AI35" s="663"/>
      <c r="AJ35" s="663"/>
      <c r="AK35" s="663"/>
      <c r="AL35" s="664" t="s">
        <v>140</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222724</v>
      </c>
      <c r="CS35" s="691"/>
      <c r="CT35" s="691"/>
      <c r="CU35" s="691"/>
      <c r="CV35" s="691"/>
      <c r="CW35" s="691"/>
      <c r="CX35" s="691"/>
      <c r="CY35" s="692"/>
      <c r="CZ35" s="664">
        <v>0.7</v>
      </c>
      <c r="DA35" s="689"/>
      <c r="DB35" s="689"/>
      <c r="DC35" s="693"/>
      <c r="DD35" s="668">
        <v>205156</v>
      </c>
      <c r="DE35" s="691"/>
      <c r="DF35" s="691"/>
      <c r="DG35" s="691"/>
      <c r="DH35" s="691"/>
      <c r="DI35" s="691"/>
      <c r="DJ35" s="691"/>
      <c r="DK35" s="692"/>
      <c r="DL35" s="668">
        <v>168597</v>
      </c>
      <c r="DM35" s="691"/>
      <c r="DN35" s="691"/>
      <c r="DO35" s="691"/>
      <c r="DP35" s="691"/>
      <c r="DQ35" s="691"/>
      <c r="DR35" s="691"/>
      <c r="DS35" s="691"/>
      <c r="DT35" s="691"/>
      <c r="DU35" s="691"/>
      <c r="DV35" s="692"/>
      <c r="DW35" s="664">
        <v>0.8</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2971227</v>
      </c>
      <c r="S36" s="660"/>
      <c r="T36" s="660"/>
      <c r="U36" s="660"/>
      <c r="V36" s="660"/>
      <c r="W36" s="660"/>
      <c r="X36" s="660"/>
      <c r="Y36" s="661"/>
      <c r="Z36" s="662">
        <v>8</v>
      </c>
      <c r="AA36" s="662"/>
      <c r="AB36" s="662"/>
      <c r="AC36" s="662"/>
      <c r="AD36" s="663" t="s">
        <v>140</v>
      </c>
      <c r="AE36" s="663"/>
      <c r="AF36" s="663"/>
      <c r="AG36" s="663"/>
      <c r="AH36" s="663"/>
      <c r="AI36" s="663"/>
      <c r="AJ36" s="663"/>
      <c r="AK36" s="663"/>
      <c r="AL36" s="664" t="s">
        <v>243</v>
      </c>
      <c r="AM36" s="665"/>
      <c r="AN36" s="665"/>
      <c r="AO36" s="666"/>
      <c r="AP36" s="222"/>
      <c r="AQ36" s="725" t="s">
        <v>332</v>
      </c>
      <c r="AR36" s="726"/>
      <c r="AS36" s="726"/>
      <c r="AT36" s="726"/>
      <c r="AU36" s="726"/>
      <c r="AV36" s="726"/>
      <c r="AW36" s="726"/>
      <c r="AX36" s="726"/>
      <c r="AY36" s="727"/>
      <c r="AZ36" s="648">
        <v>3710940</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124608</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5722801</v>
      </c>
      <c r="CS36" s="660"/>
      <c r="CT36" s="660"/>
      <c r="CU36" s="660"/>
      <c r="CV36" s="660"/>
      <c r="CW36" s="660"/>
      <c r="CX36" s="660"/>
      <c r="CY36" s="661"/>
      <c r="CZ36" s="664">
        <v>17.2</v>
      </c>
      <c r="DA36" s="689"/>
      <c r="DB36" s="689"/>
      <c r="DC36" s="693"/>
      <c r="DD36" s="668">
        <v>4717564</v>
      </c>
      <c r="DE36" s="660"/>
      <c r="DF36" s="660"/>
      <c r="DG36" s="660"/>
      <c r="DH36" s="660"/>
      <c r="DI36" s="660"/>
      <c r="DJ36" s="660"/>
      <c r="DK36" s="661"/>
      <c r="DL36" s="668">
        <v>1915988</v>
      </c>
      <c r="DM36" s="660"/>
      <c r="DN36" s="660"/>
      <c r="DO36" s="660"/>
      <c r="DP36" s="660"/>
      <c r="DQ36" s="660"/>
      <c r="DR36" s="660"/>
      <c r="DS36" s="660"/>
      <c r="DT36" s="660"/>
      <c r="DU36" s="660"/>
      <c r="DV36" s="661"/>
      <c r="DW36" s="664">
        <v>9.3000000000000007</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403300</v>
      </c>
      <c r="S37" s="660"/>
      <c r="T37" s="660"/>
      <c r="U37" s="660"/>
      <c r="V37" s="660"/>
      <c r="W37" s="660"/>
      <c r="X37" s="660"/>
      <c r="Y37" s="661"/>
      <c r="Z37" s="662">
        <v>1.1000000000000001</v>
      </c>
      <c r="AA37" s="662"/>
      <c r="AB37" s="662"/>
      <c r="AC37" s="662"/>
      <c r="AD37" s="663">
        <v>22370</v>
      </c>
      <c r="AE37" s="663"/>
      <c r="AF37" s="663"/>
      <c r="AG37" s="663"/>
      <c r="AH37" s="663"/>
      <c r="AI37" s="663"/>
      <c r="AJ37" s="663"/>
      <c r="AK37" s="663"/>
      <c r="AL37" s="664">
        <v>0.1</v>
      </c>
      <c r="AM37" s="665"/>
      <c r="AN37" s="665"/>
      <c r="AO37" s="666"/>
      <c r="AQ37" s="722" t="s">
        <v>336</v>
      </c>
      <c r="AR37" s="723"/>
      <c r="AS37" s="723"/>
      <c r="AT37" s="723"/>
      <c r="AU37" s="723"/>
      <c r="AV37" s="723"/>
      <c r="AW37" s="723"/>
      <c r="AX37" s="723"/>
      <c r="AY37" s="724"/>
      <c r="AZ37" s="659">
        <v>1187666</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101639</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828619</v>
      </c>
      <c r="CS37" s="691"/>
      <c r="CT37" s="691"/>
      <c r="CU37" s="691"/>
      <c r="CV37" s="691"/>
      <c r="CW37" s="691"/>
      <c r="CX37" s="691"/>
      <c r="CY37" s="692"/>
      <c r="CZ37" s="664">
        <v>2.5</v>
      </c>
      <c r="DA37" s="689"/>
      <c r="DB37" s="689"/>
      <c r="DC37" s="693"/>
      <c r="DD37" s="668">
        <v>826369</v>
      </c>
      <c r="DE37" s="691"/>
      <c r="DF37" s="691"/>
      <c r="DG37" s="691"/>
      <c r="DH37" s="691"/>
      <c r="DI37" s="691"/>
      <c r="DJ37" s="691"/>
      <c r="DK37" s="692"/>
      <c r="DL37" s="668">
        <v>797572</v>
      </c>
      <c r="DM37" s="691"/>
      <c r="DN37" s="691"/>
      <c r="DO37" s="691"/>
      <c r="DP37" s="691"/>
      <c r="DQ37" s="691"/>
      <c r="DR37" s="691"/>
      <c r="DS37" s="691"/>
      <c r="DT37" s="691"/>
      <c r="DU37" s="691"/>
      <c r="DV37" s="692"/>
      <c r="DW37" s="664">
        <v>3.9</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1617928</v>
      </c>
      <c r="S38" s="660"/>
      <c r="T38" s="660"/>
      <c r="U38" s="660"/>
      <c r="V38" s="660"/>
      <c r="W38" s="660"/>
      <c r="X38" s="660"/>
      <c r="Y38" s="661"/>
      <c r="Z38" s="662">
        <v>4.4000000000000004</v>
      </c>
      <c r="AA38" s="662"/>
      <c r="AB38" s="662"/>
      <c r="AC38" s="662"/>
      <c r="AD38" s="663" t="s">
        <v>243</v>
      </c>
      <c r="AE38" s="663"/>
      <c r="AF38" s="663"/>
      <c r="AG38" s="663"/>
      <c r="AH38" s="663"/>
      <c r="AI38" s="663"/>
      <c r="AJ38" s="663"/>
      <c r="AK38" s="663"/>
      <c r="AL38" s="664" t="s">
        <v>243</v>
      </c>
      <c r="AM38" s="665"/>
      <c r="AN38" s="665"/>
      <c r="AO38" s="666"/>
      <c r="AQ38" s="722" t="s">
        <v>340</v>
      </c>
      <c r="AR38" s="723"/>
      <c r="AS38" s="723"/>
      <c r="AT38" s="723"/>
      <c r="AU38" s="723"/>
      <c r="AV38" s="723"/>
      <c r="AW38" s="723"/>
      <c r="AX38" s="723"/>
      <c r="AY38" s="724"/>
      <c r="AZ38" s="659">
        <v>172825</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9085</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2369609</v>
      </c>
      <c r="CS38" s="660"/>
      <c r="CT38" s="660"/>
      <c r="CU38" s="660"/>
      <c r="CV38" s="660"/>
      <c r="CW38" s="660"/>
      <c r="CX38" s="660"/>
      <c r="CY38" s="661"/>
      <c r="CZ38" s="664">
        <v>7.1</v>
      </c>
      <c r="DA38" s="689"/>
      <c r="DB38" s="689"/>
      <c r="DC38" s="693"/>
      <c r="DD38" s="668">
        <v>1924727</v>
      </c>
      <c r="DE38" s="660"/>
      <c r="DF38" s="660"/>
      <c r="DG38" s="660"/>
      <c r="DH38" s="660"/>
      <c r="DI38" s="660"/>
      <c r="DJ38" s="660"/>
      <c r="DK38" s="661"/>
      <c r="DL38" s="668">
        <v>1776957</v>
      </c>
      <c r="DM38" s="660"/>
      <c r="DN38" s="660"/>
      <c r="DO38" s="660"/>
      <c r="DP38" s="660"/>
      <c r="DQ38" s="660"/>
      <c r="DR38" s="660"/>
      <c r="DS38" s="660"/>
      <c r="DT38" s="660"/>
      <c r="DU38" s="660"/>
      <c r="DV38" s="661"/>
      <c r="DW38" s="664">
        <v>8.6</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243</v>
      </c>
      <c r="S39" s="660"/>
      <c r="T39" s="660"/>
      <c r="U39" s="660"/>
      <c r="V39" s="660"/>
      <c r="W39" s="660"/>
      <c r="X39" s="660"/>
      <c r="Y39" s="661"/>
      <c r="Z39" s="662" t="s">
        <v>243</v>
      </c>
      <c r="AA39" s="662"/>
      <c r="AB39" s="662"/>
      <c r="AC39" s="662"/>
      <c r="AD39" s="663" t="s">
        <v>140</v>
      </c>
      <c r="AE39" s="663"/>
      <c r="AF39" s="663"/>
      <c r="AG39" s="663"/>
      <c r="AH39" s="663"/>
      <c r="AI39" s="663"/>
      <c r="AJ39" s="663"/>
      <c r="AK39" s="663"/>
      <c r="AL39" s="664" t="s">
        <v>140</v>
      </c>
      <c r="AM39" s="665"/>
      <c r="AN39" s="665"/>
      <c r="AO39" s="666"/>
      <c r="AQ39" s="722" t="s">
        <v>344</v>
      </c>
      <c r="AR39" s="723"/>
      <c r="AS39" s="723"/>
      <c r="AT39" s="723"/>
      <c r="AU39" s="723"/>
      <c r="AV39" s="723"/>
      <c r="AW39" s="723"/>
      <c r="AX39" s="723"/>
      <c r="AY39" s="724"/>
      <c r="AZ39" s="659" t="s">
        <v>243</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14353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188892</v>
      </c>
      <c r="CS39" s="691"/>
      <c r="CT39" s="691"/>
      <c r="CU39" s="691"/>
      <c r="CV39" s="691"/>
      <c r="CW39" s="691"/>
      <c r="CX39" s="691"/>
      <c r="CY39" s="692"/>
      <c r="CZ39" s="664">
        <v>0.6</v>
      </c>
      <c r="DA39" s="689"/>
      <c r="DB39" s="689"/>
      <c r="DC39" s="693"/>
      <c r="DD39" s="668">
        <v>116746</v>
      </c>
      <c r="DE39" s="691"/>
      <c r="DF39" s="691"/>
      <c r="DG39" s="691"/>
      <c r="DH39" s="691"/>
      <c r="DI39" s="691"/>
      <c r="DJ39" s="691"/>
      <c r="DK39" s="692"/>
      <c r="DL39" s="668" t="s">
        <v>140</v>
      </c>
      <c r="DM39" s="691"/>
      <c r="DN39" s="691"/>
      <c r="DO39" s="691"/>
      <c r="DP39" s="691"/>
      <c r="DQ39" s="691"/>
      <c r="DR39" s="691"/>
      <c r="DS39" s="691"/>
      <c r="DT39" s="691"/>
      <c r="DU39" s="691"/>
      <c r="DV39" s="692"/>
      <c r="DW39" s="664" t="s">
        <v>243</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319828</v>
      </c>
      <c r="S40" s="660"/>
      <c r="T40" s="660"/>
      <c r="U40" s="660"/>
      <c r="V40" s="660"/>
      <c r="W40" s="660"/>
      <c r="X40" s="660"/>
      <c r="Y40" s="661"/>
      <c r="Z40" s="662">
        <v>0.9</v>
      </c>
      <c r="AA40" s="662"/>
      <c r="AB40" s="662"/>
      <c r="AC40" s="662"/>
      <c r="AD40" s="663" t="s">
        <v>243</v>
      </c>
      <c r="AE40" s="663"/>
      <c r="AF40" s="663"/>
      <c r="AG40" s="663"/>
      <c r="AH40" s="663"/>
      <c r="AI40" s="663"/>
      <c r="AJ40" s="663"/>
      <c r="AK40" s="663"/>
      <c r="AL40" s="664" t="s">
        <v>140</v>
      </c>
      <c r="AM40" s="665"/>
      <c r="AN40" s="665"/>
      <c r="AO40" s="666"/>
      <c r="AQ40" s="722" t="s">
        <v>348</v>
      </c>
      <c r="AR40" s="723"/>
      <c r="AS40" s="723"/>
      <c r="AT40" s="723"/>
      <c r="AU40" s="723"/>
      <c r="AV40" s="723"/>
      <c r="AW40" s="723"/>
      <c r="AX40" s="723"/>
      <c r="AY40" s="724"/>
      <c r="AZ40" s="659" t="s">
        <v>243</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101</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69415</v>
      </c>
      <c r="CS40" s="660"/>
      <c r="CT40" s="660"/>
      <c r="CU40" s="660"/>
      <c r="CV40" s="660"/>
      <c r="CW40" s="660"/>
      <c r="CX40" s="660"/>
      <c r="CY40" s="661"/>
      <c r="CZ40" s="664">
        <v>0.2</v>
      </c>
      <c r="DA40" s="689"/>
      <c r="DB40" s="689"/>
      <c r="DC40" s="693"/>
      <c r="DD40" s="668">
        <v>295</v>
      </c>
      <c r="DE40" s="660"/>
      <c r="DF40" s="660"/>
      <c r="DG40" s="660"/>
      <c r="DH40" s="660"/>
      <c r="DI40" s="660"/>
      <c r="DJ40" s="660"/>
      <c r="DK40" s="661"/>
      <c r="DL40" s="668">
        <v>220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37025213</v>
      </c>
      <c r="S41" s="732"/>
      <c r="T41" s="732"/>
      <c r="U41" s="732"/>
      <c r="V41" s="732"/>
      <c r="W41" s="732"/>
      <c r="X41" s="732"/>
      <c r="Y41" s="736"/>
      <c r="Z41" s="737">
        <v>100</v>
      </c>
      <c r="AA41" s="737"/>
      <c r="AB41" s="737"/>
      <c r="AC41" s="737"/>
      <c r="AD41" s="738">
        <v>20357310</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537217</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243</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243</v>
      </c>
      <c r="CS41" s="691"/>
      <c r="CT41" s="691"/>
      <c r="CU41" s="691"/>
      <c r="CV41" s="691"/>
      <c r="CW41" s="691"/>
      <c r="CX41" s="691"/>
      <c r="CY41" s="692"/>
      <c r="CZ41" s="664" t="s">
        <v>140</v>
      </c>
      <c r="DA41" s="689"/>
      <c r="DB41" s="689"/>
      <c r="DC41" s="693"/>
      <c r="DD41" s="668" t="s">
        <v>243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1813232</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352</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2901114</v>
      </c>
      <c r="CS42" s="691"/>
      <c r="CT42" s="691"/>
      <c r="CU42" s="691"/>
      <c r="CV42" s="691"/>
      <c r="CW42" s="691"/>
      <c r="CX42" s="691"/>
      <c r="CY42" s="692"/>
      <c r="CZ42" s="664">
        <v>8.6999999999999993</v>
      </c>
      <c r="DA42" s="689"/>
      <c r="DB42" s="689"/>
      <c r="DC42" s="693"/>
      <c r="DD42" s="668">
        <v>901929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202430</v>
      </c>
      <c r="CS43" s="691"/>
      <c r="CT43" s="691"/>
      <c r="CU43" s="691"/>
      <c r="CV43" s="691"/>
      <c r="CW43" s="691"/>
      <c r="CX43" s="691"/>
      <c r="CY43" s="692"/>
      <c r="CZ43" s="664">
        <v>0.6</v>
      </c>
      <c r="DA43" s="689"/>
      <c r="DB43" s="689"/>
      <c r="DC43" s="693"/>
      <c r="DD43" s="668">
        <v>184606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2900135</v>
      </c>
      <c r="CS44" s="660"/>
      <c r="CT44" s="660"/>
      <c r="CU44" s="660"/>
      <c r="CV44" s="660"/>
      <c r="CW44" s="660"/>
      <c r="CX44" s="660"/>
      <c r="CY44" s="661"/>
      <c r="CZ44" s="664">
        <v>8.6999999999999993</v>
      </c>
      <c r="DA44" s="665"/>
      <c r="DB44" s="665"/>
      <c r="DC44" s="671"/>
      <c r="DD44" s="668">
        <v>900950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659792</v>
      </c>
      <c r="CS45" s="691"/>
      <c r="CT45" s="691"/>
      <c r="CU45" s="691"/>
      <c r="CV45" s="691"/>
      <c r="CW45" s="691"/>
      <c r="CX45" s="691"/>
      <c r="CY45" s="692"/>
      <c r="CZ45" s="664">
        <v>2</v>
      </c>
      <c r="DA45" s="689"/>
      <c r="DB45" s="689"/>
      <c r="DC45" s="693"/>
      <c r="DD45" s="668">
        <v>129608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2118155</v>
      </c>
      <c r="CS46" s="660"/>
      <c r="CT46" s="660"/>
      <c r="CU46" s="660"/>
      <c r="CV46" s="660"/>
      <c r="CW46" s="660"/>
      <c r="CX46" s="660"/>
      <c r="CY46" s="661"/>
      <c r="CZ46" s="664">
        <v>6.4</v>
      </c>
      <c r="DA46" s="665"/>
      <c r="DB46" s="665"/>
      <c r="DC46" s="671"/>
      <c r="DD46" s="668">
        <v>755474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v>979</v>
      </c>
      <c r="CS47" s="691"/>
      <c r="CT47" s="691"/>
      <c r="CU47" s="691"/>
      <c r="CV47" s="691"/>
      <c r="CW47" s="691"/>
      <c r="CX47" s="691"/>
      <c r="CY47" s="692"/>
      <c r="CZ47" s="664">
        <v>0</v>
      </c>
      <c r="DA47" s="689"/>
      <c r="DB47" s="689"/>
      <c r="DC47" s="693"/>
      <c r="DD47" s="668">
        <v>979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140</v>
      </c>
      <c r="CS48" s="660"/>
      <c r="CT48" s="660"/>
      <c r="CU48" s="660"/>
      <c r="CV48" s="660"/>
      <c r="CW48" s="660"/>
      <c r="CX48" s="660"/>
      <c r="CY48" s="661"/>
      <c r="CZ48" s="664" t="s">
        <v>140</v>
      </c>
      <c r="DA48" s="665"/>
      <c r="DB48" s="665"/>
      <c r="DC48" s="671"/>
      <c r="DD48" s="668" t="s">
        <v>140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33309170</v>
      </c>
      <c r="CS49" s="718"/>
      <c r="CT49" s="718"/>
      <c r="CU49" s="718"/>
      <c r="CV49" s="718"/>
      <c r="CW49" s="718"/>
      <c r="CX49" s="718"/>
      <c r="CY49" s="747"/>
      <c r="CZ49" s="739">
        <v>100</v>
      </c>
      <c r="DA49" s="748"/>
      <c r="DB49" s="748"/>
      <c r="DC49" s="749"/>
      <c r="DD49" s="750">
        <v>23374087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Ax8EHfRkY1/l83cdTLJxgvisnkMDsZMagUOT+xQoZMdf7CymmDQ+H+ZAoFSkuQitbbCKGeYW61BeALCEUjOyA==" saltValue="Rka9uSyIK6T5hwzi3+Cr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37025</v>
      </c>
      <c r="R7" s="789"/>
      <c r="S7" s="789"/>
      <c r="T7" s="789"/>
      <c r="U7" s="789"/>
      <c r="V7" s="789">
        <v>33309</v>
      </c>
      <c r="W7" s="789"/>
      <c r="X7" s="789"/>
      <c r="Y7" s="789"/>
      <c r="Z7" s="789"/>
      <c r="AA7" s="789">
        <v>3716</v>
      </c>
      <c r="AB7" s="789"/>
      <c r="AC7" s="789"/>
      <c r="AD7" s="789"/>
      <c r="AE7" s="790"/>
      <c r="AF7" s="791">
        <v>1982</v>
      </c>
      <c r="AG7" s="792"/>
      <c r="AH7" s="792"/>
      <c r="AI7" s="792"/>
      <c r="AJ7" s="793"/>
      <c r="AK7" s="794">
        <v>634</v>
      </c>
      <c r="AL7" s="795"/>
      <c r="AM7" s="795"/>
      <c r="AN7" s="795"/>
      <c r="AO7" s="795"/>
      <c r="AP7" s="795">
        <v>25679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602</v>
      </c>
      <c r="BT7" s="783"/>
      <c r="BU7" s="783"/>
      <c r="BV7" s="783"/>
      <c r="BW7" s="783"/>
      <c r="BX7" s="783"/>
      <c r="BY7" s="783"/>
      <c r="BZ7" s="783"/>
      <c r="CA7" s="783"/>
      <c r="CB7" s="783"/>
      <c r="CC7" s="783"/>
      <c r="CD7" s="783"/>
      <c r="CE7" s="783"/>
      <c r="CF7" s="783"/>
      <c r="CG7" s="798"/>
      <c r="CH7" s="779">
        <v>16</v>
      </c>
      <c r="CI7" s="780"/>
      <c r="CJ7" s="780"/>
      <c r="CK7" s="780"/>
      <c r="CL7" s="781"/>
      <c r="CM7" s="779">
        <v>428</v>
      </c>
      <c r="CN7" s="780"/>
      <c r="CO7" s="780"/>
      <c r="CP7" s="780"/>
      <c r="CQ7" s="781"/>
      <c r="CR7" s="779">
        <v>80</v>
      </c>
      <c r="CS7" s="780"/>
      <c r="CT7" s="780"/>
      <c r="CU7" s="780"/>
      <c r="CV7" s="781"/>
      <c r="CW7" s="779" t="s">
        <v>599</v>
      </c>
      <c r="CX7" s="780"/>
      <c r="CY7" s="780"/>
      <c r="CZ7" s="780"/>
      <c r="DA7" s="781"/>
      <c r="DB7" s="779" t="s">
        <v>599</v>
      </c>
      <c r="DC7" s="780"/>
      <c r="DD7" s="780"/>
      <c r="DE7" s="780"/>
      <c r="DF7" s="781"/>
      <c r="DG7" s="779" t="s">
        <v>599</v>
      </c>
      <c r="DH7" s="780"/>
      <c r="DI7" s="780"/>
      <c r="DJ7" s="780"/>
      <c r="DK7" s="781"/>
      <c r="DL7" s="779" t="s">
        <v>599</v>
      </c>
      <c r="DM7" s="780"/>
      <c r="DN7" s="780"/>
      <c r="DO7" s="780"/>
      <c r="DP7" s="781"/>
      <c r="DQ7" s="779" t="s">
        <v>599</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604</v>
      </c>
      <c r="BT8" s="810"/>
      <c r="BU8" s="810"/>
      <c r="BV8" s="810"/>
      <c r="BW8" s="810"/>
      <c r="BX8" s="810"/>
      <c r="BY8" s="810"/>
      <c r="BZ8" s="810"/>
      <c r="CA8" s="810"/>
      <c r="CB8" s="810"/>
      <c r="CC8" s="810"/>
      <c r="CD8" s="810"/>
      <c r="CE8" s="810"/>
      <c r="CF8" s="810"/>
      <c r="CG8" s="811"/>
      <c r="CH8" s="812">
        <v>1</v>
      </c>
      <c r="CI8" s="813"/>
      <c r="CJ8" s="813"/>
      <c r="CK8" s="813"/>
      <c r="CL8" s="814"/>
      <c r="CM8" s="812">
        <v>68</v>
      </c>
      <c r="CN8" s="813"/>
      <c r="CO8" s="813"/>
      <c r="CP8" s="813"/>
      <c r="CQ8" s="814"/>
      <c r="CR8" s="812">
        <v>30</v>
      </c>
      <c r="CS8" s="813"/>
      <c r="CT8" s="813"/>
      <c r="CU8" s="813"/>
      <c r="CV8" s="814"/>
      <c r="CW8" s="812">
        <v>35</v>
      </c>
      <c r="CX8" s="813"/>
      <c r="CY8" s="813"/>
      <c r="CZ8" s="813"/>
      <c r="DA8" s="814"/>
      <c r="DB8" s="812" t="s">
        <v>599</v>
      </c>
      <c r="DC8" s="813"/>
      <c r="DD8" s="813"/>
      <c r="DE8" s="813"/>
      <c r="DF8" s="814"/>
      <c r="DG8" s="812" t="s">
        <v>599</v>
      </c>
      <c r="DH8" s="813"/>
      <c r="DI8" s="813"/>
      <c r="DJ8" s="813"/>
      <c r="DK8" s="814"/>
      <c r="DL8" s="812" t="s">
        <v>599</v>
      </c>
      <c r="DM8" s="813"/>
      <c r="DN8" s="813"/>
      <c r="DO8" s="813"/>
      <c r="DP8" s="814"/>
      <c r="DQ8" s="812" t="s">
        <v>599</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603</v>
      </c>
      <c r="BT9" s="810"/>
      <c r="BU9" s="810"/>
      <c r="BV9" s="810"/>
      <c r="BW9" s="810"/>
      <c r="BX9" s="810"/>
      <c r="BY9" s="810"/>
      <c r="BZ9" s="810"/>
      <c r="CA9" s="810"/>
      <c r="CB9" s="810"/>
      <c r="CC9" s="810"/>
      <c r="CD9" s="810"/>
      <c r="CE9" s="810"/>
      <c r="CF9" s="810"/>
      <c r="CG9" s="811"/>
      <c r="CH9" s="812">
        <v>-3</v>
      </c>
      <c r="CI9" s="813"/>
      <c r="CJ9" s="813"/>
      <c r="CK9" s="813"/>
      <c r="CL9" s="814"/>
      <c r="CM9" s="812">
        <v>45</v>
      </c>
      <c r="CN9" s="813"/>
      <c r="CO9" s="813"/>
      <c r="CP9" s="813"/>
      <c r="CQ9" s="814"/>
      <c r="CR9" s="812">
        <v>30</v>
      </c>
      <c r="CS9" s="813"/>
      <c r="CT9" s="813"/>
      <c r="CU9" s="813"/>
      <c r="CV9" s="814"/>
      <c r="CW9" s="812">
        <v>97</v>
      </c>
      <c r="CX9" s="813"/>
      <c r="CY9" s="813"/>
      <c r="CZ9" s="813"/>
      <c r="DA9" s="814"/>
      <c r="DB9" s="812" t="s">
        <v>599</v>
      </c>
      <c r="DC9" s="813"/>
      <c r="DD9" s="813"/>
      <c r="DE9" s="813"/>
      <c r="DF9" s="814"/>
      <c r="DG9" s="812" t="s">
        <v>599</v>
      </c>
      <c r="DH9" s="813"/>
      <c r="DI9" s="813"/>
      <c r="DJ9" s="813"/>
      <c r="DK9" s="814"/>
      <c r="DL9" s="812" t="s">
        <v>599</v>
      </c>
      <c r="DM9" s="813"/>
      <c r="DN9" s="813"/>
      <c r="DO9" s="813"/>
      <c r="DP9" s="814"/>
      <c r="DQ9" s="812" t="s">
        <v>599</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605</v>
      </c>
      <c r="BT10" s="810"/>
      <c r="BU10" s="810"/>
      <c r="BV10" s="810"/>
      <c r="BW10" s="810"/>
      <c r="BX10" s="810"/>
      <c r="BY10" s="810"/>
      <c r="BZ10" s="810"/>
      <c r="CA10" s="810"/>
      <c r="CB10" s="810"/>
      <c r="CC10" s="810"/>
      <c r="CD10" s="810"/>
      <c r="CE10" s="810"/>
      <c r="CF10" s="810"/>
      <c r="CG10" s="811"/>
      <c r="CH10" s="812" t="s">
        <v>599</v>
      </c>
      <c r="CI10" s="813"/>
      <c r="CJ10" s="813"/>
      <c r="CK10" s="813"/>
      <c r="CL10" s="814"/>
      <c r="CM10" s="812" t="s">
        <v>599</v>
      </c>
      <c r="CN10" s="813"/>
      <c r="CO10" s="813"/>
      <c r="CP10" s="813"/>
      <c r="CQ10" s="814"/>
      <c r="CR10" s="812">
        <v>30</v>
      </c>
      <c r="CS10" s="813"/>
      <c r="CT10" s="813"/>
      <c r="CU10" s="813"/>
      <c r="CV10" s="814"/>
      <c r="CW10" s="812" t="s">
        <v>599</v>
      </c>
      <c r="CX10" s="813"/>
      <c r="CY10" s="813"/>
      <c r="CZ10" s="813"/>
      <c r="DA10" s="814"/>
      <c r="DB10" s="812" t="s">
        <v>599</v>
      </c>
      <c r="DC10" s="813"/>
      <c r="DD10" s="813"/>
      <c r="DE10" s="813"/>
      <c r="DF10" s="814"/>
      <c r="DG10" s="812" t="s">
        <v>599</v>
      </c>
      <c r="DH10" s="813"/>
      <c r="DI10" s="813"/>
      <c r="DJ10" s="813"/>
      <c r="DK10" s="814"/>
      <c r="DL10" s="812" t="s">
        <v>599</v>
      </c>
      <c r="DM10" s="813"/>
      <c r="DN10" s="813"/>
      <c r="DO10" s="813"/>
      <c r="DP10" s="814"/>
      <c r="DQ10" s="812" t="s">
        <v>599</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v>37025</v>
      </c>
      <c r="R23" s="829"/>
      <c r="S23" s="829"/>
      <c r="T23" s="829"/>
      <c r="U23" s="829"/>
      <c r="V23" s="829">
        <v>33309</v>
      </c>
      <c r="W23" s="829"/>
      <c r="X23" s="829"/>
      <c r="Y23" s="829"/>
      <c r="Z23" s="829"/>
      <c r="AA23" s="829">
        <v>3716</v>
      </c>
      <c r="AB23" s="829"/>
      <c r="AC23" s="829"/>
      <c r="AD23" s="829"/>
      <c r="AE23" s="830"/>
      <c r="AF23" s="831">
        <v>1982</v>
      </c>
      <c r="AG23" s="829"/>
      <c r="AH23" s="829"/>
      <c r="AI23" s="829"/>
      <c r="AJ23" s="832"/>
      <c r="AK23" s="833"/>
      <c r="AL23" s="834"/>
      <c r="AM23" s="834"/>
      <c r="AN23" s="834"/>
      <c r="AO23" s="834"/>
      <c r="AP23" s="829">
        <v>25679</v>
      </c>
      <c r="AQ23" s="829"/>
      <c r="AR23" s="829"/>
      <c r="AS23" s="829"/>
      <c r="AT23" s="829"/>
      <c r="AU23" s="845"/>
      <c r="AV23" s="845"/>
      <c r="AW23" s="845"/>
      <c r="AX23" s="845"/>
      <c r="AY23" s="846"/>
      <c r="AZ23" s="847" t="s">
        <v>243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58">
        <v>7448</v>
      </c>
      <c r="R28" s="859"/>
      <c r="S28" s="859"/>
      <c r="T28" s="859"/>
      <c r="U28" s="859"/>
      <c r="V28" s="859">
        <v>7324</v>
      </c>
      <c r="W28" s="859"/>
      <c r="X28" s="859"/>
      <c r="Y28" s="859"/>
      <c r="Z28" s="859"/>
      <c r="AA28" s="859">
        <v>125</v>
      </c>
      <c r="AB28" s="859"/>
      <c r="AC28" s="859"/>
      <c r="AD28" s="859"/>
      <c r="AE28" s="860"/>
      <c r="AF28" s="861">
        <v>125</v>
      </c>
      <c r="AG28" s="859"/>
      <c r="AH28" s="859"/>
      <c r="AI28" s="859"/>
      <c r="AJ28" s="862"/>
      <c r="AK28" s="863">
        <v>537</v>
      </c>
      <c r="AL28" s="864"/>
      <c r="AM28" s="864"/>
      <c r="AN28" s="864"/>
      <c r="AO28" s="864"/>
      <c r="AP28" s="864" t="s">
        <v>583</v>
      </c>
      <c r="AQ28" s="864"/>
      <c r="AR28" s="864"/>
      <c r="AS28" s="864"/>
      <c r="AT28" s="864"/>
      <c r="AU28" s="864" t="s">
        <v>583</v>
      </c>
      <c r="AV28" s="864"/>
      <c r="AW28" s="864"/>
      <c r="AX28" s="864"/>
      <c r="AY28" s="864"/>
      <c r="AZ28" s="865" t="s">
        <v>583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406</v>
      </c>
      <c r="C29" s="817"/>
      <c r="D29" s="817"/>
      <c r="E29" s="817"/>
      <c r="F29" s="817"/>
      <c r="G29" s="817"/>
      <c r="H29" s="817"/>
      <c r="I29" s="817"/>
      <c r="J29" s="817"/>
      <c r="K29" s="817"/>
      <c r="L29" s="817"/>
      <c r="M29" s="817"/>
      <c r="N29" s="817"/>
      <c r="O29" s="817"/>
      <c r="P29" s="818"/>
      <c r="Q29" s="819">
        <v>1495</v>
      </c>
      <c r="R29" s="820"/>
      <c r="S29" s="820"/>
      <c r="T29" s="820"/>
      <c r="U29" s="820"/>
      <c r="V29" s="820">
        <v>1494</v>
      </c>
      <c r="W29" s="820"/>
      <c r="X29" s="820"/>
      <c r="Y29" s="820"/>
      <c r="Z29" s="820"/>
      <c r="AA29" s="820">
        <v>1</v>
      </c>
      <c r="AB29" s="820"/>
      <c r="AC29" s="820"/>
      <c r="AD29" s="820"/>
      <c r="AE29" s="821"/>
      <c r="AF29" s="822">
        <v>1</v>
      </c>
      <c r="AG29" s="823"/>
      <c r="AH29" s="823"/>
      <c r="AI29" s="823"/>
      <c r="AJ29" s="824"/>
      <c r="AK29" s="870">
        <v>865</v>
      </c>
      <c r="AL29" s="866"/>
      <c r="AM29" s="866"/>
      <c r="AN29" s="866"/>
      <c r="AO29" s="866"/>
      <c r="AP29" s="866" t="s">
        <v>583</v>
      </c>
      <c r="AQ29" s="866"/>
      <c r="AR29" s="866"/>
      <c r="AS29" s="866"/>
      <c r="AT29" s="866"/>
      <c r="AU29" s="866" t="s">
        <v>583</v>
      </c>
      <c r="AV29" s="866"/>
      <c r="AW29" s="866"/>
      <c r="AX29" s="866"/>
      <c r="AY29" s="866"/>
      <c r="AZ29" s="867" t="s">
        <v>583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407</v>
      </c>
      <c r="C30" s="817"/>
      <c r="D30" s="817"/>
      <c r="E30" s="817"/>
      <c r="F30" s="817"/>
      <c r="G30" s="817"/>
      <c r="H30" s="817"/>
      <c r="I30" s="817"/>
      <c r="J30" s="817"/>
      <c r="K30" s="817"/>
      <c r="L30" s="817"/>
      <c r="M30" s="817"/>
      <c r="N30" s="817"/>
      <c r="O30" s="817"/>
      <c r="P30" s="818"/>
      <c r="Q30" s="819">
        <v>6382</v>
      </c>
      <c r="R30" s="820"/>
      <c r="S30" s="820"/>
      <c r="T30" s="820"/>
      <c r="U30" s="820"/>
      <c r="V30" s="820">
        <v>6037</v>
      </c>
      <c r="W30" s="820"/>
      <c r="X30" s="820"/>
      <c r="Y30" s="820"/>
      <c r="Z30" s="820"/>
      <c r="AA30" s="820">
        <v>345</v>
      </c>
      <c r="AB30" s="820"/>
      <c r="AC30" s="820"/>
      <c r="AD30" s="820"/>
      <c r="AE30" s="821"/>
      <c r="AF30" s="822">
        <v>345</v>
      </c>
      <c r="AG30" s="823"/>
      <c r="AH30" s="823"/>
      <c r="AI30" s="823"/>
      <c r="AJ30" s="824"/>
      <c r="AK30" s="870">
        <v>966</v>
      </c>
      <c r="AL30" s="866"/>
      <c r="AM30" s="866"/>
      <c r="AN30" s="866"/>
      <c r="AO30" s="866"/>
      <c r="AP30" s="866" t="s">
        <v>583</v>
      </c>
      <c r="AQ30" s="866"/>
      <c r="AR30" s="866"/>
      <c r="AS30" s="866"/>
      <c r="AT30" s="866"/>
      <c r="AU30" s="866" t="s">
        <v>583</v>
      </c>
      <c r="AV30" s="866"/>
      <c r="AW30" s="866"/>
      <c r="AX30" s="866"/>
      <c r="AY30" s="866"/>
      <c r="AZ30" s="867" t="s">
        <v>583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408</v>
      </c>
      <c r="C31" s="817"/>
      <c r="D31" s="817"/>
      <c r="E31" s="817"/>
      <c r="F31" s="817"/>
      <c r="G31" s="817"/>
      <c r="H31" s="817"/>
      <c r="I31" s="817"/>
      <c r="J31" s="817"/>
      <c r="K31" s="817"/>
      <c r="L31" s="817"/>
      <c r="M31" s="817"/>
      <c r="N31" s="817"/>
      <c r="O31" s="817"/>
      <c r="P31" s="818"/>
      <c r="Q31" s="819">
        <v>8</v>
      </c>
      <c r="R31" s="820"/>
      <c r="S31" s="820"/>
      <c r="T31" s="820"/>
      <c r="U31" s="820"/>
      <c r="V31" s="820">
        <v>6</v>
      </c>
      <c r="W31" s="820"/>
      <c r="X31" s="820"/>
      <c r="Y31" s="820"/>
      <c r="Z31" s="820"/>
      <c r="AA31" s="820">
        <v>2</v>
      </c>
      <c r="AB31" s="820"/>
      <c r="AC31" s="820"/>
      <c r="AD31" s="820"/>
      <c r="AE31" s="821"/>
      <c r="AF31" s="822">
        <v>2</v>
      </c>
      <c r="AG31" s="823"/>
      <c r="AH31" s="823"/>
      <c r="AI31" s="823"/>
      <c r="AJ31" s="824"/>
      <c r="AK31" s="870" t="s">
        <v>612</v>
      </c>
      <c r="AL31" s="866"/>
      <c r="AM31" s="866"/>
      <c r="AN31" s="866"/>
      <c r="AO31" s="866"/>
      <c r="AP31" s="866" t="s">
        <v>583</v>
      </c>
      <c r="AQ31" s="866"/>
      <c r="AR31" s="866"/>
      <c r="AS31" s="866"/>
      <c r="AT31" s="866"/>
      <c r="AU31" s="866" t="s">
        <v>583</v>
      </c>
      <c r="AV31" s="866"/>
      <c r="AW31" s="866"/>
      <c r="AX31" s="866"/>
      <c r="AY31" s="866"/>
      <c r="AZ31" s="867" t="s">
        <v>583</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409</v>
      </c>
      <c r="C32" s="817"/>
      <c r="D32" s="817"/>
      <c r="E32" s="817"/>
      <c r="F32" s="817"/>
      <c r="G32" s="817"/>
      <c r="H32" s="817"/>
      <c r="I32" s="817"/>
      <c r="J32" s="817"/>
      <c r="K32" s="817"/>
      <c r="L32" s="817"/>
      <c r="M32" s="817"/>
      <c r="N32" s="817"/>
      <c r="O32" s="817"/>
      <c r="P32" s="818"/>
      <c r="Q32" s="819">
        <v>2292</v>
      </c>
      <c r="R32" s="820"/>
      <c r="S32" s="820"/>
      <c r="T32" s="820"/>
      <c r="U32" s="820"/>
      <c r="V32" s="820">
        <v>411</v>
      </c>
      <c r="W32" s="820"/>
      <c r="X32" s="820"/>
      <c r="Y32" s="820"/>
      <c r="Z32" s="820"/>
      <c r="AA32" s="820">
        <v>1881</v>
      </c>
      <c r="AB32" s="820"/>
      <c r="AC32" s="820"/>
      <c r="AD32" s="820"/>
      <c r="AE32" s="821"/>
      <c r="AF32" s="822">
        <v>1879</v>
      </c>
      <c r="AG32" s="823"/>
      <c r="AH32" s="823"/>
      <c r="AI32" s="823"/>
      <c r="AJ32" s="824"/>
      <c r="AK32" s="870">
        <v>173</v>
      </c>
      <c r="AL32" s="866"/>
      <c r="AM32" s="866"/>
      <c r="AN32" s="866"/>
      <c r="AO32" s="866"/>
      <c r="AP32" s="866">
        <v>5094</v>
      </c>
      <c r="AQ32" s="866"/>
      <c r="AR32" s="866"/>
      <c r="AS32" s="866"/>
      <c r="AT32" s="866"/>
      <c r="AU32" s="866">
        <v>699</v>
      </c>
      <c r="AV32" s="866"/>
      <c r="AW32" s="866"/>
      <c r="AX32" s="866"/>
      <c r="AY32" s="866"/>
      <c r="AZ32" s="867" t="s">
        <v>583</v>
      </c>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411</v>
      </c>
      <c r="C33" s="817"/>
      <c r="D33" s="817"/>
      <c r="E33" s="817"/>
      <c r="F33" s="817"/>
      <c r="G33" s="817"/>
      <c r="H33" s="817"/>
      <c r="I33" s="817"/>
      <c r="J33" s="817"/>
      <c r="K33" s="817"/>
      <c r="L33" s="817"/>
      <c r="M33" s="817"/>
      <c r="N33" s="817"/>
      <c r="O33" s="817"/>
      <c r="P33" s="818"/>
      <c r="Q33" s="819">
        <v>34</v>
      </c>
      <c r="R33" s="820"/>
      <c r="S33" s="820"/>
      <c r="T33" s="820"/>
      <c r="U33" s="820"/>
      <c r="V33" s="820">
        <v>0</v>
      </c>
      <c r="W33" s="820"/>
      <c r="X33" s="820"/>
      <c r="Y33" s="820"/>
      <c r="Z33" s="820"/>
      <c r="AA33" s="820">
        <v>34</v>
      </c>
      <c r="AB33" s="820"/>
      <c r="AC33" s="820"/>
      <c r="AD33" s="820"/>
      <c r="AE33" s="821"/>
      <c r="AF33" s="822">
        <v>34</v>
      </c>
      <c r="AG33" s="823"/>
      <c r="AH33" s="823"/>
      <c r="AI33" s="823"/>
      <c r="AJ33" s="824"/>
      <c r="AK33" s="870" t="s">
        <v>612</v>
      </c>
      <c r="AL33" s="866"/>
      <c r="AM33" s="866"/>
      <c r="AN33" s="866"/>
      <c r="AO33" s="866"/>
      <c r="AP33" s="866" t="s">
        <v>612</v>
      </c>
      <c r="AQ33" s="866"/>
      <c r="AR33" s="866"/>
      <c r="AS33" s="866"/>
      <c r="AT33" s="866"/>
      <c r="AU33" s="866" t="s">
        <v>583</v>
      </c>
      <c r="AV33" s="866"/>
      <c r="AW33" s="866"/>
      <c r="AX33" s="866"/>
      <c r="AY33" s="866"/>
      <c r="AZ33" s="867" t="s">
        <v>583</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413</v>
      </c>
      <c r="C34" s="817"/>
      <c r="D34" s="817"/>
      <c r="E34" s="817"/>
      <c r="F34" s="817"/>
      <c r="G34" s="817"/>
      <c r="H34" s="817"/>
      <c r="I34" s="817"/>
      <c r="J34" s="817"/>
      <c r="K34" s="817"/>
      <c r="L34" s="817"/>
      <c r="M34" s="817"/>
      <c r="N34" s="817"/>
      <c r="O34" s="817"/>
      <c r="P34" s="818"/>
      <c r="Q34" s="819">
        <v>458</v>
      </c>
      <c r="R34" s="820"/>
      <c r="S34" s="820"/>
      <c r="T34" s="820"/>
      <c r="U34" s="820"/>
      <c r="V34" s="820">
        <v>128</v>
      </c>
      <c r="W34" s="820"/>
      <c r="X34" s="820"/>
      <c r="Y34" s="820"/>
      <c r="Z34" s="820"/>
      <c r="AA34" s="820">
        <v>330</v>
      </c>
      <c r="AB34" s="820"/>
      <c r="AC34" s="820"/>
      <c r="AD34" s="820"/>
      <c r="AE34" s="821"/>
      <c r="AF34" s="822">
        <v>330</v>
      </c>
      <c r="AG34" s="823"/>
      <c r="AH34" s="823"/>
      <c r="AI34" s="823"/>
      <c r="AJ34" s="824"/>
      <c r="AK34" s="870">
        <v>1169</v>
      </c>
      <c r="AL34" s="866"/>
      <c r="AM34" s="866"/>
      <c r="AN34" s="866"/>
      <c r="AO34" s="866"/>
      <c r="AP34" s="866">
        <v>13177</v>
      </c>
      <c r="AQ34" s="866"/>
      <c r="AR34" s="866"/>
      <c r="AS34" s="866"/>
      <c r="AT34" s="866"/>
      <c r="AU34" s="866">
        <v>9633</v>
      </c>
      <c r="AV34" s="866"/>
      <c r="AW34" s="866"/>
      <c r="AX34" s="866"/>
      <c r="AY34" s="866"/>
      <c r="AZ34" s="867" t="s">
        <v>583</v>
      </c>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414</v>
      </c>
      <c r="C35" s="817"/>
      <c r="D35" s="817"/>
      <c r="E35" s="817"/>
      <c r="F35" s="817"/>
      <c r="G35" s="817"/>
      <c r="H35" s="817"/>
      <c r="I35" s="817"/>
      <c r="J35" s="817"/>
      <c r="K35" s="817"/>
      <c r="L35" s="817"/>
      <c r="M35" s="817"/>
      <c r="N35" s="817"/>
      <c r="O35" s="817"/>
      <c r="P35" s="818"/>
      <c r="Q35" s="819">
        <v>32</v>
      </c>
      <c r="R35" s="820"/>
      <c r="S35" s="820"/>
      <c r="T35" s="820"/>
      <c r="U35" s="820"/>
      <c r="V35" s="820">
        <v>31</v>
      </c>
      <c r="W35" s="820"/>
      <c r="X35" s="820"/>
      <c r="Y35" s="820"/>
      <c r="Z35" s="820"/>
      <c r="AA35" s="820">
        <v>0</v>
      </c>
      <c r="AB35" s="820"/>
      <c r="AC35" s="820"/>
      <c r="AD35" s="820"/>
      <c r="AE35" s="821"/>
      <c r="AF35" s="822">
        <v>0</v>
      </c>
      <c r="AG35" s="823"/>
      <c r="AH35" s="823"/>
      <c r="AI35" s="823"/>
      <c r="AJ35" s="824"/>
      <c r="AK35" s="870">
        <v>19</v>
      </c>
      <c r="AL35" s="866"/>
      <c r="AM35" s="866"/>
      <c r="AN35" s="866"/>
      <c r="AO35" s="866"/>
      <c r="AP35" s="866">
        <v>45</v>
      </c>
      <c r="AQ35" s="866"/>
      <c r="AR35" s="866"/>
      <c r="AS35" s="866"/>
      <c r="AT35" s="866"/>
      <c r="AU35" s="866">
        <v>45</v>
      </c>
      <c r="AV35" s="866"/>
      <c r="AW35" s="866"/>
      <c r="AX35" s="866"/>
      <c r="AY35" s="866"/>
      <c r="AZ35" s="867" t="s">
        <v>583</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t="s">
        <v>416</v>
      </c>
      <c r="C36" s="817"/>
      <c r="D36" s="817"/>
      <c r="E36" s="817"/>
      <c r="F36" s="817"/>
      <c r="G36" s="817"/>
      <c r="H36" s="817"/>
      <c r="I36" s="817"/>
      <c r="J36" s="817"/>
      <c r="K36" s="817"/>
      <c r="L36" s="817"/>
      <c r="M36" s="817"/>
      <c r="N36" s="817"/>
      <c r="O36" s="817"/>
      <c r="P36" s="818"/>
      <c r="Q36" s="819">
        <v>3</v>
      </c>
      <c r="R36" s="820"/>
      <c r="S36" s="820"/>
      <c r="T36" s="820"/>
      <c r="U36" s="820"/>
      <c r="V36" s="820">
        <v>3</v>
      </c>
      <c r="W36" s="820"/>
      <c r="X36" s="820"/>
      <c r="Y36" s="820"/>
      <c r="Z36" s="820"/>
      <c r="AA36" s="820">
        <v>0</v>
      </c>
      <c r="AB36" s="820"/>
      <c r="AC36" s="820"/>
      <c r="AD36" s="820"/>
      <c r="AE36" s="821"/>
      <c r="AF36" s="822">
        <v>0</v>
      </c>
      <c r="AG36" s="823"/>
      <c r="AH36" s="823"/>
      <c r="AI36" s="823"/>
      <c r="AJ36" s="824"/>
      <c r="AK36" s="870" t="s">
        <v>612</v>
      </c>
      <c r="AL36" s="866"/>
      <c r="AM36" s="866"/>
      <c r="AN36" s="866"/>
      <c r="AO36" s="866"/>
      <c r="AP36" s="866" t="s">
        <v>612</v>
      </c>
      <c r="AQ36" s="866"/>
      <c r="AR36" s="866"/>
      <c r="AS36" s="866"/>
      <c r="AT36" s="866"/>
      <c r="AU36" s="866" t="s">
        <v>612</v>
      </c>
      <c r="AV36" s="866"/>
      <c r="AW36" s="866"/>
      <c r="AX36" s="866"/>
      <c r="AY36" s="866"/>
      <c r="AZ36" s="867" t="s">
        <v>583</v>
      </c>
      <c r="BA36" s="867"/>
      <c r="BB36" s="867"/>
      <c r="BC36" s="867"/>
      <c r="BD36" s="867"/>
      <c r="BE36" s="868" t="s">
        <v>415</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t="s">
        <v>417</v>
      </c>
      <c r="C37" s="817"/>
      <c r="D37" s="817"/>
      <c r="E37" s="817"/>
      <c r="F37" s="817"/>
      <c r="G37" s="817"/>
      <c r="H37" s="817"/>
      <c r="I37" s="817"/>
      <c r="J37" s="817"/>
      <c r="K37" s="817"/>
      <c r="L37" s="817"/>
      <c r="M37" s="817"/>
      <c r="N37" s="817"/>
      <c r="O37" s="817"/>
      <c r="P37" s="818"/>
      <c r="Q37" s="819">
        <v>47</v>
      </c>
      <c r="R37" s="820"/>
      <c r="S37" s="820"/>
      <c r="T37" s="820"/>
      <c r="U37" s="820"/>
      <c r="V37" s="820">
        <v>44</v>
      </c>
      <c r="W37" s="820"/>
      <c r="X37" s="820"/>
      <c r="Y37" s="820"/>
      <c r="Z37" s="820"/>
      <c r="AA37" s="820">
        <v>3</v>
      </c>
      <c r="AB37" s="820"/>
      <c r="AC37" s="820"/>
      <c r="AD37" s="820"/>
      <c r="AE37" s="821"/>
      <c r="AF37" s="822">
        <v>3</v>
      </c>
      <c r="AG37" s="823"/>
      <c r="AH37" s="823"/>
      <c r="AI37" s="823"/>
      <c r="AJ37" s="824"/>
      <c r="AK37" s="870" t="s">
        <v>612</v>
      </c>
      <c r="AL37" s="866"/>
      <c r="AM37" s="866"/>
      <c r="AN37" s="866"/>
      <c r="AO37" s="866"/>
      <c r="AP37" s="866" t="s">
        <v>612</v>
      </c>
      <c r="AQ37" s="866"/>
      <c r="AR37" s="866"/>
      <c r="AS37" s="866"/>
      <c r="AT37" s="866"/>
      <c r="AU37" s="866" t="s">
        <v>612</v>
      </c>
      <c r="AV37" s="866"/>
      <c r="AW37" s="866"/>
      <c r="AX37" s="866"/>
      <c r="AY37" s="866"/>
      <c r="AZ37" s="867" t="s">
        <v>583</v>
      </c>
      <c r="BA37" s="867"/>
      <c r="BB37" s="867"/>
      <c r="BC37" s="867"/>
      <c r="BD37" s="867"/>
      <c r="BE37" s="868" t="s">
        <v>415</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t="s">
        <v>418</v>
      </c>
      <c r="C38" s="817"/>
      <c r="D38" s="817"/>
      <c r="E38" s="817"/>
      <c r="F38" s="817"/>
      <c r="G38" s="817"/>
      <c r="H38" s="817"/>
      <c r="I38" s="817"/>
      <c r="J38" s="817"/>
      <c r="K38" s="817"/>
      <c r="L38" s="817"/>
      <c r="M38" s="817"/>
      <c r="N38" s="817"/>
      <c r="O38" s="817"/>
      <c r="P38" s="818"/>
      <c r="Q38" s="819">
        <v>1889</v>
      </c>
      <c r="R38" s="820"/>
      <c r="S38" s="820"/>
      <c r="T38" s="820"/>
      <c r="U38" s="820"/>
      <c r="V38" s="820">
        <v>1720</v>
      </c>
      <c r="W38" s="820"/>
      <c r="X38" s="820"/>
      <c r="Y38" s="820"/>
      <c r="Z38" s="820"/>
      <c r="AA38" s="820">
        <v>169</v>
      </c>
      <c r="AB38" s="820"/>
      <c r="AC38" s="820"/>
      <c r="AD38" s="820"/>
      <c r="AE38" s="821"/>
      <c r="AF38" s="822" t="s">
        <v>243</v>
      </c>
      <c r="AG38" s="823"/>
      <c r="AH38" s="823"/>
      <c r="AI38" s="823"/>
      <c r="AJ38" s="824"/>
      <c r="AK38" s="870">
        <v>2</v>
      </c>
      <c r="AL38" s="866"/>
      <c r="AM38" s="866"/>
      <c r="AN38" s="866"/>
      <c r="AO38" s="866"/>
      <c r="AP38" s="866">
        <v>791</v>
      </c>
      <c r="AQ38" s="866"/>
      <c r="AR38" s="866"/>
      <c r="AS38" s="866"/>
      <c r="AT38" s="866"/>
      <c r="AU38" s="866">
        <v>0</v>
      </c>
      <c r="AV38" s="866"/>
      <c r="AW38" s="866"/>
      <c r="AX38" s="866"/>
      <c r="AY38" s="866"/>
      <c r="AZ38" s="867" t="s">
        <v>583</v>
      </c>
      <c r="BA38" s="867"/>
      <c r="BB38" s="867"/>
      <c r="BC38" s="867"/>
      <c r="BD38" s="867"/>
      <c r="BE38" s="868" t="s">
        <v>419</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2719</v>
      </c>
      <c r="AG63" s="880"/>
      <c r="AH63" s="880"/>
      <c r="AI63" s="880"/>
      <c r="AJ63" s="881"/>
      <c r="AK63" s="882"/>
      <c r="AL63" s="877"/>
      <c r="AM63" s="877"/>
      <c r="AN63" s="877"/>
      <c r="AO63" s="877"/>
      <c r="AP63" s="880">
        <v>19107</v>
      </c>
      <c r="AQ63" s="880"/>
      <c r="AR63" s="880"/>
      <c r="AS63" s="880"/>
      <c r="AT63" s="880"/>
      <c r="AU63" s="880">
        <v>10377</v>
      </c>
      <c r="AV63" s="880"/>
      <c r="AW63" s="880"/>
      <c r="AX63" s="880"/>
      <c r="AY63" s="880"/>
      <c r="AZ63" s="884"/>
      <c r="BA63" s="884"/>
      <c r="BB63" s="884"/>
      <c r="BC63" s="884"/>
      <c r="BD63" s="884"/>
      <c r="BE63" s="885"/>
      <c r="BF63" s="885"/>
      <c r="BG63" s="885"/>
      <c r="BH63" s="885"/>
      <c r="BI63" s="886"/>
      <c r="BJ63" s="887" t="s">
        <v>243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425</v>
      </c>
      <c r="W66" s="770"/>
      <c r="X66" s="770"/>
      <c r="Y66" s="770"/>
      <c r="Z66" s="771"/>
      <c r="AA66" s="769" t="s">
        <v>399</v>
      </c>
      <c r="AB66" s="770"/>
      <c r="AC66" s="770"/>
      <c r="AD66" s="770"/>
      <c r="AE66" s="771"/>
      <c r="AF66" s="890" t="s">
        <v>400</v>
      </c>
      <c r="AG66" s="851"/>
      <c r="AH66" s="851"/>
      <c r="AI66" s="851"/>
      <c r="AJ66" s="891"/>
      <c r="AK66" s="769" t="s">
        <v>401</v>
      </c>
      <c r="AL66" s="764"/>
      <c r="AM66" s="764"/>
      <c r="AN66" s="764"/>
      <c r="AO66" s="765"/>
      <c r="AP66" s="769" t="s">
        <v>402</v>
      </c>
      <c r="AQ66" s="770"/>
      <c r="AR66" s="770"/>
      <c r="AS66" s="770"/>
      <c r="AT66" s="771"/>
      <c r="AU66" s="769" t="s">
        <v>426</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584</v>
      </c>
      <c r="C68" s="906"/>
      <c r="D68" s="906"/>
      <c r="E68" s="906"/>
      <c r="F68" s="906"/>
      <c r="G68" s="906"/>
      <c r="H68" s="906"/>
      <c r="I68" s="906"/>
      <c r="J68" s="906"/>
      <c r="K68" s="906"/>
      <c r="L68" s="906"/>
      <c r="M68" s="906"/>
      <c r="N68" s="906"/>
      <c r="O68" s="906"/>
      <c r="P68" s="907"/>
      <c r="Q68" s="908">
        <v>30</v>
      </c>
      <c r="R68" s="902"/>
      <c r="S68" s="902"/>
      <c r="T68" s="902"/>
      <c r="U68" s="902"/>
      <c r="V68" s="902">
        <v>28</v>
      </c>
      <c r="W68" s="902"/>
      <c r="X68" s="902"/>
      <c r="Y68" s="902"/>
      <c r="Z68" s="902"/>
      <c r="AA68" s="902">
        <v>2</v>
      </c>
      <c r="AB68" s="902"/>
      <c r="AC68" s="902"/>
      <c r="AD68" s="902"/>
      <c r="AE68" s="902"/>
      <c r="AF68" s="902">
        <v>2</v>
      </c>
      <c r="AG68" s="902"/>
      <c r="AH68" s="902"/>
      <c r="AI68" s="902"/>
      <c r="AJ68" s="902"/>
      <c r="AK68" s="902" t="s">
        <v>612</v>
      </c>
      <c r="AL68" s="902"/>
      <c r="AM68" s="902"/>
      <c r="AN68" s="902"/>
      <c r="AO68" s="902"/>
      <c r="AP68" s="902" t="s">
        <v>612</v>
      </c>
      <c r="AQ68" s="902"/>
      <c r="AR68" s="902"/>
      <c r="AS68" s="902"/>
      <c r="AT68" s="902"/>
      <c r="AU68" s="902" t="s">
        <v>599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585</v>
      </c>
      <c r="C69" s="910"/>
      <c r="D69" s="910"/>
      <c r="E69" s="910"/>
      <c r="F69" s="910"/>
      <c r="G69" s="910"/>
      <c r="H69" s="910"/>
      <c r="I69" s="910"/>
      <c r="J69" s="910"/>
      <c r="K69" s="910"/>
      <c r="L69" s="910"/>
      <c r="M69" s="910"/>
      <c r="N69" s="910"/>
      <c r="O69" s="910"/>
      <c r="P69" s="911"/>
      <c r="Q69" s="912">
        <v>408</v>
      </c>
      <c r="R69" s="866"/>
      <c r="S69" s="866"/>
      <c r="T69" s="866"/>
      <c r="U69" s="866"/>
      <c r="V69" s="866">
        <v>368</v>
      </c>
      <c r="W69" s="866"/>
      <c r="X69" s="866"/>
      <c r="Y69" s="866"/>
      <c r="Z69" s="866"/>
      <c r="AA69" s="866">
        <v>39</v>
      </c>
      <c r="AB69" s="866"/>
      <c r="AC69" s="866"/>
      <c r="AD69" s="866"/>
      <c r="AE69" s="866"/>
      <c r="AF69" s="866">
        <v>39</v>
      </c>
      <c r="AG69" s="866"/>
      <c r="AH69" s="866"/>
      <c r="AI69" s="866"/>
      <c r="AJ69" s="866"/>
      <c r="AK69" s="866">
        <v>84</v>
      </c>
      <c r="AL69" s="866"/>
      <c r="AM69" s="866"/>
      <c r="AN69" s="866"/>
      <c r="AO69" s="866"/>
      <c r="AP69" s="866" t="s">
        <v>612</v>
      </c>
      <c r="AQ69" s="866"/>
      <c r="AR69" s="866"/>
      <c r="AS69" s="866"/>
      <c r="AT69" s="866"/>
      <c r="AU69" s="866" t="s">
        <v>599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586</v>
      </c>
      <c r="C70" s="910"/>
      <c r="D70" s="910"/>
      <c r="E70" s="910"/>
      <c r="F70" s="910"/>
      <c r="G70" s="910"/>
      <c r="H70" s="910"/>
      <c r="I70" s="910"/>
      <c r="J70" s="910"/>
      <c r="K70" s="910"/>
      <c r="L70" s="910"/>
      <c r="M70" s="910"/>
      <c r="N70" s="910"/>
      <c r="O70" s="910"/>
      <c r="P70" s="911"/>
      <c r="Q70" s="912">
        <v>164</v>
      </c>
      <c r="R70" s="866"/>
      <c r="S70" s="866"/>
      <c r="T70" s="866"/>
      <c r="U70" s="866"/>
      <c r="V70" s="866">
        <v>141</v>
      </c>
      <c r="W70" s="866"/>
      <c r="X70" s="866"/>
      <c r="Y70" s="866"/>
      <c r="Z70" s="866"/>
      <c r="AA70" s="866">
        <v>23</v>
      </c>
      <c r="AB70" s="866"/>
      <c r="AC70" s="866"/>
      <c r="AD70" s="866"/>
      <c r="AE70" s="866"/>
      <c r="AF70" s="866">
        <v>23</v>
      </c>
      <c r="AG70" s="866"/>
      <c r="AH70" s="866"/>
      <c r="AI70" s="866"/>
      <c r="AJ70" s="866"/>
      <c r="AK70" s="866">
        <v>0</v>
      </c>
      <c r="AL70" s="866"/>
      <c r="AM70" s="866"/>
      <c r="AN70" s="866"/>
      <c r="AO70" s="866"/>
      <c r="AP70" s="866" t="s">
        <v>612</v>
      </c>
      <c r="AQ70" s="866"/>
      <c r="AR70" s="866"/>
      <c r="AS70" s="866"/>
      <c r="AT70" s="866"/>
      <c r="AU70" s="866" t="s">
        <v>599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588</v>
      </c>
      <c r="C71" s="910"/>
      <c r="D71" s="910"/>
      <c r="E71" s="910"/>
      <c r="F71" s="910"/>
      <c r="G71" s="910"/>
      <c r="H71" s="910"/>
      <c r="I71" s="910"/>
      <c r="J71" s="910"/>
      <c r="K71" s="910"/>
      <c r="L71" s="910"/>
      <c r="M71" s="910"/>
      <c r="N71" s="910"/>
      <c r="O71" s="910"/>
      <c r="P71" s="911"/>
      <c r="Q71" s="912">
        <v>55</v>
      </c>
      <c r="R71" s="866"/>
      <c r="S71" s="866"/>
      <c r="T71" s="866"/>
      <c r="U71" s="866"/>
      <c r="V71" s="866">
        <v>51</v>
      </c>
      <c r="W71" s="866"/>
      <c r="X71" s="866"/>
      <c r="Y71" s="866"/>
      <c r="Z71" s="866"/>
      <c r="AA71" s="866">
        <v>4</v>
      </c>
      <c r="AB71" s="866"/>
      <c r="AC71" s="866"/>
      <c r="AD71" s="866"/>
      <c r="AE71" s="866"/>
      <c r="AF71" s="866">
        <v>4</v>
      </c>
      <c r="AG71" s="866"/>
      <c r="AH71" s="866"/>
      <c r="AI71" s="866"/>
      <c r="AJ71" s="866"/>
      <c r="AK71" s="866">
        <v>6</v>
      </c>
      <c r="AL71" s="866"/>
      <c r="AM71" s="866"/>
      <c r="AN71" s="866"/>
      <c r="AO71" s="866"/>
      <c r="AP71" s="866" t="s">
        <v>612</v>
      </c>
      <c r="AQ71" s="866"/>
      <c r="AR71" s="866"/>
      <c r="AS71" s="866"/>
      <c r="AT71" s="866"/>
      <c r="AU71" s="866" t="s">
        <v>599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587</v>
      </c>
      <c r="C72" s="910"/>
      <c r="D72" s="910"/>
      <c r="E72" s="910"/>
      <c r="F72" s="910"/>
      <c r="G72" s="910"/>
      <c r="H72" s="910"/>
      <c r="I72" s="910"/>
      <c r="J72" s="910"/>
      <c r="K72" s="910"/>
      <c r="L72" s="910"/>
      <c r="M72" s="910"/>
      <c r="N72" s="910"/>
      <c r="O72" s="910"/>
      <c r="P72" s="911"/>
      <c r="Q72" s="912">
        <v>1388</v>
      </c>
      <c r="R72" s="866"/>
      <c r="S72" s="866"/>
      <c r="T72" s="866"/>
      <c r="U72" s="866"/>
      <c r="V72" s="866">
        <v>1342</v>
      </c>
      <c r="W72" s="866"/>
      <c r="X72" s="866"/>
      <c r="Y72" s="866"/>
      <c r="Z72" s="866"/>
      <c r="AA72" s="866">
        <v>46</v>
      </c>
      <c r="AB72" s="866"/>
      <c r="AC72" s="866"/>
      <c r="AD72" s="866"/>
      <c r="AE72" s="866"/>
      <c r="AF72" s="866">
        <v>46</v>
      </c>
      <c r="AG72" s="866"/>
      <c r="AH72" s="866"/>
      <c r="AI72" s="866"/>
      <c r="AJ72" s="866"/>
      <c r="AK72" s="866">
        <v>52</v>
      </c>
      <c r="AL72" s="866"/>
      <c r="AM72" s="866"/>
      <c r="AN72" s="866"/>
      <c r="AO72" s="866"/>
      <c r="AP72" s="866">
        <v>1448</v>
      </c>
      <c r="AQ72" s="866"/>
      <c r="AR72" s="866"/>
      <c r="AS72" s="866"/>
      <c r="AT72" s="866"/>
      <c r="AU72" s="866">
        <v>529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589</v>
      </c>
      <c r="C73" s="910"/>
      <c r="D73" s="910"/>
      <c r="E73" s="910"/>
      <c r="F73" s="910"/>
      <c r="G73" s="910"/>
      <c r="H73" s="910"/>
      <c r="I73" s="910"/>
      <c r="J73" s="910"/>
      <c r="K73" s="910"/>
      <c r="L73" s="910"/>
      <c r="M73" s="910"/>
      <c r="N73" s="910"/>
      <c r="O73" s="910"/>
      <c r="P73" s="911"/>
      <c r="Q73" s="912">
        <v>9</v>
      </c>
      <c r="R73" s="866"/>
      <c r="S73" s="866"/>
      <c r="T73" s="866"/>
      <c r="U73" s="866"/>
      <c r="V73" s="866">
        <v>8</v>
      </c>
      <c r="W73" s="866"/>
      <c r="X73" s="866"/>
      <c r="Y73" s="866"/>
      <c r="Z73" s="866"/>
      <c r="AA73" s="866">
        <v>1</v>
      </c>
      <c r="AB73" s="866"/>
      <c r="AC73" s="866"/>
      <c r="AD73" s="866"/>
      <c r="AE73" s="866"/>
      <c r="AF73" s="866">
        <v>1</v>
      </c>
      <c r="AG73" s="866"/>
      <c r="AH73" s="866"/>
      <c r="AI73" s="866"/>
      <c r="AJ73" s="866"/>
      <c r="AK73" s="866" t="s">
        <v>612</v>
      </c>
      <c r="AL73" s="866"/>
      <c r="AM73" s="866"/>
      <c r="AN73" s="866"/>
      <c r="AO73" s="866"/>
      <c r="AP73" s="866" t="s">
        <v>612</v>
      </c>
      <c r="AQ73" s="866"/>
      <c r="AR73" s="866"/>
      <c r="AS73" s="866"/>
      <c r="AT73" s="866"/>
      <c r="AU73" s="866" t="s">
        <v>599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590</v>
      </c>
      <c r="C74" s="910"/>
      <c r="D74" s="910"/>
      <c r="E74" s="910"/>
      <c r="F74" s="910"/>
      <c r="G74" s="910"/>
      <c r="H74" s="910"/>
      <c r="I74" s="910"/>
      <c r="J74" s="910"/>
      <c r="K74" s="910"/>
      <c r="L74" s="910"/>
      <c r="M74" s="910"/>
      <c r="N74" s="910"/>
      <c r="O74" s="910"/>
      <c r="P74" s="911"/>
      <c r="Q74" s="912">
        <v>32</v>
      </c>
      <c r="R74" s="866"/>
      <c r="S74" s="866"/>
      <c r="T74" s="866"/>
      <c r="U74" s="866"/>
      <c r="V74" s="866">
        <v>30</v>
      </c>
      <c r="W74" s="866"/>
      <c r="X74" s="866"/>
      <c r="Y74" s="866"/>
      <c r="Z74" s="866"/>
      <c r="AA74" s="866">
        <v>1</v>
      </c>
      <c r="AB74" s="866"/>
      <c r="AC74" s="866"/>
      <c r="AD74" s="866"/>
      <c r="AE74" s="866"/>
      <c r="AF74" s="866">
        <v>1</v>
      </c>
      <c r="AG74" s="866"/>
      <c r="AH74" s="866"/>
      <c r="AI74" s="866"/>
      <c r="AJ74" s="866"/>
      <c r="AK74" s="866">
        <v>0</v>
      </c>
      <c r="AL74" s="866"/>
      <c r="AM74" s="866"/>
      <c r="AN74" s="866"/>
      <c r="AO74" s="866"/>
      <c r="AP74" s="866" t="s">
        <v>612</v>
      </c>
      <c r="AQ74" s="866"/>
      <c r="AR74" s="866"/>
      <c r="AS74" s="866"/>
      <c r="AT74" s="866"/>
      <c r="AU74" s="866" t="s">
        <v>599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610</v>
      </c>
      <c r="C75" s="910"/>
      <c r="D75" s="910"/>
      <c r="E75" s="910"/>
      <c r="F75" s="910"/>
      <c r="G75" s="910"/>
      <c r="H75" s="910"/>
      <c r="I75" s="910"/>
      <c r="J75" s="910"/>
      <c r="K75" s="910"/>
      <c r="L75" s="910"/>
      <c r="M75" s="910"/>
      <c r="N75" s="910"/>
      <c r="O75" s="910"/>
      <c r="P75" s="911"/>
      <c r="Q75" s="913">
        <v>42</v>
      </c>
      <c r="R75" s="914"/>
      <c r="S75" s="914"/>
      <c r="T75" s="914"/>
      <c r="U75" s="870"/>
      <c r="V75" s="915">
        <v>33</v>
      </c>
      <c r="W75" s="914"/>
      <c r="X75" s="914"/>
      <c r="Y75" s="914"/>
      <c r="Z75" s="870"/>
      <c r="AA75" s="915">
        <v>9</v>
      </c>
      <c r="AB75" s="914"/>
      <c r="AC75" s="914"/>
      <c r="AD75" s="914"/>
      <c r="AE75" s="870"/>
      <c r="AF75" s="915">
        <v>9</v>
      </c>
      <c r="AG75" s="914"/>
      <c r="AH75" s="914"/>
      <c r="AI75" s="914"/>
      <c r="AJ75" s="870"/>
      <c r="AK75" s="915">
        <v>1</v>
      </c>
      <c r="AL75" s="914"/>
      <c r="AM75" s="914"/>
      <c r="AN75" s="914"/>
      <c r="AO75" s="870"/>
      <c r="AP75" s="915" t="s">
        <v>612</v>
      </c>
      <c r="AQ75" s="914"/>
      <c r="AR75" s="914"/>
      <c r="AS75" s="914"/>
      <c r="AT75" s="870"/>
      <c r="AU75" s="915" t="s">
        <v>599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591</v>
      </c>
      <c r="C76" s="910"/>
      <c r="D76" s="910"/>
      <c r="E76" s="910"/>
      <c r="F76" s="910"/>
      <c r="G76" s="910"/>
      <c r="H76" s="910"/>
      <c r="I76" s="910"/>
      <c r="J76" s="910"/>
      <c r="K76" s="910"/>
      <c r="L76" s="910"/>
      <c r="M76" s="910"/>
      <c r="N76" s="910"/>
      <c r="O76" s="910"/>
      <c r="P76" s="911"/>
      <c r="Q76" s="913">
        <v>301</v>
      </c>
      <c r="R76" s="914"/>
      <c r="S76" s="914"/>
      <c r="T76" s="914"/>
      <c r="U76" s="870"/>
      <c r="V76" s="915">
        <v>283</v>
      </c>
      <c r="W76" s="914"/>
      <c r="X76" s="914"/>
      <c r="Y76" s="914"/>
      <c r="Z76" s="870"/>
      <c r="AA76" s="915">
        <v>18</v>
      </c>
      <c r="AB76" s="914"/>
      <c r="AC76" s="914"/>
      <c r="AD76" s="914"/>
      <c r="AE76" s="870"/>
      <c r="AF76" s="915">
        <v>18</v>
      </c>
      <c r="AG76" s="914"/>
      <c r="AH76" s="914"/>
      <c r="AI76" s="914"/>
      <c r="AJ76" s="870"/>
      <c r="AK76" s="915">
        <v>17</v>
      </c>
      <c r="AL76" s="914"/>
      <c r="AM76" s="914"/>
      <c r="AN76" s="914"/>
      <c r="AO76" s="870"/>
      <c r="AP76" s="915" t="s">
        <v>612</v>
      </c>
      <c r="AQ76" s="914"/>
      <c r="AR76" s="914"/>
      <c r="AS76" s="914"/>
      <c r="AT76" s="870"/>
      <c r="AU76" s="915" t="s">
        <v>599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592</v>
      </c>
      <c r="C77" s="910"/>
      <c r="D77" s="910"/>
      <c r="E77" s="910"/>
      <c r="F77" s="910"/>
      <c r="G77" s="910"/>
      <c r="H77" s="910"/>
      <c r="I77" s="910"/>
      <c r="J77" s="910"/>
      <c r="K77" s="910"/>
      <c r="L77" s="910"/>
      <c r="M77" s="910"/>
      <c r="N77" s="910"/>
      <c r="O77" s="910"/>
      <c r="P77" s="911"/>
      <c r="Q77" s="913">
        <v>4645</v>
      </c>
      <c r="R77" s="914"/>
      <c r="S77" s="914"/>
      <c r="T77" s="914"/>
      <c r="U77" s="870"/>
      <c r="V77" s="915">
        <v>4355</v>
      </c>
      <c r="W77" s="914"/>
      <c r="X77" s="914"/>
      <c r="Y77" s="914"/>
      <c r="Z77" s="870"/>
      <c r="AA77" s="915">
        <v>290</v>
      </c>
      <c r="AB77" s="914"/>
      <c r="AC77" s="914"/>
      <c r="AD77" s="914"/>
      <c r="AE77" s="870"/>
      <c r="AF77" s="915">
        <v>290</v>
      </c>
      <c r="AG77" s="914"/>
      <c r="AH77" s="914"/>
      <c r="AI77" s="914"/>
      <c r="AJ77" s="870"/>
      <c r="AK77" s="915">
        <v>65</v>
      </c>
      <c r="AL77" s="914"/>
      <c r="AM77" s="914"/>
      <c r="AN77" s="914"/>
      <c r="AO77" s="870"/>
      <c r="AP77" s="915" t="s">
        <v>612</v>
      </c>
      <c r="AQ77" s="914"/>
      <c r="AR77" s="914"/>
      <c r="AS77" s="914"/>
      <c r="AT77" s="870"/>
      <c r="AU77" s="915" t="s">
        <v>599</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593</v>
      </c>
      <c r="C78" s="910"/>
      <c r="D78" s="910"/>
      <c r="E78" s="910"/>
      <c r="F78" s="910"/>
      <c r="G78" s="910"/>
      <c r="H78" s="910"/>
      <c r="I78" s="910"/>
      <c r="J78" s="910"/>
      <c r="K78" s="910"/>
      <c r="L78" s="910"/>
      <c r="M78" s="910"/>
      <c r="N78" s="910"/>
      <c r="O78" s="910"/>
      <c r="P78" s="911"/>
      <c r="Q78" s="912">
        <v>763</v>
      </c>
      <c r="R78" s="866"/>
      <c r="S78" s="866"/>
      <c r="T78" s="866"/>
      <c r="U78" s="866"/>
      <c r="V78" s="866">
        <v>760</v>
      </c>
      <c r="W78" s="866"/>
      <c r="X78" s="866"/>
      <c r="Y78" s="866"/>
      <c r="Z78" s="866"/>
      <c r="AA78" s="866">
        <v>3</v>
      </c>
      <c r="AB78" s="866"/>
      <c r="AC78" s="866"/>
      <c r="AD78" s="866"/>
      <c r="AE78" s="866"/>
      <c r="AF78" s="866">
        <v>3</v>
      </c>
      <c r="AG78" s="866"/>
      <c r="AH78" s="866"/>
      <c r="AI78" s="866"/>
      <c r="AJ78" s="866"/>
      <c r="AK78" s="866">
        <v>9</v>
      </c>
      <c r="AL78" s="866"/>
      <c r="AM78" s="866"/>
      <c r="AN78" s="866"/>
      <c r="AO78" s="866"/>
      <c r="AP78" s="866" t="s">
        <v>612</v>
      </c>
      <c r="AQ78" s="866"/>
      <c r="AR78" s="866"/>
      <c r="AS78" s="866"/>
      <c r="AT78" s="866"/>
      <c r="AU78" s="866" t="s">
        <v>599</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594</v>
      </c>
      <c r="C79" s="910"/>
      <c r="D79" s="910"/>
      <c r="E79" s="910"/>
      <c r="F79" s="910"/>
      <c r="G79" s="910"/>
      <c r="H79" s="910"/>
      <c r="I79" s="910"/>
      <c r="J79" s="910"/>
      <c r="K79" s="910"/>
      <c r="L79" s="910"/>
      <c r="M79" s="910"/>
      <c r="N79" s="910"/>
      <c r="O79" s="910"/>
      <c r="P79" s="911"/>
      <c r="Q79" s="912">
        <v>460</v>
      </c>
      <c r="R79" s="866"/>
      <c r="S79" s="866"/>
      <c r="T79" s="866"/>
      <c r="U79" s="866"/>
      <c r="V79" s="866">
        <v>439</v>
      </c>
      <c r="W79" s="866"/>
      <c r="X79" s="866"/>
      <c r="Y79" s="866"/>
      <c r="Z79" s="866"/>
      <c r="AA79" s="866">
        <v>22</v>
      </c>
      <c r="AB79" s="866"/>
      <c r="AC79" s="866"/>
      <c r="AD79" s="866"/>
      <c r="AE79" s="866"/>
      <c r="AF79" s="866">
        <v>22</v>
      </c>
      <c r="AG79" s="866"/>
      <c r="AH79" s="866"/>
      <c r="AI79" s="866"/>
      <c r="AJ79" s="866"/>
      <c r="AK79" s="866" t="s">
        <v>612</v>
      </c>
      <c r="AL79" s="866"/>
      <c r="AM79" s="866"/>
      <c r="AN79" s="866"/>
      <c r="AO79" s="866"/>
      <c r="AP79" s="866">
        <v>3345</v>
      </c>
      <c r="AQ79" s="866"/>
      <c r="AR79" s="866"/>
      <c r="AS79" s="866"/>
      <c r="AT79" s="866"/>
      <c r="AU79" s="866">
        <v>382</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595</v>
      </c>
      <c r="C80" s="910"/>
      <c r="D80" s="910"/>
      <c r="E80" s="910"/>
      <c r="F80" s="910"/>
      <c r="G80" s="910"/>
      <c r="H80" s="910"/>
      <c r="I80" s="910"/>
      <c r="J80" s="910"/>
      <c r="K80" s="910"/>
      <c r="L80" s="910"/>
      <c r="M80" s="910"/>
      <c r="N80" s="910"/>
      <c r="O80" s="910"/>
      <c r="P80" s="911"/>
      <c r="Q80" s="912">
        <v>13</v>
      </c>
      <c r="R80" s="866"/>
      <c r="S80" s="866"/>
      <c r="T80" s="866"/>
      <c r="U80" s="866"/>
      <c r="V80" s="866">
        <v>11</v>
      </c>
      <c r="W80" s="866"/>
      <c r="X80" s="866"/>
      <c r="Y80" s="866"/>
      <c r="Z80" s="866"/>
      <c r="AA80" s="866">
        <v>2</v>
      </c>
      <c r="AB80" s="866"/>
      <c r="AC80" s="866"/>
      <c r="AD80" s="866"/>
      <c r="AE80" s="866"/>
      <c r="AF80" s="866">
        <v>2</v>
      </c>
      <c r="AG80" s="866"/>
      <c r="AH80" s="866"/>
      <c r="AI80" s="866"/>
      <c r="AJ80" s="866"/>
      <c r="AK80" s="866">
        <v>0</v>
      </c>
      <c r="AL80" s="866"/>
      <c r="AM80" s="866"/>
      <c r="AN80" s="866"/>
      <c r="AO80" s="866"/>
      <c r="AP80" s="866" t="s">
        <v>612</v>
      </c>
      <c r="AQ80" s="866"/>
      <c r="AR80" s="866"/>
      <c r="AS80" s="866"/>
      <c r="AT80" s="866"/>
      <c r="AU80" s="866" t="s">
        <v>599</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596</v>
      </c>
      <c r="C81" s="910"/>
      <c r="D81" s="910"/>
      <c r="E81" s="910"/>
      <c r="F81" s="910"/>
      <c r="G81" s="910"/>
      <c r="H81" s="910"/>
      <c r="I81" s="910"/>
      <c r="J81" s="910"/>
      <c r="K81" s="910"/>
      <c r="L81" s="910"/>
      <c r="M81" s="910"/>
      <c r="N81" s="910"/>
      <c r="O81" s="910"/>
      <c r="P81" s="911"/>
      <c r="Q81" s="912">
        <v>52</v>
      </c>
      <c r="R81" s="866"/>
      <c r="S81" s="866"/>
      <c r="T81" s="866"/>
      <c r="U81" s="866"/>
      <c r="V81" s="866">
        <v>51</v>
      </c>
      <c r="W81" s="866"/>
      <c r="X81" s="866"/>
      <c r="Y81" s="866"/>
      <c r="Z81" s="866"/>
      <c r="AA81" s="866">
        <v>1</v>
      </c>
      <c r="AB81" s="866"/>
      <c r="AC81" s="866"/>
      <c r="AD81" s="866"/>
      <c r="AE81" s="866"/>
      <c r="AF81" s="866">
        <v>1</v>
      </c>
      <c r="AG81" s="866"/>
      <c r="AH81" s="866"/>
      <c r="AI81" s="866"/>
      <c r="AJ81" s="866"/>
      <c r="AK81" s="866" t="s">
        <v>612</v>
      </c>
      <c r="AL81" s="866"/>
      <c r="AM81" s="866"/>
      <c r="AN81" s="866"/>
      <c r="AO81" s="866"/>
      <c r="AP81" s="866" t="s">
        <v>612</v>
      </c>
      <c r="AQ81" s="866"/>
      <c r="AR81" s="866"/>
      <c r="AS81" s="866"/>
      <c r="AT81" s="866"/>
      <c r="AU81" s="866" t="s">
        <v>599</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598</v>
      </c>
      <c r="C82" s="910"/>
      <c r="D82" s="910"/>
      <c r="E82" s="910"/>
      <c r="F82" s="910"/>
      <c r="G82" s="910"/>
      <c r="H82" s="910"/>
      <c r="I82" s="910"/>
      <c r="J82" s="910"/>
      <c r="K82" s="910"/>
      <c r="L82" s="910"/>
      <c r="M82" s="910"/>
      <c r="N82" s="910"/>
      <c r="O82" s="910"/>
      <c r="P82" s="911"/>
      <c r="Q82" s="912">
        <v>564</v>
      </c>
      <c r="R82" s="866"/>
      <c r="S82" s="866"/>
      <c r="T82" s="866"/>
      <c r="U82" s="866"/>
      <c r="V82" s="866">
        <v>542</v>
      </c>
      <c r="W82" s="866"/>
      <c r="X82" s="866"/>
      <c r="Y82" s="866"/>
      <c r="Z82" s="866"/>
      <c r="AA82" s="866">
        <v>22</v>
      </c>
      <c r="AB82" s="866"/>
      <c r="AC82" s="866"/>
      <c r="AD82" s="866"/>
      <c r="AE82" s="866"/>
      <c r="AF82" s="866">
        <v>20</v>
      </c>
      <c r="AG82" s="866"/>
      <c r="AH82" s="866"/>
      <c r="AI82" s="866"/>
      <c r="AJ82" s="866"/>
      <c r="AK82" s="866" t="s">
        <v>612</v>
      </c>
      <c r="AL82" s="866"/>
      <c r="AM82" s="866"/>
      <c r="AN82" s="866"/>
      <c r="AO82" s="866"/>
      <c r="AP82" s="866" t="s">
        <v>612</v>
      </c>
      <c r="AQ82" s="866"/>
      <c r="AR82" s="866"/>
      <c r="AS82" s="866"/>
      <c r="AT82" s="866"/>
      <c r="AU82" s="866" t="s">
        <v>599</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597</v>
      </c>
      <c r="C83" s="910"/>
      <c r="D83" s="910"/>
      <c r="E83" s="910"/>
      <c r="F83" s="910"/>
      <c r="G83" s="910"/>
      <c r="H83" s="910"/>
      <c r="I83" s="910"/>
      <c r="J83" s="910"/>
      <c r="K83" s="910"/>
      <c r="L83" s="910"/>
      <c r="M83" s="910"/>
      <c r="N83" s="910"/>
      <c r="O83" s="910"/>
      <c r="P83" s="911"/>
      <c r="Q83" s="912">
        <v>111159</v>
      </c>
      <c r="R83" s="866"/>
      <c r="S83" s="866"/>
      <c r="T83" s="866"/>
      <c r="U83" s="866"/>
      <c r="V83" s="866">
        <v>110497</v>
      </c>
      <c r="W83" s="866"/>
      <c r="X83" s="866"/>
      <c r="Y83" s="866"/>
      <c r="Z83" s="866"/>
      <c r="AA83" s="866">
        <v>661</v>
      </c>
      <c r="AB83" s="866"/>
      <c r="AC83" s="866"/>
      <c r="AD83" s="866"/>
      <c r="AE83" s="866"/>
      <c r="AF83" s="866">
        <v>661</v>
      </c>
      <c r="AG83" s="866"/>
      <c r="AH83" s="866"/>
      <c r="AI83" s="866"/>
      <c r="AJ83" s="866"/>
      <c r="AK83" s="866">
        <v>704</v>
      </c>
      <c r="AL83" s="866"/>
      <c r="AM83" s="866"/>
      <c r="AN83" s="866"/>
      <c r="AO83" s="866"/>
      <c r="AP83" s="866" t="s">
        <v>612</v>
      </c>
      <c r="AQ83" s="866"/>
      <c r="AR83" s="866"/>
      <c r="AS83" s="866"/>
      <c r="AT83" s="866"/>
      <c r="AU83" s="866" t="s">
        <v>599</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600</v>
      </c>
      <c r="C84" s="910"/>
      <c r="D84" s="910"/>
      <c r="E84" s="910"/>
      <c r="F84" s="910"/>
      <c r="G84" s="910"/>
      <c r="H84" s="910"/>
      <c r="I84" s="910"/>
      <c r="J84" s="910"/>
      <c r="K84" s="910"/>
      <c r="L84" s="910"/>
      <c r="M84" s="910"/>
      <c r="N84" s="910"/>
      <c r="O84" s="910"/>
      <c r="P84" s="911"/>
      <c r="Q84" s="912">
        <v>2</v>
      </c>
      <c r="R84" s="866"/>
      <c r="S84" s="866"/>
      <c r="T84" s="866"/>
      <c r="U84" s="866"/>
      <c r="V84" s="866">
        <v>0</v>
      </c>
      <c r="W84" s="866"/>
      <c r="X84" s="866"/>
      <c r="Y84" s="866"/>
      <c r="Z84" s="866"/>
      <c r="AA84" s="866">
        <v>2</v>
      </c>
      <c r="AB84" s="866"/>
      <c r="AC84" s="866"/>
      <c r="AD84" s="866"/>
      <c r="AE84" s="866"/>
      <c r="AF84" s="866">
        <v>2</v>
      </c>
      <c r="AG84" s="866"/>
      <c r="AH84" s="866"/>
      <c r="AI84" s="866"/>
      <c r="AJ84" s="866"/>
      <c r="AK84" s="866" t="s">
        <v>612</v>
      </c>
      <c r="AL84" s="866"/>
      <c r="AM84" s="866"/>
      <c r="AN84" s="866"/>
      <c r="AO84" s="866"/>
      <c r="AP84" s="866" t="s">
        <v>612</v>
      </c>
      <c r="AQ84" s="866"/>
      <c r="AR84" s="866"/>
      <c r="AS84" s="866"/>
      <c r="AT84" s="866"/>
      <c r="AU84" s="866" t="s">
        <v>599</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t="s">
        <v>601</v>
      </c>
      <c r="C85" s="910"/>
      <c r="D85" s="910"/>
      <c r="E85" s="910"/>
      <c r="F85" s="910"/>
      <c r="G85" s="910"/>
      <c r="H85" s="910"/>
      <c r="I85" s="910"/>
      <c r="J85" s="910"/>
      <c r="K85" s="910"/>
      <c r="L85" s="910"/>
      <c r="M85" s="910"/>
      <c r="N85" s="910"/>
      <c r="O85" s="910"/>
      <c r="P85" s="911"/>
      <c r="Q85" s="912">
        <v>215</v>
      </c>
      <c r="R85" s="866"/>
      <c r="S85" s="866"/>
      <c r="T85" s="866"/>
      <c r="U85" s="866"/>
      <c r="V85" s="866">
        <v>186</v>
      </c>
      <c r="W85" s="866"/>
      <c r="X85" s="866"/>
      <c r="Y85" s="866"/>
      <c r="Z85" s="866"/>
      <c r="AA85" s="866">
        <v>29</v>
      </c>
      <c r="AB85" s="866"/>
      <c r="AC85" s="866"/>
      <c r="AD85" s="866"/>
      <c r="AE85" s="866"/>
      <c r="AF85" s="866">
        <v>7</v>
      </c>
      <c r="AG85" s="866"/>
      <c r="AH85" s="866"/>
      <c r="AI85" s="866"/>
      <c r="AJ85" s="866"/>
      <c r="AK85" s="866">
        <v>16</v>
      </c>
      <c r="AL85" s="866"/>
      <c r="AM85" s="866"/>
      <c r="AN85" s="866"/>
      <c r="AO85" s="866"/>
      <c r="AP85" s="866" t="s">
        <v>612</v>
      </c>
      <c r="AQ85" s="866"/>
      <c r="AR85" s="866"/>
      <c r="AS85" s="866"/>
      <c r="AT85" s="866"/>
      <c r="AU85" s="866" t="s">
        <v>599</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393</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1152</v>
      </c>
      <c r="AG88" s="880"/>
      <c r="AH88" s="880"/>
      <c r="AI88" s="880"/>
      <c r="AJ88" s="880"/>
      <c r="AK88" s="877"/>
      <c r="AL88" s="877"/>
      <c r="AM88" s="877"/>
      <c r="AN88" s="877"/>
      <c r="AO88" s="877"/>
      <c r="AP88" s="880">
        <v>4793</v>
      </c>
      <c r="AQ88" s="880"/>
      <c r="AR88" s="880"/>
      <c r="AS88" s="880"/>
      <c r="AT88" s="880"/>
      <c r="AU88" s="880">
        <v>911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170</v>
      </c>
      <c r="CS102" s="888"/>
      <c r="CT102" s="888"/>
      <c r="CU102" s="888"/>
      <c r="CV102" s="927"/>
      <c r="CW102" s="926">
        <v>132</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311</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311</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311</v>
      </c>
      <c r="DR109" s="929"/>
      <c r="DS109" s="929"/>
      <c r="DT109" s="929"/>
      <c r="DU109" s="930"/>
      <c r="DV109" s="928" t="s">
        <v>438</v>
      </c>
      <c r="DW109" s="929"/>
      <c r="DX109" s="929"/>
      <c r="DY109" s="929"/>
      <c r="DZ109" s="931"/>
    </row>
    <row r="110" spans="1:131" s="230" customFormat="1" ht="26.25" customHeight="1" x14ac:dyDescent="0.2">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3663921</v>
      </c>
      <c r="AB110" s="936"/>
      <c r="AC110" s="936"/>
      <c r="AD110" s="936"/>
      <c r="AE110" s="937"/>
      <c r="AF110" s="938">
        <v>3637266</v>
      </c>
      <c r="AG110" s="936"/>
      <c r="AH110" s="936"/>
      <c r="AI110" s="936"/>
      <c r="AJ110" s="937"/>
      <c r="AK110" s="938">
        <v>3594182</v>
      </c>
      <c r="AL110" s="936"/>
      <c r="AM110" s="936"/>
      <c r="AN110" s="936"/>
      <c r="AO110" s="937"/>
      <c r="AP110" s="939">
        <v>21.9</v>
      </c>
      <c r="AQ110" s="940"/>
      <c r="AR110" s="940"/>
      <c r="AS110" s="940"/>
      <c r="AT110" s="941"/>
      <c r="AU110" s="942" t="s">
        <v>73</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29220418</v>
      </c>
      <c r="BR110" s="967"/>
      <c r="BS110" s="967"/>
      <c r="BT110" s="967"/>
      <c r="BU110" s="967"/>
      <c r="BV110" s="967">
        <v>27583121</v>
      </c>
      <c r="BW110" s="967"/>
      <c r="BX110" s="967"/>
      <c r="BY110" s="967"/>
      <c r="BZ110" s="967"/>
      <c r="CA110" s="967">
        <v>25678994</v>
      </c>
      <c r="CB110" s="967"/>
      <c r="CC110" s="967"/>
      <c r="CD110" s="967"/>
      <c r="CE110" s="967"/>
      <c r="CF110" s="980">
        <v>156.30000000000001</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243</v>
      </c>
      <c r="DH110" s="967"/>
      <c r="DI110" s="967"/>
      <c r="DJ110" s="967"/>
      <c r="DK110" s="967"/>
      <c r="DL110" s="967" t="s">
        <v>243</v>
      </c>
      <c r="DM110" s="967"/>
      <c r="DN110" s="967"/>
      <c r="DO110" s="967"/>
      <c r="DP110" s="967"/>
      <c r="DQ110" s="967" t="s">
        <v>243</v>
      </c>
      <c r="DR110" s="967"/>
      <c r="DS110" s="967"/>
      <c r="DT110" s="967"/>
      <c r="DU110" s="967"/>
      <c r="DV110" s="968" t="s">
        <v>243</v>
      </c>
      <c r="DW110" s="968"/>
      <c r="DX110" s="968"/>
      <c r="DY110" s="968"/>
      <c r="DZ110" s="969"/>
    </row>
    <row r="111" spans="1:131" s="230" customFormat="1" ht="26.25" customHeight="1" x14ac:dyDescent="0.2">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243</v>
      </c>
      <c r="AB111" s="974"/>
      <c r="AC111" s="974"/>
      <c r="AD111" s="974"/>
      <c r="AE111" s="975"/>
      <c r="AF111" s="976" t="s">
        <v>243</v>
      </c>
      <c r="AG111" s="974"/>
      <c r="AH111" s="974"/>
      <c r="AI111" s="974"/>
      <c r="AJ111" s="975"/>
      <c r="AK111" s="976" t="s">
        <v>243</v>
      </c>
      <c r="AL111" s="974"/>
      <c r="AM111" s="974"/>
      <c r="AN111" s="974"/>
      <c r="AO111" s="975"/>
      <c r="AP111" s="977" t="s">
        <v>243</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243</v>
      </c>
      <c r="BR111" s="962"/>
      <c r="BS111" s="962"/>
      <c r="BT111" s="962"/>
      <c r="BU111" s="962"/>
      <c r="BV111" s="962" t="s">
        <v>243</v>
      </c>
      <c r="BW111" s="962"/>
      <c r="BX111" s="962"/>
      <c r="BY111" s="962"/>
      <c r="BZ111" s="962"/>
      <c r="CA111" s="962" t="s">
        <v>243</v>
      </c>
      <c r="CB111" s="962"/>
      <c r="CC111" s="962"/>
      <c r="CD111" s="962"/>
      <c r="CE111" s="962"/>
      <c r="CF111" s="956" t="s">
        <v>243</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243</v>
      </c>
      <c r="DH111" s="962"/>
      <c r="DI111" s="962"/>
      <c r="DJ111" s="962"/>
      <c r="DK111" s="962"/>
      <c r="DL111" s="962" t="s">
        <v>243</v>
      </c>
      <c r="DM111" s="962"/>
      <c r="DN111" s="962"/>
      <c r="DO111" s="962"/>
      <c r="DP111" s="962"/>
      <c r="DQ111" s="962" t="s">
        <v>243</v>
      </c>
      <c r="DR111" s="962"/>
      <c r="DS111" s="962"/>
      <c r="DT111" s="962"/>
      <c r="DU111" s="962"/>
      <c r="DV111" s="963" t="s">
        <v>243</v>
      </c>
      <c r="DW111" s="963"/>
      <c r="DX111" s="963"/>
      <c r="DY111" s="963"/>
      <c r="DZ111" s="964"/>
    </row>
    <row r="112" spans="1:131" s="230" customFormat="1" ht="26.25"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243</v>
      </c>
      <c r="AB112" s="995"/>
      <c r="AC112" s="995"/>
      <c r="AD112" s="995"/>
      <c r="AE112" s="996"/>
      <c r="AF112" s="997" t="s">
        <v>243</v>
      </c>
      <c r="AG112" s="995"/>
      <c r="AH112" s="995"/>
      <c r="AI112" s="995"/>
      <c r="AJ112" s="996"/>
      <c r="AK112" s="997" t="s">
        <v>449</v>
      </c>
      <c r="AL112" s="995"/>
      <c r="AM112" s="995"/>
      <c r="AN112" s="995"/>
      <c r="AO112" s="996"/>
      <c r="AP112" s="998" t="s">
        <v>450</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12701019</v>
      </c>
      <c r="BR112" s="962"/>
      <c r="BS112" s="962"/>
      <c r="BT112" s="962"/>
      <c r="BU112" s="962"/>
      <c r="BV112" s="962">
        <v>12879479</v>
      </c>
      <c r="BW112" s="962"/>
      <c r="BX112" s="962"/>
      <c r="BY112" s="962"/>
      <c r="BZ112" s="962"/>
      <c r="CA112" s="962">
        <v>12628257</v>
      </c>
      <c r="CB112" s="962"/>
      <c r="CC112" s="962"/>
      <c r="CD112" s="962"/>
      <c r="CE112" s="962"/>
      <c r="CF112" s="956">
        <v>76.900000000000006</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243</v>
      </c>
      <c r="DH112" s="962"/>
      <c r="DI112" s="962"/>
      <c r="DJ112" s="962"/>
      <c r="DK112" s="962"/>
      <c r="DL112" s="962" t="s">
        <v>450</v>
      </c>
      <c r="DM112" s="962"/>
      <c r="DN112" s="962"/>
      <c r="DO112" s="962"/>
      <c r="DP112" s="962"/>
      <c r="DQ112" s="962" t="s">
        <v>243</v>
      </c>
      <c r="DR112" s="962"/>
      <c r="DS112" s="962"/>
      <c r="DT112" s="962"/>
      <c r="DU112" s="962"/>
      <c r="DV112" s="963" t="s">
        <v>243</v>
      </c>
      <c r="DW112" s="963"/>
      <c r="DX112" s="963"/>
      <c r="DY112" s="963"/>
      <c r="DZ112" s="964"/>
    </row>
    <row r="113" spans="1:130" s="230" customFormat="1" ht="26.25" customHeight="1" x14ac:dyDescent="0.2">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1060024</v>
      </c>
      <c r="AB113" s="974"/>
      <c r="AC113" s="974"/>
      <c r="AD113" s="974"/>
      <c r="AE113" s="975"/>
      <c r="AF113" s="976">
        <v>1074544</v>
      </c>
      <c r="AG113" s="974"/>
      <c r="AH113" s="974"/>
      <c r="AI113" s="974"/>
      <c r="AJ113" s="975"/>
      <c r="AK113" s="976">
        <v>953189</v>
      </c>
      <c r="AL113" s="974"/>
      <c r="AM113" s="974"/>
      <c r="AN113" s="974"/>
      <c r="AO113" s="975"/>
      <c r="AP113" s="977">
        <v>5.8</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1023498</v>
      </c>
      <c r="BR113" s="962"/>
      <c r="BS113" s="962"/>
      <c r="BT113" s="962"/>
      <c r="BU113" s="962"/>
      <c r="BV113" s="962">
        <v>1022784</v>
      </c>
      <c r="BW113" s="962"/>
      <c r="BX113" s="962"/>
      <c r="BY113" s="962"/>
      <c r="BZ113" s="962"/>
      <c r="CA113" s="962">
        <v>911331</v>
      </c>
      <c r="CB113" s="962"/>
      <c r="CC113" s="962"/>
      <c r="CD113" s="962"/>
      <c r="CE113" s="962"/>
      <c r="CF113" s="956">
        <v>5.5</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243</v>
      </c>
      <c r="DH113" s="995"/>
      <c r="DI113" s="995"/>
      <c r="DJ113" s="995"/>
      <c r="DK113" s="996"/>
      <c r="DL113" s="997" t="s">
        <v>243</v>
      </c>
      <c r="DM113" s="995"/>
      <c r="DN113" s="995"/>
      <c r="DO113" s="995"/>
      <c r="DP113" s="996"/>
      <c r="DQ113" s="997" t="s">
        <v>243</v>
      </c>
      <c r="DR113" s="995"/>
      <c r="DS113" s="995"/>
      <c r="DT113" s="995"/>
      <c r="DU113" s="996"/>
      <c r="DV113" s="998" t="s">
        <v>243</v>
      </c>
      <c r="DW113" s="999"/>
      <c r="DX113" s="999"/>
      <c r="DY113" s="999"/>
      <c r="DZ113" s="1000"/>
    </row>
    <row r="114" spans="1:130" s="230" customFormat="1" ht="26.25"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101017</v>
      </c>
      <c r="AB114" s="995"/>
      <c r="AC114" s="995"/>
      <c r="AD114" s="995"/>
      <c r="AE114" s="996"/>
      <c r="AF114" s="997">
        <v>106145</v>
      </c>
      <c r="AG114" s="995"/>
      <c r="AH114" s="995"/>
      <c r="AI114" s="995"/>
      <c r="AJ114" s="996"/>
      <c r="AK114" s="997">
        <v>105477</v>
      </c>
      <c r="AL114" s="995"/>
      <c r="AM114" s="995"/>
      <c r="AN114" s="995"/>
      <c r="AO114" s="996"/>
      <c r="AP114" s="998">
        <v>0.6</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4796164</v>
      </c>
      <c r="BR114" s="962"/>
      <c r="BS114" s="962"/>
      <c r="BT114" s="962"/>
      <c r="BU114" s="962"/>
      <c r="BV114" s="962">
        <v>4822348</v>
      </c>
      <c r="BW114" s="962"/>
      <c r="BX114" s="962"/>
      <c r="BY114" s="962"/>
      <c r="BZ114" s="962"/>
      <c r="CA114" s="962">
        <v>4824501</v>
      </c>
      <c r="CB114" s="962"/>
      <c r="CC114" s="962"/>
      <c r="CD114" s="962"/>
      <c r="CE114" s="962"/>
      <c r="CF114" s="956">
        <v>29.4</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243</v>
      </c>
      <c r="DH114" s="995"/>
      <c r="DI114" s="995"/>
      <c r="DJ114" s="995"/>
      <c r="DK114" s="996"/>
      <c r="DL114" s="997" t="s">
        <v>243</v>
      </c>
      <c r="DM114" s="995"/>
      <c r="DN114" s="995"/>
      <c r="DO114" s="995"/>
      <c r="DP114" s="996"/>
      <c r="DQ114" s="997" t="s">
        <v>459</v>
      </c>
      <c r="DR114" s="995"/>
      <c r="DS114" s="995"/>
      <c r="DT114" s="995"/>
      <c r="DU114" s="996"/>
      <c r="DV114" s="998" t="s">
        <v>449</v>
      </c>
      <c r="DW114" s="999"/>
      <c r="DX114" s="999"/>
      <c r="DY114" s="999"/>
      <c r="DZ114" s="1000"/>
    </row>
    <row r="115" spans="1:130" s="230" customFormat="1" ht="26.25" customHeight="1" x14ac:dyDescent="0.2">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512</v>
      </c>
      <c r="AB115" s="974"/>
      <c r="AC115" s="974"/>
      <c r="AD115" s="974"/>
      <c r="AE115" s="975"/>
      <c r="AF115" s="976">
        <v>407</v>
      </c>
      <c r="AG115" s="974"/>
      <c r="AH115" s="974"/>
      <c r="AI115" s="974"/>
      <c r="AJ115" s="975"/>
      <c r="AK115" s="976">
        <v>309</v>
      </c>
      <c r="AL115" s="974"/>
      <c r="AM115" s="974"/>
      <c r="AN115" s="974"/>
      <c r="AO115" s="975"/>
      <c r="AP115" s="977">
        <v>0</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459</v>
      </c>
      <c r="BR115" s="962"/>
      <c r="BS115" s="962"/>
      <c r="BT115" s="962"/>
      <c r="BU115" s="962"/>
      <c r="BV115" s="962" t="s">
        <v>459</v>
      </c>
      <c r="BW115" s="962"/>
      <c r="BX115" s="962"/>
      <c r="BY115" s="962"/>
      <c r="BZ115" s="962"/>
      <c r="CA115" s="962" t="s">
        <v>243</v>
      </c>
      <c r="CB115" s="962"/>
      <c r="CC115" s="962"/>
      <c r="CD115" s="962"/>
      <c r="CE115" s="962"/>
      <c r="CF115" s="956" t="s">
        <v>243</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463</v>
      </c>
      <c r="DH115" s="995"/>
      <c r="DI115" s="995"/>
      <c r="DJ115" s="995"/>
      <c r="DK115" s="996"/>
      <c r="DL115" s="997" t="s">
        <v>459</v>
      </c>
      <c r="DM115" s="995"/>
      <c r="DN115" s="995"/>
      <c r="DO115" s="995"/>
      <c r="DP115" s="996"/>
      <c r="DQ115" s="997" t="s">
        <v>243</v>
      </c>
      <c r="DR115" s="995"/>
      <c r="DS115" s="995"/>
      <c r="DT115" s="995"/>
      <c r="DU115" s="996"/>
      <c r="DV115" s="998" t="s">
        <v>459</v>
      </c>
      <c r="DW115" s="999"/>
      <c r="DX115" s="999"/>
      <c r="DY115" s="999"/>
      <c r="DZ115" s="1000"/>
    </row>
    <row r="116" spans="1:130" s="230" customFormat="1" ht="26.25" customHeight="1" x14ac:dyDescent="0.2">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17</v>
      </c>
      <c r="AB116" s="995"/>
      <c r="AC116" s="995"/>
      <c r="AD116" s="995"/>
      <c r="AE116" s="996"/>
      <c r="AF116" s="997">
        <v>13</v>
      </c>
      <c r="AG116" s="995"/>
      <c r="AH116" s="995"/>
      <c r="AI116" s="995"/>
      <c r="AJ116" s="996"/>
      <c r="AK116" s="997" t="s">
        <v>459</v>
      </c>
      <c r="AL116" s="995"/>
      <c r="AM116" s="995"/>
      <c r="AN116" s="995"/>
      <c r="AO116" s="996"/>
      <c r="AP116" s="998" t="s">
        <v>459</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243</v>
      </c>
      <c r="BR116" s="962"/>
      <c r="BS116" s="962"/>
      <c r="BT116" s="962"/>
      <c r="BU116" s="962"/>
      <c r="BV116" s="962" t="s">
        <v>243</v>
      </c>
      <c r="BW116" s="962"/>
      <c r="BX116" s="962"/>
      <c r="BY116" s="962"/>
      <c r="BZ116" s="962"/>
      <c r="CA116" s="962" t="s">
        <v>243</v>
      </c>
      <c r="CB116" s="962"/>
      <c r="CC116" s="962"/>
      <c r="CD116" s="962"/>
      <c r="CE116" s="962"/>
      <c r="CF116" s="956" t="s">
        <v>459</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243</v>
      </c>
      <c r="DH116" s="995"/>
      <c r="DI116" s="995"/>
      <c r="DJ116" s="995"/>
      <c r="DK116" s="996"/>
      <c r="DL116" s="997" t="s">
        <v>243</v>
      </c>
      <c r="DM116" s="995"/>
      <c r="DN116" s="995"/>
      <c r="DO116" s="995"/>
      <c r="DP116" s="996"/>
      <c r="DQ116" s="997" t="s">
        <v>459</v>
      </c>
      <c r="DR116" s="995"/>
      <c r="DS116" s="995"/>
      <c r="DT116" s="995"/>
      <c r="DU116" s="996"/>
      <c r="DV116" s="998" t="s">
        <v>243</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4825491</v>
      </c>
      <c r="AB117" s="1015"/>
      <c r="AC117" s="1015"/>
      <c r="AD117" s="1015"/>
      <c r="AE117" s="1016"/>
      <c r="AF117" s="1017">
        <v>4818375</v>
      </c>
      <c r="AG117" s="1015"/>
      <c r="AH117" s="1015"/>
      <c r="AI117" s="1015"/>
      <c r="AJ117" s="1016"/>
      <c r="AK117" s="1017">
        <v>4653157</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243</v>
      </c>
      <c r="BR117" s="962"/>
      <c r="BS117" s="962"/>
      <c r="BT117" s="962"/>
      <c r="BU117" s="962"/>
      <c r="BV117" s="962" t="s">
        <v>243</v>
      </c>
      <c r="BW117" s="962"/>
      <c r="BX117" s="962"/>
      <c r="BY117" s="962"/>
      <c r="BZ117" s="962"/>
      <c r="CA117" s="962" t="s">
        <v>243</v>
      </c>
      <c r="CB117" s="962"/>
      <c r="CC117" s="962"/>
      <c r="CD117" s="962"/>
      <c r="CE117" s="962"/>
      <c r="CF117" s="956" t="s">
        <v>243</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450</v>
      </c>
      <c r="DH117" s="995"/>
      <c r="DI117" s="995"/>
      <c r="DJ117" s="995"/>
      <c r="DK117" s="996"/>
      <c r="DL117" s="997" t="s">
        <v>243</v>
      </c>
      <c r="DM117" s="995"/>
      <c r="DN117" s="995"/>
      <c r="DO117" s="995"/>
      <c r="DP117" s="996"/>
      <c r="DQ117" s="997" t="s">
        <v>243</v>
      </c>
      <c r="DR117" s="995"/>
      <c r="DS117" s="995"/>
      <c r="DT117" s="995"/>
      <c r="DU117" s="996"/>
      <c r="DV117" s="998" t="s">
        <v>459</v>
      </c>
      <c r="DW117" s="999"/>
      <c r="DX117" s="999"/>
      <c r="DY117" s="999"/>
      <c r="DZ117" s="1000"/>
    </row>
    <row r="118" spans="1:130" s="230" customFormat="1" ht="26.25" customHeight="1" x14ac:dyDescent="0.2">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311</v>
      </c>
      <c r="AL118" s="929"/>
      <c r="AM118" s="929"/>
      <c r="AN118" s="929"/>
      <c r="AO118" s="930"/>
      <c r="AP118" s="1006" t="s">
        <v>438</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459</v>
      </c>
      <c r="BR118" s="1036"/>
      <c r="BS118" s="1036"/>
      <c r="BT118" s="1036"/>
      <c r="BU118" s="1036"/>
      <c r="BV118" s="1036" t="s">
        <v>243</v>
      </c>
      <c r="BW118" s="1036"/>
      <c r="BX118" s="1036"/>
      <c r="BY118" s="1036"/>
      <c r="BZ118" s="1036"/>
      <c r="CA118" s="1036" t="s">
        <v>459</v>
      </c>
      <c r="CB118" s="1036"/>
      <c r="CC118" s="1036"/>
      <c r="CD118" s="1036"/>
      <c r="CE118" s="1036"/>
      <c r="CF118" s="956" t="s">
        <v>243</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243</v>
      </c>
      <c r="DH118" s="995"/>
      <c r="DI118" s="995"/>
      <c r="DJ118" s="995"/>
      <c r="DK118" s="996"/>
      <c r="DL118" s="997" t="s">
        <v>449</v>
      </c>
      <c r="DM118" s="995"/>
      <c r="DN118" s="995"/>
      <c r="DO118" s="995"/>
      <c r="DP118" s="996"/>
      <c r="DQ118" s="997" t="s">
        <v>243</v>
      </c>
      <c r="DR118" s="995"/>
      <c r="DS118" s="995"/>
      <c r="DT118" s="995"/>
      <c r="DU118" s="996"/>
      <c r="DV118" s="998" t="s">
        <v>459</v>
      </c>
      <c r="DW118" s="999"/>
      <c r="DX118" s="999"/>
      <c r="DY118" s="999"/>
      <c r="DZ118" s="1000"/>
    </row>
    <row r="119" spans="1:130" s="230" customFormat="1" ht="26.25" customHeight="1" x14ac:dyDescent="0.2">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450</v>
      </c>
      <c r="AB119" s="936"/>
      <c r="AC119" s="936"/>
      <c r="AD119" s="936"/>
      <c r="AE119" s="937"/>
      <c r="AF119" s="938" t="s">
        <v>243</v>
      </c>
      <c r="AG119" s="936"/>
      <c r="AH119" s="936"/>
      <c r="AI119" s="936"/>
      <c r="AJ119" s="937"/>
      <c r="AK119" s="938" t="s">
        <v>459</v>
      </c>
      <c r="AL119" s="936"/>
      <c r="AM119" s="936"/>
      <c r="AN119" s="936"/>
      <c r="AO119" s="937"/>
      <c r="AP119" s="939" t="s">
        <v>243</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472</v>
      </c>
      <c r="BP119" s="1041"/>
      <c r="BQ119" s="1035">
        <v>47741099</v>
      </c>
      <c r="BR119" s="1036"/>
      <c r="BS119" s="1036"/>
      <c r="BT119" s="1036"/>
      <c r="BU119" s="1036"/>
      <c r="BV119" s="1036">
        <v>46307732</v>
      </c>
      <c r="BW119" s="1036"/>
      <c r="BX119" s="1036"/>
      <c r="BY119" s="1036"/>
      <c r="BZ119" s="1036"/>
      <c r="CA119" s="1036">
        <v>44043083</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243</v>
      </c>
      <c r="DH119" s="1022"/>
      <c r="DI119" s="1022"/>
      <c r="DJ119" s="1022"/>
      <c r="DK119" s="1023"/>
      <c r="DL119" s="1021" t="s">
        <v>459</v>
      </c>
      <c r="DM119" s="1022"/>
      <c r="DN119" s="1022"/>
      <c r="DO119" s="1022"/>
      <c r="DP119" s="1023"/>
      <c r="DQ119" s="1021" t="s">
        <v>459</v>
      </c>
      <c r="DR119" s="1022"/>
      <c r="DS119" s="1022"/>
      <c r="DT119" s="1022"/>
      <c r="DU119" s="1023"/>
      <c r="DV119" s="1024" t="s">
        <v>459</v>
      </c>
      <c r="DW119" s="1025"/>
      <c r="DX119" s="1025"/>
      <c r="DY119" s="1025"/>
      <c r="DZ119" s="1026"/>
    </row>
    <row r="120" spans="1:130" s="230" customFormat="1" ht="26.25" customHeight="1" x14ac:dyDescent="0.2">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459</v>
      </c>
      <c r="AB120" s="995"/>
      <c r="AC120" s="995"/>
      <c r="AD120" s="995"/>
      <c r="AE120" s="996"/>
      <c r="AF120" s="997" t="s">
        <v>459</v>
      </c>
      <c r="AG120" s="995"/>
      <c r="AH120" s="995"/>
      <c r="AI120" s="995"/>
      <c r="AJ120" s="996"/>
      <c r="AK120" s="997" t="s">
        <v>459</v>
      </c>
      <c r="AL120" s="995"/>
      <c r="AM120" s="995"/>
      <c r="AN120" s="995"/>
      <c r="AO120" s="996"/>
      <c r="AP120" s="998" t="s">
        <v>243</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16016321</v>
      </c>
      <c r="BR120" s="967"/>
      <c r="BS120" s="967"/>
      <c r="BT120" s="967"/>
      <c r="BU120" s="967"/>
      <c r="BV120" s="967">
        <v>17432897</v>
      </c>
      <c r="BW120" s="967"/>
      <c r="BX120" s="967"/>
      <c r="BY120" s="967"/>
      <c r="BZ120" s="967"/>
      <c r="CA120" s="967">
        <v>18274184</v>
      </c>
      <c r="CB120" s="967"/>
      <c r="CC120" s="967"/>
      <c r="CD120" s="967"/>
      <c r="CE120" s="967"/>
      <c r="CF120" s="980">
        <v>111.2</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11519382</v>
      </c>
      <c r="DH120" s="967"/>
      <c r="DI120" s="967"/>
      <c r="DJ120" s="967"/>
      <c r="DK120" s="967"/>
      <c r="DL120" s="967">
        <v>11684448</v>
      </c>
      <c r="DM120" s="967"/>
      <c r="DN120" s="967"/>
      <c r="DO120" s="967"/>
      <c r="DP120" s="967"/>
      <c r="DQ120" s="967">
        <v>11147720</v>
      </c>
      <c r="DR120" s="967"/>
      <c r="DS120" s="967"/>
      <c r="DT120" s="967"/>
      <c r="DU120" s="967"/>
      <c r="DV120" s="968">
        <v>67.8</v>
      </c>
      <c r="DW120" s="968"/>
      <c r="DX120" s="968"/>
      <c r="DY120" s="968"/>
      <c r="DZ120" s="969"/>
    </row>
    <row r="121" spans="1:130" s="230" customFormat="1" ht="26.25" customHeight="1" x14ac:dyDescent="0.2">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459</v>
      </c>
      <c r="AB121" s="995"/>
      <c r="AC121" s="995"/>
      <c r="AD121" s="995"/>
      <c r="AE121" s="996"/>
      <c r="AF121" s="997" t="s">
        <v>243</v>
      </c>
      <c r="AG121" s="995"/>
      <c r="AH121" s="995"/>
      <c r="AI121" s="995"/>
      <c r="AJ121" s="996"/>
      <c r="AK121" s="997" t="s">
        <v>459</v>
      </c>
      <c r="AL121" s="995"/>
      <c r="AM121" s="995"/>
      <c r="AN121" s="995"/>
      <c r="AO121" s="996"/>
      <c r="AP121" s="998" t="s">
        <v>449</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2618</v>
      </c>
      <c r="BR121" s="962"/>
      <c r="BS121" s="962"/>
      <c r="BT121" s="962"/>
      <c r="BU121" s="962"/>
      <c r="BV121" s="962">
        <v>98303</v>
      </c>
      <c r="BW121" s="962"/>
      <c r="BX121" s="962"/>
      <c r="BY121" s="962"/>
      <c r="BZ121" s="962"/>
      <c r="CA121" s="962">
        <v>112177</v>
      </c>
      <c r="CB121" s="962"/>
      <c r="CC121" s="962"/>
      <c r="CD121" s="962"/>
      <c r="CE121" s="962"/>
      <c r="CF121" s="956">
        <v>0.7</v>
      </c>
      <c r="CG121" s="957"/>
      <c r="CH121" s="957"/>
      <c r="CI121" s="957"/>
      <c r="CJ121" s="957"/>
      <c r="CK121" s="1045"/>
      <c r="CL121" s="1046"/>
      <c r="CM121" s="1046"/>
      <c r="CN121" s="1046"/>
      <c r="CO121" s="1047"/>
      <c r="CP121" s="1055" t="s">
        <v>409</v>
      </c>
      <c r="CQ121" s="1056"/>
      <c r="CR121" s="1056"/>
      <c r="CS121" s="1056"/>
      <c r="CT121" s="1056"/>
      <c r="CU121" s="1056"/>
      <c r="CV121" s="1056"/>
      <c r="CW121" s="1056"/>
      <c r="CX121" s="1056"/>
      <c r="CY121" s="1056"/>
      <c r="CZ121" s="1056"/>
      <c r="DA121" s="1056"/>
      <c r="DB121" s="1056"/>
      <c r="DC121" s="1056"/>
      <c r="DD121" s="1056"/>
      <c r="DE121" s="1056"/>
      <c r="DF121" s="1057"/>
      <c r="DG121" s="961">
        <v>742740</v>
      </c>
      <c r="DH121" s="962"/>
      <c r="DI121" s="962"/>
      <c r="DJ121" s="962"/>
      <c r="DK121" s="962"/>
      <c r="DL121" s="962">
        <v>779640</v>
      </c>
      <c r="DM121" s="962"/>
      <c r="DN121" s="962"/>
      <c r="DO121" s="962"/>
      <c r="DP121" s="962"/>
      <c r="DQ121" s="962">
        <v>1013708</v>
      </c>
      <c r="DR121" s="962"/>
      <c r="DS121" s="962"/>
      <c r="DT121" s="962"/>
      <c r="DU121" s="962"/>
      <c r="DV121" s="963">
        <v>6.2</v>
      </c>
      <c r="DW121" s="963"/>
      <c r="DX121" s="963"/>
      <c r="DY121" s="963"/>
      <c r="DZ121" s="964"/>
    </row>
    <row r="122" spans="1:130" s="230" customFormat="1" ht="26.25" customHeight="1" x14ac:dyDescent="0.2">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243</v>
      </c>
      <c r="AB122" s="995"/>
      <c r="AC122" s="995"/>
      <c r="AD122" s="995"/>
      <c r="AE122" s="996"/>
      <c r="AF122" s="997" t="s">
        <v>243</v>
      </c>
      <c r="AG122" s="995"/>
      <c r="AH122" s="995"/>
      <c r="AI122" s="995"/>
      <c r="AJ122" s="996"/>
      <c r="AK122" s="997" t="s">
        <v>459</v>
      </c>
      <c r="AL122" s="995"/>
      <c r="AM122" s="995"/>
      <c r="AN122" s="995"/>
      <c r="AO122" s="996"/>
      <c r="AP122" s="998" t="s">
        <v>243</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34754844</v>
      </c>
      <c r="BR122" s="1036"/>
      <c r="BS122" s="1036"/>
      <c r="BT122" s="1036"/>
      <c r="BU122" s="1036"/>
      <c r="BV122" s="1036">
        <v>32859069</v>
      </c>
      <c r="BW122" s="1036"/>
      <c r="BX122" s="1036"/>
      <c r="BY122" s="1036"/>
      <c r="BZ122" s="1036"/>
      <c r="CA122" s="1036">
        <v>30678933</v>
      </c>
      <c r="CB122" s="1036"/>
      <c r="CC122" s="1036"/>
      <c r="CD122" s="1036"/>
      <c r="CE122" s="1036"/>
      <c r="CF122" s="1053">
        <v>186.7</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t="s">
        <v>459</v>
      </c>
      <c r="DH122" s="962"/>
      <c r="DI122" s="962"/>
      <c r="DJ122" s="962"/>
      <c r="DK122" s="962"/>
      <c r="DL122" s="962" t="s">
        <v>243</v>
      </c>
      <c r="DM122" s="962"/>
      <c r="DN122" s="962"/>
      <c r="DO122" s="962"/>
      <c r="DP122" s="962"/>
      <c r="DQ122" s="962">
        <v>422280</v>
      </c>
      <c r="DR122" s="962"/>
      <c r="DS122" s="962"/>
      <c r="DT122" s="962"/>
      <c r="DU122" s="962"/>
      <c r="DV122" s="963">
        <v>2.6</v>
      </c>
      <c r="DW122" s="963"/>
      <c r="DX122" s="963"/>
      <c r="DY122" s="963"/>
      <c r="DZ122" s="964"/>
    </row>
    <row r="123" spans="1:130" s="230" customFormat="1" ht="26.25" customHeight="1" x14ac:dyDescent="0.2">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243</v>
      </c>
      <c r="AB123" s="995"/>
      <c r="AC123" s="995"/>
      <c r="AD123" s="995"/>
      <c r="AE123" s="996"/>
      <c r="AF123" s="997" t="s">
        <v>243</v>
      </c>
      <c r="AG123" s="995"/>
      <c r="AH123" s="995"/>
      <c r="AI123" s="995"/>
      <c r="AJ123" s="996"/>
      <c r="AK123" s="997" t="s">
        <v>243</v>
      </c>
      <c r="AL123" s="995"/>
      <c r="AM123" s="995"/>
      <c r="AN123" s="995"/>
      <c r="AO123" s="996"/>
      <c r="AP123" s="998" t="s">
        <v>243</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482</v>
      </c>
      <c r="BP123" s="1041"/>
      <c r="BQ123" s="1099">
        <v>50773783</v>
      </c>
      <c r="BR123" s="1100"/>
      <c r="BS123" s="1100"/>
      <c r="BT123" s="1100"/>
      <c r="BU123" s="1100"/>
      <c r="BV123" s="1100">
        <v>50390269</v>
      </c>
      <c r="BW123" s="1100"/>
      <c r="BX123" s="1100"/>
      <c r="BY123" s="1100"/>
      <c r="BZ123" s="1100"/>
      <c r="CA123" s="1100">
        <v>49065294</v>
      </c>
      <c r="CB123" s="1100"/>
      <c r="CC123" s="1100"/>
      <c r="CD123" s="1100"/>
      <c r="CE123" s="1100"/>
      <c r="CF123" s="1037"/>
      <c r="CG123" s="1038"/>
      <c r="CH123" s="1038"/>
      <c r="CI123" s="1038"/>
      <c r="CJ123" s="1039"/>
      <c r="CK123" s="1045"/>
      <c r="CL123" s="1046"/>
      <c r="CM123" s="1046"/>
      <c r="CN123" s="1046"/>
      <c r="CO123" s="1047"/>
      <c r="CP123" s="1055" t="s">
        <v>414</v>
      </c>
      <c r="CQ123" s="1056"/>
      <c r="CR123" s="1056"/>
      <c r="CS123" s="1056"/>
      <c r="CT123" s="1056"/>
      <c r="CU123" s="1056"/>
      <c r="CV123" s="1056"/>
      <c r="CW123" s="1056"/>
      <c r="CX123" s="1056"/>
      <c r="CY123" s="1056"/>
      <c r="CZ123" s="1056"/>
      <c r="DA123" s="1056"/>
      <c r="DB123" s="1056"/>
      <c r="DC123" s="1056"/>
      <c r="DD123" s="1056"/>
      <c r="DE123" s="1056"/>
      <c r="DF123" s="1057"/>
      <c r="DG123" s="994">
        <v>36734</v>
      </c>
      <c r="DH123" s="995"/>
      <c r="DI123" s="995"/>
      <c r="DJ123" s="995"/>
      <c r="DK123" s="996"/>
      <c r="DL123" s="997">
        <v>45519</v>
      </c>
      <c r="DM123" s="995"/>
      <c r="DN123" s="995"/>
      <c r="DO123" s="995"/>
      <c r="DP123" s="996"/>
      <c r="DQ123" s="997">
        <v>44549</v>
      </c>
      <c r="DR123" s="995"/>
      <c r="DS123" s="995"/>
      <c r="DT123" s="995"/>
      <c r="DU123" s="996"/>
      <c r="DV123" s="998">
        <v>0.3</v>
      </c>
      <c r="DW123" s="999"/>
      <c r="DX123" s="999"/>
      <c r="DY123" s="999"/>
      <c r="DZ123" s="1000"/>
    </row>
    <row r="124" spans="1:130" s="230" customFormat="1" ht="26.25" customHeight="1" thickBot="1" x14ac:dyDescent="0.25">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243</v>
      </c>
      <c r="AB124" s="995"/>
      <c r="AC124" s="995"/>
      <c r="AD124" s="995"/>
      <c r="AE124" s="996"/>
      <c r="AF124" s="997" t="s">
        <v>459</v>
      </c>
      <c r="AG124" s="995"/>
      <c r="AH124" s="995"/>
      <c r="AI124" s="995"/>
      <c r="AJ124" s="996"/>
      <c r="AK124" s="997" t="s">
        <v>463</v>
      </c>
      <c r="AL124" s="995"/>
      <c r="AM124" s="995"/>
      <c r="AN124" s="995"/>
      <c r="AO124" s="996"/>
      <c r="AP124" s="998" t="s">
        <v>243</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459</v>
      </c>
      <c r="BR124" s="1063"/>
      <c r="BS124" s="1063"/>
      <c r="BT124" s="1063"/>
      <c r="BU124" s="1063"/>
      <c r="BV124" s="1063" t="s">
        <v>459</v>
      </c>
      <c r="BW124" s="1063"/>
      <c r="BX124" s="1063"/>
      <c r="BY124" s="1063"/>
      <c r="BZ124" s="1063"/>
      <c r="CA124" s="1063" t="s">
        <v>243</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v>402163</v>
      </c>
      <c r="DH124" s="1022"/>
      <c r="DI124" s="1022"/>
      <c r="DJ124" s="1022"/>
      <c r="DK124" s="1023"/>
      <c r="DL124" s="1021">
        <v>369872</v>
      </c>
      <c r="DM124" s="1022"/>
      <c r="DN124" s="1022"/>
      <c r="DO124" s="1022"/>
      <c r="DP124" s="1023"/>
      <c r="DQ124" s="1021" t="s">
        <v>459</v>
      </c>
      <c r="DR124" s="1022"/>
      <c r="DS124" s="1022"/>
      <c r="DT124" s="1022"/>
      <c r="DU124" s="1023"/>
      <c r="DV124" s="1024" t="s">
        <v>459</v>
      </c>
      <c r="DW124" s="1025"/>
      <c r="DX124" s="1025"/>
      <c r="DY124" s="1025"/>
      <c r="DZ124" s="1026"/>
    </row>
    <row r="125" spans="1:130" s="230" customFormat="1" ht="26.25" customHeight="1" x14ac:dyDescent="0.2">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243</v>
      </c>
      <c r="AB125" s="995"/>
      <c r="AC125" s="995"/>
      <c r="AD125" s="995"/>
      <c r="AE125" s="996"/>
      <c r="AF125" s="997" t="s">
        <v>459</v>
      </c>
      <c r="AG125" s="995"/>
      <c r="AH125" s="995"/>
      <c r="AI125" s="995"/>
      <c r="AJ125" s="996"/>
      <c r="AK125" s="997" t="s">
        <v>243</v>
      </c>
      <c r="AL125" s="995"/>
      <c r="AM125" s="995"/>
      <c r="AN125" s="995"/>
      <c r="AO125" s="996"/>
      <c r="AP125" s="998" t="s">
        <v>463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459</v>
      </c>
      <c r="DH125" s="967"/>
      <c r="DI125" s="967"/>
      <c r="DJ125" s="967"/>
      <c r="DK125" s="967"/>
      <c r="DL125" s="967" t="s">
        <v>459</v>
      </c>
      <c r="DM125" s="967"/>
      <c r="DN125" s="967"/>
      <c r="DO125" s="967"/>
      <c r="DP125" s="967"/>
      <c r="DQ125" s="967" t="s">
        <v>459</v>
      </c>
      <c r="DR125" s="967"/>
      <c r="DS125" s="967"/>
      <c r="DT125" s="967"/>
      <c r="DU125" s="967"/>
      <c r="DV125" s="968" t="s">
        <v>459</v>
      </c>
      <c r="DW125" s="968"/>
      <c r="DX125" s="968"/>
      <c r="DY125" s="968"/>
      <c r="DZ125" s="969"/>
    </row>
    <row r="126" spans="1:130" s="230" customFormat="1" ht="26.25" customHeight="1" thickBot="1" x14ac:dyDescent="0.25">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243</v>
      </c>
      <c r="AB126" s="995"/>
      <c r="AC126" s="995"/>
      <c r="AD126" s="995"/>
      <c r="AE126" s="996"/>
      <c r="AF126" s="997" t="s">
        <v>450</v>
      </c>
      <c r="AG126" s="995"/>
      <c r="AH126" s="995"/>
      <c r="AI126" s="995"/>
      <c r="AJ126" s="996"/>
      <c r="AK126" s="997" t="s">
        <v>459</v>
      </c>
      <c r="AL126" s="995"/>
      <c r="AM126" s="995"/>
      <c r="AN126" s="995"/>
      <c r="AO126" s="996"/>
      <c r="AP126" s="998" t="s">
        <v>243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459</v>
      </c>
      <c r="DH126" s="962"/>
      <c r="DI126" s="962"/>
      <c r="DJ126" s="962"/>
      <c r="DK126" s="962"/>
      <c r="DL126" s="962" t="s">
        <v>243</v>
      </c>
      <c r="DM126" s="962"/>
      <c r="DN126" s="962"/>
      <c r="DO126" s="962"/>
      <c r="DP126" s="962"/>
      <c r="DQ126" s="962" t="s">
        <v>459</v>
      </c>
      <c r="DR126" s="962"/>
      <c r="DS126" s="962"/>
      <c r="DT126" s="962"/>
      <c r="DU126" s="962"/>
      <c r="DV126" s="963" t="s">
        <v>459</v>
      </c>
      <c r="DW126" s="963"/>
      <c r="DX126" s="963"/>
      <c r="DY126" s="963"/>
      <c r="DZ126" s="964"/>
    </row>
    <row r="127" spans="1:130" s="230" customFormat="1" ht="26.25" customHeight="1" x14ac:dyDescent="0.2">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512</v>
      </c>
      <c r="AB127" s="995"/>
      <c r="AC127" s="995"/>
      <c r="AD127" s="995"/>
      <c r="AE127" s="996"/>
      <c r="AF127" s="997">
        <v>407</v>
      </c>
      <c r="AG127" s="995"/>
      <c r="AH127" s="995"/>
      <c r="AI127" s="995"/>
      <c r="AJ127" s="996"/>
      <c r="AK127" s="997">
        <v>309</v>
      </c>
      <c r="AL127" s="995"/>
      <c r="AM127" s="995"/>
      <c r="AN127" s="995"/>
      <c r="AO127" s="996"/>
      <c r="AP127" s="998">
        <v>0</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243</v>
      </c>
      <c r="DH127" s="962"/>
      <c r="DI127" s="962"/>
      <c r="DJ127" s="962"/>
      <c r="DK127" s="962"/>
      <c r="DL127" s="962" t="s">
        <v>459</v>
      </c>
      <c r="DM127" s="962"/>
      <c r="DN127" s="962"/>
      <c r="DO127" s="962"/>
      <c r="DP127" s="962"/>
      <c r="DQ127" s="962" t="s">
        <v>459</v>
      </c>
      <c r="DR127" s="962"/>
      <c r="DS127" s="962"/>
      <c r="DT127" s="962"/>
      <c r="DU127" s="962"/>
      <c r="DV127" s="963" t="s">
        <v>459</v>
      </c>
      <c r="DW127" s="963"/>
      <c r="DX127" s="963"/>
      <c r="DY127" s="963"/>
      <c r="DZ127" s="964"/>
    </row>
    <row r="128" spans="1:130" s="230" customFormat="1" ht="26.25" customHeight="1" thickBot="1" x14ac:dyDescent="0.25">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2651</v>
      </c>
      <c r="AB128" s="1082"/>
      <c r="AC128" s="1082"/>
      <c r="AD128" s="1082"/>
      <c r="AE128" s="1083"/>
      <c r="AF128" s="1084">
        <v>5749</v>
      </c>
      <c r="AG128" s="1082"/>
      <c r="AH128" s="1082"/>
      <c r="AI128" s="1082"/>
      <c r="AJ128" s="1083"/>
      <c r="AK128" s="1084">
        <v>5315</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243</v>
      </c>
      <c r="BG128" s="1089"/>
      <c r="BH128" s="1089"/>
      <c r="BI128" s="1089"/>
      <c r="BJ128" s="1089"/>
      <c r="BK128" s="1089"/>
      <c r="BL128" s="1090"/>
      <c r="BM128" s="1088">
        <v>12.46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459</v>
      </c>
      <c r="DH128" s="1074"/>
      <c r="DI128" s="1074"/>
      <c r="DJ128" s="1074"/>
      <c r="DK128" s="1074"/>
      <c r="DL128" s="1074" t="s">
        <v>243</v>
      </c>
      <c r="DM128" s="1074"/>
      <c r="DN128" s="1074"/>
      <c r="DO128" s="1074"/>
      <c r="DP128" s="1074"/>
      <c r="DQ128" s="1074" t="s">
        <v>459</v>
      </c>
      <c r="DR128" s="1074"/>
      <c r="DS128" s="1074"/>
      <c r="DT128" s="1074"/>
      <c r="DU128" s="1074"/>
      <c r="DV128" s="1075" t="s">
        <v>459</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20324698</v>
      </c>
      <c r="AB129" s="995"/>
      <c r="AC129" s="995"/>
      <c r="AD129" s="995"/>
      <c r="AE129" s="996"/>
      <c r="AF129" s="997">
        <v>20855849</v>
      </c>
      <c r="AG129" s="995"/>
      <c r="AH129" s="995"/>
      <c r="AI129" s="995"/>
      <c r="AJ129" s="996"/>
      <c r="AK129" s="997">
        <v>20353940</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450</v>
      </c>
      <c r="BG129" s="1103"/>
      <c r="BH129" s="1103"/>
      <c r="BI129" s="1103"/>
      <c r="BJ129" s="1103"/>
      <c r="BK129" s="1103"/>
      <c r="BL129" s="1104"/>
      <c r="BM129" s="1102">
        <v>17.46</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501</v>
      </c>
      <c r="X130" s="1107"/>
      <c r="Y130" s="1107"/>
      <c r="Z130" s="1108"/>
      <c r="AA130" s="994">
        <v>4359974</v>
      </c>
      <c r="AB130" s="995"/>
      <c r="AC130" s="995"/>
      <c r="AD130" s="995"/>
      <c r="AE130" s="996"/>
      <c r="AF130" s="997">
        <v>4110052</v>
      </c>
      <c r="AG130" s="995"/>
      <c r="AH130" s="995"/>
      <c r="AI130" s="995"/>
      <c r="AJ130" s="996"/>
      <c r="AK130" s="997">
        <v>3922797</v>
      </c>
      <c r="AL130" s="995"/>
      <c r="AM130" s="995"/>
      <c r="AN130" s="995"/>
      <c r="AO130" s="996"/>
      <c r="AP130" s="1109"/>
      <c r="AQ130" s="1110"/>
      <c r="AR130" s="1110"/>
      <c r="AS130" s="1110"/>
      <c r="AT130" s="1111"/>
      <c r="AU130" s="233"/>
      <c r="AV130" s="233"/>
      <c r="AW130" s="233"/>
      <c r="AX130" s="1101" t="s">
        <v>502</v>
      </c>
      <c r="AY130" s="959"/>
      <c r="AZ130" s="959"/>
      <c r="BA130" s="959"/>
      <c r="BB130" s="959"/>
      <c r="BC130" s="959"/>
      <c r="BD130" s="959"/>
      <c r="BE130" s="960"/>
      <c r="BF130" s="1137">
        <v>3.8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40">
        <v>15964724</v>
      </c>
      <c r="AB131" s="1022"/>
      <c r="AC131" s="1022"/>
      <c r="AD131" s="1022"/>
      <c r="AE131" s="1023"/>
      <c r="AF131" s="1021">
        <v>16745797</v>
      </c>
      <c r="AG131" s="1022"/>
      <c r="AH131" s="1022"/>
      <c r="AI131" s="1022"/>
      <c r="AJ131" s="1023"/>
      <c r="AK131" s="1021">
        <v>16431143</v>
      </c>
      <c r="AL131" s="1022"/>
      <c r="AM131" s="1022"/>
      <c r="AN131" s="1022"/>
      <c r="AO131" s="1023"/>
      <c r="AP131" s="1146"/>
      <c r="AQ131" s="1147"/>
      <c r="AR131" s="1147"/>
      <c r="AS131" s="1147"/>
      <c r="AT131" s="1148"/>
      <c r="AU131" s="233"/>
      <c r="AV131" s="233"/>
      <c r="AW131" s="233"/>
      <c r="AX131" s="1119" t="s">
        <v>504</v>
      </c>
      <c r="AY131" s="762"/>
      <c r="AZ131" s="762"/>
      <c r="BA131" s="762"/>
      <c r="BB131" s="762"/>
      <c r="BC131" s="762"/>
      <c r="BD131" s="762"/>
      <c r="BE131" s="1072"/>
      <c r="BF131" s="1120" t="s">
        <v>459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506</v>
      </c>
      <c r="W132" s="1130"/>
      <c r="X132" s="1130"/>
      <c r="Y132" s="1130"/>
      <c r="Z132" s="1131"/>
      <c r="AA132" s="1132">
        <v>2.899304742</v>
      </c>
      <c r="AB132" s="1133"/>
      <c r="AC132" s="1133"/>
      <c r="AD132" s="1133"/>
      <c r="AE132" s="1134"/>
      <c r="AF132" s="1135">
        <v>4.1955244049999996</v>
      </c>
      <c r="AG132" s="1133"/>
      <c r="AH132" s="1133"/>
      <c r="AI132" s="1133"/>
      <c r="AJ132" s="1134"/>
      <c r="AK132" s="1135">
        <v>4.4126266809999999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507</v>
      </c>
      <c r="W133" s="1113"/>
      <c r="X133" s="1113"/>
      <c r="Y133" s="1113"/>
      <c r="Z133" s="1114"/>
      <c r="AA133" s="1115">
        <v>3.7</v>
      </c>
      <c r="AB133" s="1116"/>
      <c r="AC133" s="1116"/>
      <c r="AD133" s="1116"/>
      <c r="AE133" s="1117"/>
      <c r="AF133" s="1115">
        <v>3.7</v>
      </c>
      <c r="AG133" s="1116"/>
      <c r="AH133" s="1116"/>
      <c r="AI133" s="1116"/>
      <c r="AJ133" s="1117"/>
      <c r="AK133" s="1115">
        <v>3.8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ynTi+Tllwqwop871dAqXPS/7JnMeaF8Kmkn5N7nC2mT8xqdXfHoFf7HvOeLPBZaHv6g+iUoPUwfUUxYbg07A==" saltValue="QNTqNctpBVqbep7TMaZK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AE20-6175-42CE-AEA0-0D2D54E8949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FHgtTuFMFdckS4xmolwT14nnIJRrTgSZqC44VspOoK6fblvxO1WCkAekEO7ZiccJkiptr2oL8si7eFyANOZlw==" saltValue="RMtQ3NJhdj5kGUqZ62tm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4oSgf0PmnHM0wMllIt8FVJnovsDl77PkxlrjXU+9CwmdDP5zoKX/gHV3Su9N/1oRntk2VX+kjWfJY95ZQABbw==" saltValue="g6YS8WR4f+5qjtzG6EAl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M18" sqref="AM1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516</v>
      </c>
      <c r="AL9" s="1153"/>
      <c r="AM9" s="1153"/>
      <c r="AN9" s="1154"/>
      <c r="AO9" s="281">
        <v>5946775</v>
      </c>
      <c r="AP9" s="281">
        <v>83020</v>
      </c>
      <c r="AQ9" s="282">
        <v>86855</v>
      </c>
      <c r="AR9" s="283">
        <v>-4.4000000000000004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517</v>
      </c>
      <c r="AL10" s="1153"/>
      <c r="AM10" s="1153"/>
      <c r="AN10" s="1154"/>
      <c r="AO10" s="284">
        <v>115071</v>
      </c>
      <c r="AP10" s="284">
        <v>1606</v>
      </c>
      <c r="AQ10" s="285">
        <v>6847</v>
      </c>
      <c r="AR10" s="286">
        <v>-76.5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518</v>
      </c>
      <c r="AL11" s="1153"/>
      <c r="AM11" s="1153"/>
      <c r="AN11" s="1154"/>
      <c r="AO11" s="284">
        <v>1715</v>
      </c>
      <c r="AP11" s="284">
        <v>24</v>
      </c>
      <c r="AQ11" s="285">
        <v>1522</v>
      </c>
      <c r="AR11" s="286">
        <v>-98.4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t="s">
        <v>520</v>
      </c>
      <c r="AP12" s="284" t="s">
        <v>520</v>
      </c>
      <c r="AQ12" s="285">
        <v>12</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521</v>
      </c>
      <c r="AL13" s="1153"/>
      <c r="AM13" s="1153"/>
      <c r="AN13" s="1154"/>
      <c r="AO13" s="284">
        <v>169838</v>
      </c>
      <c r="AP13" s="284">
        <v>2371</v>
      </c>
      <c r="AQ13" s="285">
        <v>3290</v>
      </c>
      <c r="AR13" s="286">
        <v>-27.9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522</v>
      </c>
      <c r="AL14" s="1153"/>
      <c r="AM14" s="1153"/>
      <c r="AN14" s="1154"/>
      <c r="AO14" s="284">
        <v>202430</v>
      </c>
      <c r="AP14" s="284">
        <v>2826</v>
      </c>
      <c r="AQ14" s="285">
        <v>1835</v>
      </c>
      <c r="AR14" s="286">
        <v>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523</v>
      </c>
      <c r="AL15" s="1156"/>
      <c r="AM15" s="1156"/>
      <c r="AN15" s="1157"/>
      <c r="AO15" s="284">
        <v>-345109</v>
      </c>
      <c r="AP15" s="284">
        <v>-4818</v>
      </c>
      <c r="AQ15" s="285">
        <v>-6144</v>
      </c>
      <c r="AR15" s="286">
        <v>-21.6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6090720</v>
      </c>
      <c r="AP16" s="284">
        <v>85029</v>
      </c>
      <c r="AQ16" s="285">
        <v>94217</v>
      </c>
      <c r="AR16" s="286">
        <v>-9.8000000000000007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528</v>
      </c>
      <c r="AL21" s="1159"/>
      <c r="AM21" s="1159"/>
      <c r="AN21" s="1160"/>
      <c r="AO21" s="297">
        <v>7.86</v>
      </c>
      <c r="AP21" s="298">
        <v>8.67</v>
      </c>
      <c r="AQ21" s="299">
        <v>-0.81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529</v>
      </c>
      <c r="AL22" s="1159"/>
      <c r="AM22" s="1159"/>
      <c r="AN22" s="1160"/>
      <c r="AO22" s="302">
        <v>98.5</v>
      </c>
      <c r="AP22" s="303">
        <v>97.8</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533</v>
      </c>
      <c r="AL32" s="1167"/>
      <c r="AM32" s="1167"/>
      <c r="AN32" s="1168"/>
      <c r="AO32" s="312">
        <v>3594182</v>
      </c>
      <c r="AP32" s="312">
        <v>50176</v>
      </c>
      <c r="AQ32" s="313">
        <v>62389</v>
      </c>
      <c r="AR32" s="314">
        <v>-19.600000000000001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534</v>
      </c>
      <c r="AL33" s="1167"/>
      <c r="AM33" s="1167"/>
      <c r="AN33" s="1168"/>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535</v>
      </c>
      <c r="AL34" s="1167"/>
      <c r="AM34" s="1167"/>
      <c r="AN34" s="1168"/>
      <c r="AO34" s="312" t="s">
        <v>520</v>
      </c>
      <c r="AP34" s="312" t="s">
        <v>520</v>
      </c>
      <c r="AQ34" s="313">
        <v>3</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536</v>
      </c>
      <c r="AL35" s="1167"/>
      <c r="AM35" s="1167"/>
      <c r="AN35" s="1168"/>
      <c r="AO35" s="312">
        <v>953189</v>
      </c>
      <c r="AP35" s="312">
        <v>13307</v>
      </c>
      <c r="AQ35" s="313">
        <v>14672</v>
      </c>
      <c r="AR35" s="314">
        <v>-9.3000000000000007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537</v>
      </c>
      <c r="AL36" s="1167"/>
      <c r="AM36" s="1167"/>
      <c r="AN36" s="1168"/>
      <c r="AO36" s="312">
        <v>105477</v>
      </c>
      <c r="AP36" s="312">
        <v>1473</v>
      </c>
      <c r="AQ36" s="313">
        <v>1817</v>
      </c>
      <c r="AR36" s="314">
        <v>-18.899999999999999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538</v>
      </c>
      <c r="AL37" s="1167"/>
      <c r="AM37" s="1167"/>
      <c r="AN37" s="1168"/>
      <c r="AO37" s="312">
        <v>309</v>
      </c>
      <c r="AP37" s="312">
        <v>4</v>
      </c>
      <c r="AQ37" s="313">
        <v>585</v>
      </c>
      <c r="AR37" s="314">
        <v>-99.3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539</v>
      </c>
      <c r="AL38" s="1170"/>
      <c r="AM38" s="1170"/>
      <c r="AN38" s="1171"/>
      <c r="AO38" s="315" t="s">
        <v>520</v>
      </c>
      <c r="AP38" s="315" t="s">
        <v>520</v>
      </c>
      <c r="AQ38" s="316">
        <v>1</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540</v>
      </c>
      <c r="AL39" s="1170"/>
      <c r="AM39" s="1170"/>
      <c r="AN39" s="1171"/>
      <c r="AO39" s="312">
        <v>-5315</v>
      </c>
      <c r="AP39" s="312">
        <v>-74</v>
      </c>
      <c r="AQ39" s="313">
        <v>-3091</v>
      </c>
      <c r="AR39" s="314">
        <v>-97.6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541</v>
      </c>
      <c r="AL40" s="1167"/>
      <c r="AM40" s="1167"/>
      <c r="AN40" s="1168"/>
      <c r="AO40" s="312">
        <v>-3922797</v>
      </c>
      <c r="AP40" s="312">
        <v>-54764</v>
      </c>
      <c r="AQ40" s="313">
        <v>-54269</v>
      </c>
      <c r="AR40" s="314">
        <v>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725045</v>
      </c>
      <c r="AP41" s="312">
        <v>10122</v>
      </c>
      <c r="AQ41" s="313">
        <v>22106</v>
      </c>
      <c r="AR41" s="314">
        <v>-54.2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511</v>
      </c>
      <c r="AN49" s="1163" t="s">
        <v>545</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6742747</v>
      </c>
      <c r="AN51" s="334">
        <v>93834</v>
      </c>
      <c r="AO51" s="335">
        <v>4</v>
      </c>
      <c r="AP51" s="336">
        <v>69185</v>
      </c>
      <c r="AQ51" s="337">
        <v>-2</v>
      </c>
      <c r="AR51" s="338">
        <v>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6030024</v>
      </c>
      <c r="AN52" s="342">
        <v>83916</v>
      </c>
      <c r="AO52" s="343">
        <v>20.2</v>
      </c>
      <c r="AP52" s="344">
        <v>38519</v>
      </c>
      <c r="AQ52" s="345">
        <v>3</v>
      </c>
      <c r="AR52" s="346">
        <v>17.2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2771017</v>
      </c>
      <c r="AN53" s="334">
        <v>38695</v>
      </c>
      <c r="AO53" s="335">
        <v>-58.8</v>
      </c>
      <c r="AP53" s="336">
        <v>70166</v>
      </c>
      <c r="AQ53" s="337">
        <v>1.4</v>
      </c>
      <c r="AR53" s="338">
        <v>-60.2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2070579</v>
      </c>
      <c r="AN54" s="342">
        <v>28914</v>
      </c>
      <c r="AO54" s="343">
        <v>-65.5</v>
      </c>
      <c r="AP54" s="344">
        <v>36115</v>
      </c>
      <c r="AQ54" s="345">
        <v>-6.2</v>
      </c>
      <c r="AR54" s="346">
        <v>-59.3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2608815</v>
      </c>
      <c r="AN55" s="334">
        <v>36528</v>
      </c>
      <c r="AO55" s="335">
        <v>-5.6</v>
      </c>
      <c r="AP55" s="336">
        <v>70329</v>
      </c>
      <c r="AQ55" s="337">
        <v>0.2</v>
      </c>
      <c r="AR55" s="338">
        <v>-5.8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1571700</v>
      </c>
      <c r="AN56" s="342">
        <v>22006</v>
      </c>
      <c r="AO56" s="343">
        <v>-23.9</v>
      </c>
      <c r="AP56" s="344">
        <v>39403</v>
      </c>
      <c r="AQ56" s="345">
        <v>9.1</v>
      </c>
      <c r="AR56" s="346">
        <v>-33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2105952</v>
      </c>
      <c r="AN57" s="334">
        <v>29456</v>
      </c>
      <c r="AO57" s="335">
        <v>-19.399999999999999</v>
      </c>
      <c r="AP57" s="336">
        <v>71871</v>
      </c>
      <c r="AQ57" s="337">
        <v>2.2000000000000002</v>
      </c>
      <c r="AR57" s="338">
        <v>-21.6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1487559</v>
      </c>
      <c r="AN58" s="342">
        <v>20806</v>
      </c>
      <c r="AO58" s="343">
        <v>-5.5</v>
      </c>
      <c r="AP58" s="344">
        <v>38232</v>
      </c>
      <c r="AQ58" s="345">
        <v>-3</v>
      </c>
      <c r="AR58" s="346">
        <v>-2.5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2900135</v>
      </c>
      <c r="AN59" s="334">
        <v>40487</v>
      </c>
      <c r="AO59" s="335">
        <v>37.4</v>
      </c>
      <c r="AP59" s="336">
        <v>71807</v>
      </c>
      <c r="AQ59" s="337">
        <v>-0.1</v>
      </c>
      <c r="AR59" s="338">
        <v>37.5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2118155</v>
      </c>
      <c r="AN60" s="342">
        <v>29570</v>
      </c>
      <c r="AO60" s="343">
        <v>42.1</v>
      </c>
      <c r="AP60" s="344">
        <v>37333</v>
      </c>
      <c r="AQ60" s="345">
        <v>-2.4</v>
      </c>
      <c r="AR60" s="346">
        <v>44.5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3425733</v>
      </c>
      <c r="AN61" s="349">
        <v>47800</v>
      </c>
      <c r="AO61" s="350">
        <v>-8.5</v>
      </c>
      <c r="AP61" s="351">
        <v>70672</v>
      </c>
      <c r="AQ61" s="352">
        <v>0.3</v>
      </c>
      <c r="AR61" s="338">
        <v>-8.8000000000000007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2655603</v>
      </c>
      <c r="AN62" s="342">
        <v>37042</v>
      </c>
      <c r="AO62" s="343">
        <v>-6.5</v>
      </c>
      <c r="AP62" s="344">
        <v>37920</v>
      </c>
      <c r="AQ62" s="345">
        <v>0.1</v>
      </c>
      <c r="AR62" s="346">
        <v>-6.6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sCC/XKcgQMgP3JVbEN3MHUa1gHDSLBn2W+qoO1sFpGE/E3KfFhME+r1mFrybZbqJurtMNlE6Fe1y8nrqRESlg==" saltValue="KIyU0gOoU1elpcECkXCi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0e1AueX5BcVNqI+OHwyiGfh6Ra/VmfA4/BVAgos/uI3fItirSpgpmwea+K9SXxoMjhG9Ya30wgv2lD2tyZafsA==" saltValue="QYizbLs1E0zvvboIYicq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Ra43skmLRo85grBRz9bpdVVuonibAZgG9lB33Lvd8aWqWaNzeF5NdIeXthmw2NU+2lNSHalxBZiB6V35rMaPLg==" saltValue="4RsBis2OF/8nE7In4SL6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75" t="s">
        <v>3</v>
      </c>
      <c r="D47" s="1175"/>
      <c r="E47" s="1176"/>
      <c r="F47" s="11">
        <v>21.16</v>
      </c>
      <c r="G47" s="12">
        <v>19.75</v>
      </c>
      <c r="H47" s="12">
        <v>19.97</v>
      </c>
      <c r="I47" s="12">
        <v>20.25</v>
      </c>
      <c r="J47" s="13">
        <v>20.78</v>
      </c>
    </row>
    <row r="48" spans="2:10" ht="57.75" customHeight="1" x14ac:dyDescent="0.2">
      <c r="B48" s="14"/>
      <c r="C48" s="1177" t="s">
        <v>4</v>
      </c>
      <c r="D48" s="1177"/>
      <c r="E48" s="1178"/>
      <c r="F48" s="15">
        <v>8.31</v>
      </c>
      <c r="G48" s="16">
        <v>7.48</v>
      </c>
      <c r="H48" s="16">
        <v>10.78</v>
      </c>
      <c r="I48" s="16">
        <v>11.43</v>
      </c>
      <c r="J48" s="17">
        <v>9.74</v>
      </c>
    </row>
    <row r="49" spans="2:10" ht="57.75" customHeight="1" thickBot="1" x14ac:dyDescent="0.25">
      <c r="B49" s="18"/>
      <c r="C49" s="1179" t="s">
        <v>5</v>
      </c>
      <c r="D49" s="1179"/>
      <c r="E49" s="1180"/>
      <c r="F49" s="19">
        <v>5.37</v>
      </c>
      <c r="G49" s="20">
        <v>0.08</v>
      </c>
      <c r="H49" s="20">
        <v>6.02</v>
      </c>
      <c r="I49" s="20">
        <v>4.54</v>
      </c>
      <c r="J49" s="21" t="s">
        <v>566</v>
      </c>
    </row>
    <row r="50" spans="2:10" ht="13.2" x14ac:dyDescent="0.2"/>
  </sheetData>
  <sheetProtection algorithmName="SHA-512" hashValue="3acxzzK03BD2vZi6yeUVmsbyxkV+O2ZJ0ml5mLWfkXJ7Oe9kZkKcdwwIBi+qCr5OufBaTm1tviJru3upUTrebA==" saltValue="6pg6GOigrcS3ugVTiLz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P36" sqref="P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7" t="s">
        <v>567</v>
      </c>
      <c r="D34" s="1187"/>
      <c r="E34" s="1188"/>
      <c r="F34" s="32">
        <v>8.3000000000000007</v>
      </c>
      <c r="G34" s="33">
        <v>7.47</v>
      </c>
      <c r="H34" s="33">
        <v>10.78</v>
      </c>
      <c r="I34" s="33">
        <v>11.42</v>
      </c>
      <c r="J34" s="34">
        <v>9.73</v>
      </c>
      <c r="K34" s="22"/>
      <c r="L34" s="22"/>
      <c r="M34" s="22"/>
      <c r="N34" s="22"/>
      <c r="O34" s="22"/>
      <c r="P34" s="22"/>
    </row>
    <row r="35" spans="1:16" ht="39" customHeight="1" x14ac:dyDescent="0.2">
      <c r="A35" s="22"/>
      <c r="B35" s="35"/>
      <c r="C35" s="1181" t="s">
        <v>568</v>
      </c>
      <c r="D35" s="1182"/>
      <c r="E35" s="1183"/>
      <c r="F35" s="36">
        <v>8.83</v>
      </c>
      <c r="G35" s="37">
        <v>9.18</v>
      </c>
      <c r="H35" s="37">
        <v>9.44</v>
      </c>
      <c r="I35" s="37">
        <v>9.19</v>
      </c>
      <c r="J35" s="38">
        <v>9.23</v>
      </c>
      <c r="K35" s="22"/>
      <c r="L35" s="22"/>
      <c r="M35" s="22"/>
      <c r="N35" s="22"/>
      <c r="O35" s="22"/>
      <c r="P35" s="22"/>
    </row>
    <row r="36" spans="1:16" ht="39" customHeight="1" x14ac:dyDescent="0.2">
      <c r="A36" s="22"/>
      <c r="B36" s="35"/>
      <c r="C36" s="1181" t="s">
        <v>569</v>
      </c>
      <c r="D36" s="1182"/>
      <c r="E36" s="1183"/>
      <c r="F36" s="36">
        <v>1.49</v>
      </c>
      <c r="G36" s="37">
        <v>1.27</v>
      </c>
      <c r="H36" s="37">
        <v>1.43</v>
      </c>
      <c r="I36" s="37">
        <v>1.68</v>
      </c>
      <c r="J36" s="38">
        <v>1.69</v>
      </c>
      <c r="K36" s="22"/>
      <c r="L36" s="22"/>
      <c r="M36" s="22"/>
      <c r="N36" s="22"/>
      <c r="O36" s="22"/>
      <c r="P36" s="22"/>
    </row>
    <row r="37" spans="1:16" ht="39" customHeight="1" x14ac:dyDescent="0.2">
      <c r="A37" s="22"/>
      <c r="B37" s="35"/>
      <c r="C37" s="1181" t="s">
        <v>570</v>
      </c>
      <c r="D37" s="1182"/>
      <c r="E37" s="1183"/>
      <c r="F37" s="36" t="s">
        <v>520</v>
      </c>
      <c r="G37" s="37">
        <v>0.78</v>
      </c>
      <c r="H37" s="37">
        <v>0.89</v>
      </c>
      <c r="I37" s="37">
        <v>0.73</v>
      </c>
      <c r="J37" s="38">
        <v>1.62</v>
      </c>
      <c r="K37" s="22"/>
      <c r="L37" s="22"/>
      <c r="M37" s="22"/>
      <c r="N37" s="22"/>
      <c r="O37" s="22"/>
      <c r="P37" s="22"/>
    </row>
    <row r="38" spans="1:16" ht="39" customHeight="1" x14ac:dyDescent="0.2">
      <c r="A38" s="22"/>
      <c r="B38" s="35"/>
      <c r="C38" s="1181" t="s">
        <v>571</v>
      </c>
      <c r="D38" s="1182"/>
      <c r="E38" s="1183"/>
      <c r="F38" s="36">
        <v>0.97</v>
      </c>
      <c r="G38" s="37">
        <v>0.91</v>
      </c>
      <c r="H38" s="37">
        <v>1.26</v>
      </c>
      <c r="I38" s="37">
        <v>1.22</v>
      </c>
      <c r="J38" s="38">
        <v>0.61</v>
      </c>
      <c r="K38" s="22"/>
      <c r="L38" s="22"/>
      <c r="M38" s="22"/>
      <c r="N38" s="22"/>
      <c r="O38" s="22"/>
      <c r="P38" s="22"/>
    </row>
    <row r="39" spans="1:16" ht="39" customHeight="1" x14ac:dyDescent="0.2">
      <c r="A39" s="22"/>
      <c r="B39" s="35"/>
      <c r="C39" s="1181" t="s">
        <v>572</v>
      </c>
      <c r="D39" s="1182"/>
      <c r="E39" s="1183"/>
      <c r="F39" s="36">
        <v>0.19</v>
      </c>
      <c r="G39" s="37">
        <v>0.19</v>
      </c>
      <c r="H39" s="37">
        <v>0.16</v>
      </c>
      <c r="I39" s="37">
        <v>0.15</v>
      </c>
      <c r="J39" s="38">
        <v>0.16</v>
      </c>
      <c r="K39" s="22"/>
      <c r="L39" s="22"/>
      <c r="M39" s="22"/>
      <c r="N39" s="22"/>
      <c r="O39" s="22"/>
      <c r="P39" s="22"/>
    </row>
    <row r="40" spans="1:16" ht="39" customHeight="1" x14ac:dyDescent="0.2">
      <c r="A40" s="22"/>
      <c r="B40" s="35"/>
      <c r="C40" s="1181" t="s">
        <v>573</v>
      </c>
      <c r="D40" s="1182"/>
      <c r="E40" s="1183"/>
      <c r="F40" s="36">
        <v>0.01</v>
      </c>
      <c r="G40" s="37">
        <v>0.02</v>
      </c>
      <c r="H40" s="37">
        <v>0</v>
      </c>
      <c r="I40" s="37">
        <v>0</v>
      </c>
      <c r="J40" s="38">
        <v>0.01</v>
      </c>
      <c r="K40" s="22"/>
      <c r="L40" s="22"/>
      <c r="M40" s="22"/>
      <c r="N40" s="22"/>
      <c r="O40" s="22"/>
      <c r="P40" s="22"/>
    </row>
    <row r="41" spans="1:16" ht="39" customHeight="1" x14ac:dyDescent="0.2">
      <c r="A41" s="22"/>
      <c r="B41" s="35"/>
      <c r="C41" s="1181" t="s">
        <v>574</v>
      </c>
      <c r="D41" s="1182"/>
      <c r="E41" s="1183"/>
      <c r="F41" s="36">
        <v>0.01</v>
      </c>
      <c r="G41" s="37">
        <v>0</v>
      </c>
      <c r="H41" s="37">
        <v>0</v>
      </c>
      <c r="I41" s="37">
        <v>0.01</v>
      </c>
      <c r="J41" s="38">
        <v>0</v>
      </c>
      <c r="K41" s="22"/>
      <c r="L41" s="22"/>
      <c r="M41" s="22"/>
      <c r="N41" s="22"/>
      <c r="O41" s="22"/>
      <c r="P41" s="22"/>
    </row>
    <row r="42" spans="1:16" ht="39" customHeight="1" x14ac:dyDescent="0.2">
      <c r="A42" s="22"/>
      <c r="B42" s="39"/>
      <c r="C42" s="1181" t="s">
        <v>575</v>
      </c>
      <c r="D42" s="1182"/>
      <c r="E42" s="1183"/>
      <c r="F42" s="36" t="s">
        <v>520</v>
      </c>
      <c r="G42" s="37" t="s">
        <v>520</v>
      </c>
      <c r="H42" s="37" t="s">
        <v>520</v>
      </c>
      <c r="I42" s="37" t="s">
        <v>520</v>
      </c>
      <c r="J42" s="38" t="s">
        <v>520</v>
      </c>
      <c r="K42" s="22"/>
      <c r="L42" s="22"/>
      <c r="M42" s="22"/>
      <c r="N42" s="22"/>
      <c r="O42" s="22"/>
      <c r="P42" s="22"/>
    </row>
    <row r="43" spans="1:16" ht="39" customHeight="1" thickBot="1" x14ac:dyDescent="0.25">
      <c r="A43" s="22"/>
      <c r="B43" s="40"/>
      <c r="C43" s="1184" t="s">
        <v>576</v>
      </c>
      <c r="D43" s="1185"/>
      <c r="E43" s="1186"/>
      <c r="F43" s="41">
        <v>0.18</v>
      </c>
      <c r="G43" s="42">
        <v>0.04</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iizKbh8ht6xgpkXAFkiCLNatwkrD2rZrBgUtYVifzboZJEHgTpN5HNgc/k0cR24XRfaYqLNC8sQxgcsavjwmA==" saltValue="vsvzaD+H0tkBFiqanMpd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D58" sqref="D58:J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3641</v>
      </c>
      <c r="L45" s="60">
        <v>3832</v>
      </c>
      <c r="M45" s="60">
        <v>3664</v>
      </c>
      <c r="N45" s="60">
        <v>3637</v>
      </c>
      <c r="O45" s="61">
        <v>3594</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2">
      <c r="A48" s="48"/>
      <c r="B48" s="1191"/>
      <c r="C48" s="1192"/>
      <c r="D48" s="62"/>
      <c r="E48" s="1197" t="s">
        <v>14</v>
      </c>
      <c r="F48" s="1197"/>
      <c r="G48" s="1197"/>
      <c r="H48" s="1197"/>
      <c r="I48" s="1197"/>
      <c r="J48" s="1198"/>
      <c r="K48" s="63">
        <v>997</v>
      </c>
      <c r="L48" s="64">
        <v>1046</v>
      </c>
      <c r="M48" s="64">
        <v>1060</v>
      </c>
      <c r="N48" s="64">
        <v>1075</v>
      </c>
      <c r="O48" s="65">
        <v>953</v>
      </c>
      <c r="P48" s="48"/>
      <c r="Q48" s="48"/>
      <c r="R48" s="48"/>
      <c r="S48" s="48"/>
      <c r="T48" s="48"/>
      <c r="U48" s="48"/>
    </row>
    <row r="49" spans="1:21" ht="30.75" customHeight="1" x14ac:dyDescent="0.2">
      <c r="A49" s="48"/>
      <c r="B49" s="1191"/>
      <c r="C49" s="1192"/>
      <c r="D49" s="62"/>
      <c r="E49" s="1197" t="s">
        <v>15</v>
      </c>
      <c r="F49" s="1197"/>
      <c r="G49" s="1197"/>
      <c r="H49" s="1197"/>
      <c r="I49" s="1197"/>
      <c r="J49" s="1198"/>
      <c r="K49" s="63">
        <v>83</v>
      </c>
      <c r="L49" s="64">
        <v>102</v>
      </c>
      <c r="M49" s="64">
        <v>101</v>
      </c>
      <c r="N49" s="64">
        <v>106</v>
      </c>
      <c r="O49" s="65">
        <v>105</v>
      </c>
      <c r="P49" s="48"/>
      <c r="Q49" s="48"/>
      <c r="R49" s="48"/>
      <c r="S49" s="48"/>
      <c r="T49" s="48"/>
      <c r="U49" s="48"/>
    </row>
    <row r="50" spans="1:21" ht="30.75" customHeight="1" x14ac:dyDescent="0.2">
      <c r="A50" s="48"/>
      <c r="B50" s="1191"/>
      <c r="C50" s="1192"/>
      <c r="D50" s="62"/>
      <c r="E50" s="1197" t="s">
        <v>16</v>
      </c>
      <c r="F50" s="1197"/>
      <c r="G50" s="1197"/>
      <c r="H50" s="1197"/>
      <c r="I50" s="1197"/>
      <c r="J50" s="1198"/>
      <c r="K50" s="63">
        <v>1</v>
      </c>
      <c r="L50" s="64">
        <v>1</v>
      </c>
      <c r="M50" s="64">
        <v>1</v>
      </c>
      <c r="N50" s="64">
        <v>0</v>
      </c>
      <c r="O50" s="65">
        <v>0</v>
      </c>
      <c r="P50" s="48"/>
      <c r="Q50" s="48"/>
      <c r="R50" s="48"/>
      <c r="S50" s="48"/>
      <c r="T50" s="48"/>
      <c r="U50" s="48"/>
    </row>
    <row r="51" spans="1:21" ht="30.75" customHeight="1" x14ac:dyDescent="0.2">
      <c r="A51" s="48"/>
      <c r="B51" s="1193"/>
      <c r="C51" s="1194"/>
      <c r="D51" s="66"/>
      <c r="E51" s="1197" t="s">
        <v>17</v>
      </c>
      <c r="F51" s="1197"/>
      <c r="G51" s="1197"/>
      <c r="H51" s="1197"/>
      <c r="I51" s="1197"/>
      <c r="J51" s="1198"/>
      <c r="K51" s="63">
        <v>0</v>
      </c>
      <c r="L51" s="64">
        <v>0</v>
      </c>
      <c r="M51" s="64">
        <v>0</v>
      </c>
      <c r="N51" s="64">
        <v>0</v>
      </c>
      <c r="O51" s="65" t="s">
        <v>520</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4075</v>
      </c>
      <c r="L52" s="64">
        <v>4352</v>
      </c>
      <c r="M52" s="64">
        <v>4364</v>
      </c>
      <c r="N52" s="64">
        <v>4116</v>
      </c>
      <c r="O52" s="65">
        <v>3928</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647</v>
      </c>
      <c r="L53" s="69">
        <v>629</v>
      </c>
      <c r="M53" s="69">
        <v>462</v>
      </c>
      <c r="N53" s="69">
        <v>702</v>
      </c>
      <c r="O53" s="70">
        <v>724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Vtm1LiXhmYGvesZOkRyF0t/r462U5pwe6Zfy/zg2NVTvn4K6kMGuRsk2gAOgHnluA5rn/O47YaGFMUFPv6XYQ==" saltValue="Ht7YTavkwOJjOWOjA/FB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561</v>
      </c>
      <c r="J40" s="103" t="s">
        <v>562</v>
      </c>
      <c r="K40" s="103" t="s">
        <v>563</v>
      </c>
      <c r="L40" s="103" t="s">
        <v>564</v>
      </c>
      <c r="M40" s="104" t="s">
        <v>565</v>
      </c>
    </row>
    <row r="41" spans="2:13" ht="27.75" customHeight="1" x14ac:dyDescent="0.2">
      <c r="B41" s="1220" t="s">
        <v>31</v>
      </c>
      <c r="C41" s="1221"/>
      <c r="D41" s="105"/>
      <c r="E41" s="1226" t="s">
        <v>32</v>
      </c>
      <c r="F41" s="1226"/>
      <c r="G41" s="1226"/>
      <c r="H41" s="1227"/>
      <c r="I41" s="355">
        <v>31898</v>
      </c>
      <c r="J41" s="356">
        <v>30414</v>
      </c>
      <c r="K41" s="356">
        <v>29220</v>
      </c>
      <c r="L41" s="356">
        <v>27583</v>
      </c>
      <c r="M41" s="357">
        <v>25679</v>
      </c>
    </row>
    <row r="42" spans="2:13" ht="27.75" customHeight="1" x14ac:dyDescent="0.2">
      <c r="B42" s="1222"/>
      <c r="C42" s="1223"/>
      <c r="D42" s="106"/>
      <c r="E42" s="1228" t="s">
        <v>33</v>
      </c>
      <c r="F42" s="1228"/>
      <c r="G42" s="1228"/>
      <c r="H42" s="1229"/>
      <c r="I42" s="358" t="s">
        <v>520</v>
      </c>
      <c r="J42" s="359" t="s">
        <v>520</v>
      </c>
      <c r="K42" s="359" t="s">
        <v>520</v>
      </c>
      <c r="L42" s="359" t="s">
        <v>520</v>
      </c>
      <c r="M42" s="360" t="s">
        <v>520</v>
      </c>
    </row>
    <row r="43" spans="2:13" ht="27.75" customHeight="1" x14ac:dyDescent="0.2">
      <c r="B43" s="1222"/>
      <c r="C43" s="1223"/>
      <c r="D43" s="106"/>
      <c r="E43" s="1228" t="s">
        <v>34</v>
      </c>
      <c r="F43" s="1228"/>
      <c r="G43" s="1228"/>
      <c r="H43" s="1229"/>
      <c r="I43" s="358">
        <v>12643</v>
      </c>
      <c r="J43" s="359">
        <v>12709</v>
      </c>
      <c r="K43" s="359">
        <v>12701</v>
      </c>
      <c r="L43" s="359">
        <v>12879</v>
      </c>
      <c r="M43" s="360">
        <v>12628</v>
      </c>
    </row>
    <row r="44" spans="2:13" ht="27.75" customHeight="1" x14ac:dyDescent="0.2">
      <c r="B44" s="1222"/>
      <c r="C44" s="1223"/>
      <c r="D44" s="106"/>
      <c r="E44" s="1228" t="s">
        <v>35</v>
      </c>
      <c r="F44" s="1228"/>
      <c r="G44" s="1228"/>
      <c r="H44" s="1229"/>
      <c r="I44" s="358">
        <v>1218</v>
      </c>
      <c r="J44" s="359">
        <v>1121</v>
      </c>
      <c r="K44" s="359">
        <v>1023</v>
      </c>
      <c r="L44" s="359">
        <v>1023</v>
      </c>
      <c r="M44" s="360">
        <v>911</v>
      </c>
    </row>
    <row r="45" spans="2:13" ht="27.75" customHeight="1" x14ac:dyDescent="0.2">
      <c r="B45" s="1222"/>
      <c r="C45" s="1223"/>
      <c r="D45" s="106"/>
      <c r="E45" s="1228" t="s">
        <v>36</v>
      </c>
      <c r="F45" s="1228"/>
      <c r="G45" s="1228"/>
      <c r="H45" s="1229"/>
      <c r="I45" s="358">
        <v>4940</v>
      </c>
      <c r="J45" s="359">
        <v>4839</v>
      </c>
      <c r="K45" s="359">
        <v>4796</v>
      </c>
      <c r="L45" s="359">
        <v>4822</v>
      </c>
      <c r="M45" s="360">
        <v>4825</v>
      </c>
    </row>
    <row r="46" spans="2:13" ht="27.75" customHeight="1" x14ac:dyDescent="0.2">
      <c r="B46" s="1222"/>
      <c r="C46" s="1223"/>
      <c r="D46" s="107"/>
      <c r="E46" s="1228" t="s">
        <v>37</v>
      </c>
      <c r="F46" s="1228"/>
      <c r="G46" s="1228"/>
      <c r="H46" s="1229"/>
      <c r="I46" s="358" t="s">
        <v>520</v>
      </c>
      <c r="J46" s="359" t="s">
        <v>520</v>
      </c>
      <c r="K46" s="359" t="s">
        <v>520</v>
      </c>
      <c r="L46" s="359" t="s">
        <v>520</v>
      </c>
      <c r="M46" s="360" t="s">
        <v>520</v>
      </c>
    </row>
    <row r="47" spans="2:13" ht="27.75" customHeight="1" x14ac:dyDescent="0.2">
      <c r="B47" s="1222"/>
      <c r="C47" s="1223"/>
      <c r="D47" s="108"/>
      <c r="E47" s="1230" t="s">
        <v>38</v>
      </c>
      <c r="F47" s="1231"/>
      <c r="G47" s="1231"/>
      <c r="H47" s="1232"/>
      <c r="I47" s="358" t="s">
        <v>520</v>
      </c>
      <c r="J47" s="359" t="s">
        <v>520</v>
      </c>
      <c r="K47" s="359" t="s">
        <v>520</v>
      </c>
      <c r="L47" s="359" t="s">
        <v>520</v>
      </c>
      <c r="M47" s="360" t="s">
        <v>520</v>
      </c>
    </row>
    <row r="48" spans="2:13" ht="27.75" customHeight="1" x14ac:dyDescent="0.2">
      <c r="B48" s="1222"/>
      <c r="C48" s="1223"/>
      <c r="D48" s="106"/>
      <c r="E48" s="1228" t="s">
        <v>39</v>
      </c>
      <c r="F48" s="1228"/>
      <c r="G48" s="1228"/>
      <c r="H48" s="1229"/>
      <c r="I48" s="358" t="s">
        <v>520</v>
      </c>
      <c r="J48" s="359" t="s">
        <v>520</v>
      </c>
      <c r="K48" s="359" t="s">
        <v>520</v>
      </c>
      <c r="L48" s="359" t="s">
        <v>520</v>
      </c>
      <c r="M48" s="360" t="s">
        <v>520</v>
      </c>
    </row>
    <row r="49" spans="2:13" ht="27.75" customHeight="1" x14ac:dyDescent="0.2">
      <c r="B49" s="1224"/>
      <c r="C49" s="1225"/>
      <c r="D49" s="106"/>
      <c r="E49" s="1228" t="s">
        <v>40</v>
      </c>
      <c r="F49" s="1228"/>
      <c r="G49" s="1228"/>
      <c r="H49" s="1229"/>
      <c r="I49" s="358" t="s">
        <v>520</v>
      </c>
      <c r="J49" s="359" t="s">
        <v>520</v>
      </c>
      <c r="K49" s="359" t="s">
        <v>520</v>
      </c>
      <c r="L49" s="359" t="s">
        <v>520</v>
      </c>
      <c r="M49" s="360" t="s">
        <v>520</v>
      </c>
    </row>
    <row r="50" spans="2:13" ht="27.75" customHeight="1" x14ac:dyDescent="0.2">
      <c r="B50" s="1233" t="s">
        <v>41</v>
      </c>
      <c r="C50" s="1234"/>
      <c r="D50" s="109"/>
      <c r="E50" s="1228" t="s">
        <v>42</v>
      </c>
      <c r="F50" s="1228"/>
      <c r="G50" s="1228"/>
      <c r="H50" s="1229"/>
      <c r="I50" s="358">
        <v>13641</v>
      </c>
      <c r="J50" s="359">
        <v>15511</v>
      </c>
      <c r="K50" s="359">
        <v>16016</v>
      </c>
      <c r="L50" s="359">
        <v>17433</v>
      </c>
      <c r="M50" s="360">
        <v>18274</v>
      </c>
    </row>
    <row r="51" spans="2:13" ht="27.75" customHeight="1" x14ac:dyDescent="0.2">
      <c r="B51" s="1222"/>
      <c r="C51" s="1223"/>
      <c r="D51" s="106"/>
      <c r="E51" s="1228" t="s">
        <v>43</v>
      </c>
      <c r="F51" s="1228"/>
      <c r="G51" s="1228"/>
      <c r="H51" s="1229"/>
      <c r="I51" s="358">
        <v>8</v>
      </c>
      <c r="J51" s="359">
        <v>5</v>
      </c>
      <c r="K51" s="359">
        <v>3</v>
      </c>
      <c r="L51" s="359">
        <v>98</v>
      </c>
      <c r="M51" s="360">
        <v>112</v>
      </c>
    </row>
    <row r="52" spans="2:13" ht="27.75" customHeight="1" x14ac:dyDescent="0.2">
      <c r="B52" s="1224"/>
      <c r="C52" s="1225"/>
      <c r="D52" s="106"/>
      <c r="E52" s="1228" t="s">
        <v>44</v>
      </c>
      <c r="F52" s="1228"/>
      <c r="G52" s="1228"/>
      <c r="H52" s="1229"/>
      <c r="I52" s="358">
        <v>38565</v>
      </c>
      <c r="J52" s="359">
        <v>36794</v>
      </c>
      <c r="K52" s="359">
        <v>34755</v>
      </c>
      <c r="L52" s="359">
        <v>32859</v>
      </c>
      <c r="M52" s="360">
        <v>30679</v>
      </c>
    </row>
    <row r="53" spans="2:13" ht="27.75" customHeight="1" thickBot="1" x14ac:dyDescent="0.25">
      <c r="B53" s="1235" t="s">
        <v>45</v>
      </c>
      <c r="C53" s="1236"/>
      <c r="D53" s="110"/>
      <c r="E53" s="1237" t="s">
        <v>46</v>
      </c>
      <c r="F53" s="1237"/>
      <c r="G53" s="1237"/>
      <c r="H53" s="1238"/>
      <c r="I53" s="361">
        <v>-1516</v>
      </c>
      <c r="J53" s="362">
        <v>-3228</v>
      </c>
      <c r="K53" s="362">
        <v>-3033</v>
      </c>
      <c r="L53" s="362">
        <v>-4083</v>
      </c>
      <c r="M53" s="363">
        <v>-5022</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Iclf6rKm+vhGZQsVtmEEjxkdEp6HOkUejW2gFx4jvTDwKJ0qZb2QlxKCHVQswj0dX5rnQvbghkh2dwvXoCB/w==" saltValue="JmvF7xq08RHZSnhSYc0B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47" t="s">
        <v>49</v>
      </c>
      <c r="D55" s="1247"/>
      <c r="E55" s="1248"/>
      <c r="F55" s="122">
        <v>4059</v>
      </c>
      <c r="G55" s="122">
        <v>4223</v>
      </c>
      <c r="H55" s="123">
        <v>4229</v>
      </c>
    </row>
    <row r="56" spans="2:8" ht="52.5" customHeight="1" x14ac:dyDescent="0.2">
      <c r="B56" s="124"/>
      <c r="C56" s="1249" t="s">
        <v>50</v>
      </c>
      <c r="D56" s="1249"/>
      <c r="E56" s="1250"/>
      <c r="F56" s="125">
        <v>2770</v>
      </c>
      <c r="G56" s="125">
        <v>2998</v>
      </c>
      <c r="H56" s="126">
        <v>3001</v>
      </c>
    </row>
    <row r="57" spans="2:8" ht="53.25" customHeight="1" x14ac:dyDescent="0.2">
      <c r="B57" s="124"/>
      <c r="C57" s="1251" t="s">
        <v>51</v>
      </c>
      <c r="D57" s="1251"/>
      <c r="E57" s="1252"/>
      <c r="F57" s="127">
        <v>10370</v>
      </c>
      <c r="G57" s="127">
        <v>11612</v>
      </c>
      <c r="H57" s="128">
        <v>11219</v>
      </c>
    </row>
    <row r="58" spans="2:8" ht="45.75" customHeight="1" x14ac:dyDescent="0.2">
      <c r="B58" s="129"/>
      <c r="C58" s="1239" t="s">
        <v>611</v>
      </c>
      <c r="D58" s="1240"/>
      <c r="E58" s="1241"/>
      <c r="F58" s="130">
        <v>4726</v>
      </c>
      <c r="G58" s="130">
        <v>5985</v>
      </c>
      <c r="H58" s="131">
        <v>6101</v>
      </c>
    </row>
    <row r="59" spans="2:8" ht="45.75" customHeight="1" x14ac:dyDescent="0.2">
      <c r="B59" s="129"/>
      <c r="C59" s="1239" t="s">
        <v>606</v>
      </c>
      <c r="D59" s="1240"/>
      <c r="E59" s="1241"/>
      <c r="F59" s="130">
        <v>3179</v>
      </c>
      <c r="G59" s="130">
        <v>3124</v>
      </c>
      <c r="H59" s="131">
        <v>2757</v>
      </c>
    </row>
    <row r="60" spans="2:8" ht="45.75" customHeight="1" x14ac:dyDescent="0.2">
      <c r="B60" s="129"/>
      <c r="C60" s="1239" t="s">
        <v>607</v>
      </c>
      <c r="D60" s="1240"/>
      <c r="E60" s="1241"/>
      <c r="F60" s="130">
        <v>1038</v>
      </c>
      <c r="G60" s="130">
        <v>1038</v>
      </c>
      <c r="H60" s="131">
        <v>1038</v>
      </c>
    </row>
    <row r="61" spans="2:8" ht="45.75" customHeight="1" x14ac:dyDescent="0.2">
      <c r="B61" s="129"/>
      <c r="C61" s="1239" t="s">
        <v>608</v>
      </c>
      <c r="D61" s="1240"/>
      <c r="E61" s="1241"/>
      <c r="F61" s="130">
        <v>1001</v>
      </c>
      <c r="G61" s="130">
        <v>1002</v>
      </c>
      <c r="H61" s="131">
        <v>827</v>
      </c>
    </row>
    <row r="62" spans="2:8" ht="45.75" customHeight="1" thickBot="1" x14ac:dyDescent="0.25">
      <c r="B62" s="132"/>
      <c r="C62" s="1242" t="s">
        <v>609</v>
      </c>
      <c r="D62" s="1243"/>
      <c r="E62" s="1244"/>
      <c r="F62" s="133">
        <v>214</v>
      </c>
      <c r="G62" s="133">
        <v>242</v>
      </c>
      <c r="H62" s="134">
        <v>265</v>
      </c>
    </row>
    <row r="63" spans="2:8" ht="52.5" customHeight="1" thickBot="1" x14ac:dyDescent="0.25">
      <c r="B63" s="135"/>
      <c r="C63" s="1245" t="s">
        <v>52</v>
      </c>
      <c r="D63" s="1245"/>
      <c r="E63" s="1246"/>
      <c r="F63" s="136">
        <v>17200</v>
      </c>
      <c r="G63" s="136">
        <v>18833</v>
      </c>
      <c r="H63" s="137">
        <v>18449</v>
      </c>
    </row>
    <row r="64" spans="2:8" ht="13.2" x14ac:dyDescent="0.2"/>
  </sheetData>
  <sheetProtection algorithmName="SHA-512" hashValue="GdoVHx+vd4pleYdVenbTyVxqt83Rou9oUlV2xCPfAoGxIN08RXg2ENsWyK85T4Km+cI0eFFilL8PtISeQbkl/w==" saltValue="iLxQsNU0e0WhpwJ/4N6p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D23A-90FB-4400-8354-7D71E524E868}">
  <sheetPr>
    <pageSetUpPr fitToPage="1"/>
  </sheetPr>
  <dimension ref="A1:DE85"/>
  <sheetViews>
    <sheetView showGridLines="0" zoomScale="70" zoomScaleNormal="70" zoomScaleSheetLayoutView="55" workbookViewId="0">
      <selection activeCell="CA12" sqref="CA12"/>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615</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561</v>
      </c>
      <c r="BQ50" s="1266"/>
      <c r="BR50" s="1266"/>
      <c r="BS50" s="1266"/>
      <c r="BT50" s="1266"/>
      <c r="BU50" s="1266"/>
      <c r="BV50" s="1266"/>
      <c r="BW50" s="1266"/>
      <c r="BX50" s="1266" t="s">
        <v>562</v>
      </c>
      <c r="BY50" s="1266"/>
      <c r="BZ50" s="1266"/>
      <c r="CA50" s="1266"/>
      <c r="CB50" s="1266"/>
      <c r="CC50" s="1266"/>
      <c r="CD50" s="1266"/>
      <c r="CE50" s="1266"/>
      <c r="CF50" s="1266" t="s">
        <v>563</v>
      </c>
      <c r="CG50" s="1266"/>
      <c r="CH50" s="1266"/>
      <c r="CI50" s="1266"/>
      <c r="CJ50" s="1266"/>
      <c r="CK50" s="1266"/>
      <c r="CL50" s="1266"/>
      <c r="CM50" s="1266"/>
      <c r="CN50" s="1266" t="s">
        <v>564</v>
      </c>
      <c r="CO50" s="1266"/>
      <c r="CP50" s="1266"/>
      <c r="CQ50" s="1266"/>
      <c r="CR50" s="1266"/>
      <c r="CS50" s="1266"/>
      <c r="CT50" s="1266"/>
      <c r="CU50" s="1266"/>
      <c r="CV50" s="1266" t="s">
        <v>565</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616</v>
      </c>
      <c r="AO51" s="1269"/>
      <c r="AP51" s="1269"/>
      <c r="AQ51" s="1269"/>
      <c r="AR51" s="1269"/>
      <c r="AS51" s="1269"/>
      <c r="AT51" s="1269"/>
      <c r="AU51" s="1269"/>
      <c r="AV51" s="1269"/>
      <c r="AW51" s="1269"/>
      <c r="AX51" s="1269"/>
      <c r="AY51" s="1269"/>
      <c r="AZ51" s="1269"/>
      <c r="BA51" s="1269"/>
      <c r="BB51" s="1269" t="s">
        <v>617</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618</v>
      </c>
      <c r="BC53" s="1269"/>
      <c r="BD53" s="1269"/>
      <c r="BE53" s="1269"/>
      <c r="BF53" s="1269"/>
      <c r="BG53" s="1269"/>
      <c r="BH53" s="1269"/>
      <c r="BI53" s="1269"/>
      <c r="BJ53" s="1269"/>
      <c r="BK53" s="1269"/>
      <c r="BL53" s="1269"/>
      <c r="BM53" s="1269"/>
      <c r="BN53" s="1269"/>
      <c r="BO53" s="1269"/>
      <c r="BP53" s="1267">
        <v>55</v>
      </c>
      <c r="BQ53" s="1267"/>
      <c r="BR53" s="1267"/>
      <c r="BS53" s="1267"/>
      <c r="BT53" s="1267"/>
      <c r="BU53" s="1267"/>
      <c r="BV53" s="1267"/>
      <c r="BW53" s="1267"/>
      <c r="BX53" s="1267">
        <v>57.2</v>
      </c>
      <c r="BY53" s="1267"/>
      <c r="BZ53" s="1267"/>
      <c r="CA53" s="1267"/>
      <c r="CB53" s="1267"/>
      <c r="CC53" s="1267"/>
      <c r="CD53" s="1267"/>
      <c r="CE53" s="1267"/>
      <c r="CF53" s="1267">
        <v>58.5</v>
      </c>
      <c r="CG53" s="1267"/>
      <c r="CH53" s="1267"/>
      <c r="CI53" s="1267"/>
      <c r="CJ53" s="1267"/>
      <c r="CK53" s="1267"/>
      <c r="CL53" s="1267"/>
      <c r="CM53" s="1267"/>
      <c r="CN53" s="1267">
        <v>60.6</v>
      </c>
      <c r="CO53" s="1267"/>
      <c r="CP53" s="1267"/>
      <c r="CQ53" s="1267"/>
      <c r="CR53" s="1267"/>
      <c r="CS53" s="1267"/>
      <c r="CT53" s="1267"/>
      <c r="CU53" s="1267"/>
      <c r="CV53" s="1267">
        <v>62.8</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619</v>
      </c>
      <c r="AO55" s="1266"/>
      <c r="AP55" s="1266"/>
      <c r="AQ55" s="1266"/>
      <c r="AR55" s="1266"/>
      <c r="AS55" s="1266"/>
      <c r="AT55" s="1266"/>
      <c r="AU55" s="1266"/>
      <c r="AV55" s="1266"/>
      <c r="AW55" s="1266"/>
      <c r="AX55" s="1266"/>
      <c r="AY55" s="1266"/>
      <c r="AZ55" s="1266"/>
      <c r="BA55" s="1266"/>
      <c r="BB55" s="1269" t="s">
        <v>617</v>
      </c>
      <c r="BC55" s="1269"/>
      <c r="BD55" s="1269"/>
      <c r="BE55" s="1269"/>
      <c r="BF55" s="1269"/>
      <c r="BG55" s="1269"/>
      <c r="BH55" s="1269"/>
      <c r="BI55" s="1269"/>
      <c r="BJ55" s="1269"/>
      <c r="BK55" s="1269"/>
      <c r="BL55" s="1269"/>
      <c r="BM55" s="1269"/>
      <c r="BN55" s="1269"/>
      <c r="BO55" s="1269"/>
      <c r="BP55" s="1267">
        <v>25.4</v>
      </c>
      <c r="BQ55" s="1267"/>
      <c r="BR55" s="1267"/>
      <c r="BS55" s="1267"/>
      <c r="BT55" s="1267"/>
      <c r="BU55" s="1267"/>
      <c r="BV55" s="1267"/>
      <c r="BW55" s="1267"/>
      <c r="BX55" s="1267">
        <v>23</v>
      </c>
      <c r="BY55" s="1267"/>
      <c r="BZ55" s="1267"/>
      <c r="CA55" s="1267"/>
      <c r="CB55" s="1267"/>
      <c r="CC55" s="1267"/>
      <c r="CD55" s="1267"/>
      <c r="CE55" s="1267"/>
      <c r="CF55" s="1267">
        <v>28</v>
      </c>
      <c r="CG55" s="1267"/>
      <c r="CH55" s="1267"/>
      <c r="CI55" s="1267"/>
      <c r="CJ55" s="1267"/>
      <c r="CK55" s="1267"/>
      <c r="CL55" s="1267"/>
      <c r="CM55" s="1267"/>
      <c r="CN55" s="1267">
        <v>19.2</v>
      </c>
      <c r="CO55" s="1267"/>
      <c r="CP55" s="1267"/>
      <c r="CQ55" s="1267"/>
      <c r="CR55" s="1267"/>
      <c r="CS55" s="1267"/>
      <c r="CT55" s="1267"/>
      <c r="CU55" s="1267"/>
      <c r="CV55" s="1267">
        <v>4</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618</v>
      </c>
      <c r="BC57" s="1269"/>
      <c r="BD57" s="1269"/>
      <c r="BE57" s="1269"/>
      <c r="BF57" s="1269"/>
      <c r="BG57" s="1269"/>
      <c r="BH57" s="1269"/>
      <c r="BI57" s="1269"/>
      <c r="BJ57" s="1269"/>
      <c r="BK57" s="1269"/>
      <c r="BL57" s="1269"/>
      <c r="BM57" s="1269"/>
      <c r="BN57" s="1269"/>
      <c r="BO57" s="1269"/>
      <c r="BP57" s="1267">
        <v>60</v>
      </c>
      <c r="BQ57" s="1267"/>
      <c r="BR57" s="1267"/>
      <c r="BS57" s="1267"/>
      <c r="BT57" s="1267"/>
      <c r="BU57" s="1267"/>
      <c r="BV57" s="1267"/>
      <c r="BW57" s="1267"/>
      <c r="BX57" s="1267">
        <v>60.6</v>
      </c>
      <c r="BY57" s="1267"/>
      <c r="BZ57" s="1267"/>
      <c r="CA57" s="1267"/>
      <c r="CB57" s="1267"/>
      <c r="CC57" s="1267"/>
      <c r="CD57" s="1267"/>
      <c r="CE57" s="1267"/>
      <c r="CF57" s="1267">
        <v>62.3</v>
      </c>
      <c r="CG57" s="1267"/>
      <c r="CH57" s="1267"/>
      <c r="CI57" s="1267"/>
      <c r="CJ57" s="1267"/>
      <c r="CK57" s="1267"/>
      <c r="CL57" s="1267"/>
      <c r="CM57" s="1267"/>
      <c r="CN57" s="1267">
        <v>62.2</v>
      </c>
      <c r="CO57" s="1267"/>
      <c r="CP57" s="1267"/>
      <c r="CQ57" s="1267"/>
      <c r="CR57" s="1267"/>
      <c r="CS57" s="1267"/>
      <c r="CT57" s="1267"/>
      <c r="CU57" s="1267"/>
      <c r="CV57" s="1267">
        <v>63.5</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620</v>
      </c>
    </row>
    <row r="64" spans="1:109" ht="13.2" x14ac:dyDescent="0.2">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3" t="s">
        <v>621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2" x14ac:dyDescent="0.2">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2" x14ac:dyDescent="0.2">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2" x14ac:dyDescent="0.2">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2" x14ac:dyDescent="0.2">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615</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561</v>
      </c>
      <c r="BQ72" s="1266"/>
      <c r="BR72" s="1266"/>
      <c r="BS72" s="1266"/>
      <c r="BT72" s="1266"/>
      <c r="BU72" s="1266"/>
      <c r="BV72" s="1266"/>
      <c r="BW72" s="1266"/>
      <c r="BX72" s="1266" t="s">
        <v>562</v>
      </c>
      <c r="BY72" s="1266"/>
      <c r="BZ72" s="1266"/>
      <c r="CA72" s="1266"/>
      <c r="CB72" s="1266"/>
      <c r="CC72" s="1266"/>
      <c r="CD72" s="1266"/>
      <c r="CE72" s="1266"/>
      <c r="CF72" s="1266" t="s">
        <v>563</v>
      </c>
      <c r="CG72" s="1266"/>
      <c r="CH72" s="1266"/>
      <c r="CI72" s="1266"/>
      <c r="CJ72" s="1266"/>
      <c r="CK72" s="1266"/>
      <c r="CL72" s="1266"/>
      <c r="CM72" s="1266"/>
      <c r="CN72" s="1266" t="s">
        <v>564</v>
      </c>
      <c r="CO72" s="1266"/>
      <c r="CP72" s="1266"/>
      <c r="CQ72" s="1266"/>
      <c r="CR72" s="1266"/>
      <c r="CS72" s="1266"/>
      <c r="CT72" s="1266"/>
      <c r="CU72" s="1266"/>
      <c r="CV72" s="1266" t="s">
        <v>565</v>
      </c>
      <c r="CW72" s="1266"/>
      <c r="CX72" s="1266"/>
      <c r="CY72" s="1266"/>
      <c r="CZ72" s="1266"/>
      <c r="DA72" s="1266"/>
      <c r="DB72" s="1266"/>
      <c r="DC72" s="1266"/>
    </row>
    <row r="73" spans="2:107" ht="13.2" x14ac:dyDescent="0.2">
      <c r="B73" s="372"/>
      <c r="G73" s="1272"/>
      <c r="H73" s="1272"/>
      <c r="I73" s="1272"/>
      <c r="J73" s="1272"/>
      <c r="K73" s="1282"/>
      <c r="L73" s="1282"/>
      <c r="M73" s="1282"/>
      <c r="N73" s="1282"/>
      <c r="AM73" s="381"/>
      <c r="AN73" s="1269" t="s">
        <v>616</v>
      </c>
      <c r="AO73" s="1269"/>
      <c r="AP73" s="1269"/>
      <c r="AQ73" s="1269"/>
      <c r="AR73" s="1269"/>
      <c r="AS73" s="1269"/>
      <c r="AT73" s="1269"/>
      <c r="AU73" s="1269"/>
      <c r="AV73" s="1269"/>
      <c r="AW73" s="1269"/>
      <c r="AX73" s="1269"/>
      <c r="AY73" s="1269"/>
      <c r="AZ73" s="1269"/>
      <c r="BA73" s="1269"/>
      <c r="BB73" s="1269" t="s">
        <v>617</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82"/>
      <c r="L74" s="1282"/>
      <c r="M74" s="1282"/>
      <c r="N74" s="1282"/>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622</v>
      </c>
      <c r="BC75" s="1269"/>
      <c r="BD75" s="1269"/>
      <c r="BE75" s="1269"/>
      <c r="BF75" s="1269"/>
      <c r="BG75" s="1269"/>
      <c r="BH75" s="1269"/>
      <c r="BI75" s="1269"/>
      <c r="BJ75" s="1269"/>
      <c r="BK75" s="1269"/>
      <c r="BL75" s="1269"/>
      <c r="BM75" s="1269"/>
      <c r="BN75" s="1269"/>
      <c r="BO75" s="1269"/>
      <c r="BP75" s="1267">
        <v>4.4000000000000004</v>
      </c>
      <c r="BQ75" s="1267"/>
      <c r="BR75" s="1267"/>
      <c r="BS75" s="1267"/>
      <c r="BT75" s="1267"/>
      <c r="BU75" s="1267"/>
      <c r="BV75" s="1267"/>
      <c r="BW75" s="1267"/>
      <c r="BX75" s="1267">
        <v>4.3</v>
      </c>
      <c r="BY75" s="1267"/>
      <c r="BZ75" s="1267"/>
      <c r="CA75" s="1267"/>
      <c r="CB75" s="1267"/>
      <c r="CC75" s="1267"/>
      <c r="CD75" s="1267"/>
      <c r="CE75" s="1267"/>
      <c r="CF75" s="1267">
        <v>3.7</v>
      </c>
      <c r="CG75" s="1267"/>
      <c r="CH75" s="1267"/>
      <c r="CI75" s="1267"/>
      <c r="CJ75" s="1267"/>
      <c r="CK75" s="1267"/>
      <c r="CL75" s="1267"/>
      <c r="CM75" s="1267"/>
      <c r="CN75" s="1267">
        <v>3.7</v>
      </c>
      <c r="CO75" s="1267"/>
      <c r="CP75" s="1267"/>
      <c r="CQ75" s="1267"/>
      <c r="CR75" s="1267"/>
      <c r="CS75" s="1267"/>
      <c r="CT75" s="1267"/>
      <c r="CU75" s="1267"/>
      <c r="CV75" s="1267">
        <v>3.8</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82"/>
      <c r="L77" s="1282"/>
      <c r="M77" s="1282"/>
      <c r="N77" s="1282"/>
      <c r="AN77" s="1266" t="s">
        <v>619</v>
      </c>
      <c r="AO77" s="1266"/>
      <c r="AP77" s="1266"/>
      <c r="AQ77" s="1266"/>
      <c r="AR77" s="1266"/>
      <c r="AS77" s="1266"/>
      <c r="AT77" s="1266"/>
      <c r="AU77" s="1266"/>
      <c r="AV77" s="1266"/>
      <c r="AW77" s="1266"/>
      <c r="AX77" s="1266"/>
      <c r="AY77" s="1266"/>
      <c r="AZ77" s="1266"/>
      <c r="BA77" s="1266"/>
      <c r="BB77" s="1269" t="s">
        <v>617</v>
      </c>
      <c r="BC77" s="1269"/>
      <c r="BD77" s="1269"/>
      <c r="BE77" s="1269"/>
      <c r="BF77" s="1269"/>
      <c r="BG77" s="1269"/>
      <c r="BH77" s="1269"/>
      <c r="BI77" s="1269"/>
      <c r="BJ77" s="1269"/>
      <c r="BK77" s="1269"/>
      <c r="BL77" s="1269"/>
      <c r="BM77" s="1269"/>
      <c r="BN77" s="1269"/>
      <c r="BO77" s="1269"/>
      <c r="BP77" s="1267">
        <v>25.4</v>
      </c>
      <c r="BQ77" s="1267"/>
      <c r="BR77" s="1267"/>
      <c r="BS77" s="1267"/>
      <c r="BT77" s="1267"/>
      <c r="BU77" s="1267"/>
      <c r="BV77" s="1267"/>
      <c r="BW77" s="1267"/>
      <c r="BX77" s="1267">
        <v>23</v>
      </c>
      <c r="BY77" s="1267"/>
      <c r="BZ77" s="1267"/>
      <c r="CA77" s="1267"/>
      <c r="CB77" s="1267"/>
      <c r="CC77" s="1267"/>
      <c r="CD77" s="1267"/>
      <c r="CE77" s="1267"/>
      <c r="CF77" s="1267">
        <v>28</v>
      </c>
      <c r="CG77" s="1267"/>
      <c r="CH77" s="1267"/>
      <c r="CI77" s="1267"/>
      <c r="CJ77" s="1267"/>
      <c r="CK77" s="1267"/>
      <c r="CL77" s="1267"/>
      <c r="CM77" s="1267"/>
      <c r="CN77" s="1267">
        <v>19.2</v>
      </c>
      <c r="CO77" s="1267"/>
      <c r="CP77" s="1267"/>
      <c r="CQ77" s="1267"/>
      <c r="CR77" s="1267"/>
      <c r="CS77" s="1267"/>
      <c r="CT77" s="1267"/>
      <c r="CU77" s="1267"/>
      <c r="CV77" s="1267">
        <v>4</v>
      </c>
      <c r="CW77" s="1267"/>
      <c r="CX77" s="1267"/>
      <c r="CY77" s="1267"/>
      <c r="CZ77" s="1267"/>
      <c r="DA77" s="1267"/>
      <c r="DB77" s="1267"/>
      <c r="DC77" s="1267"/>
    </row>
    <row r="78" spans="2:107" ht="13.2" x14ac:dyDescent="0.2">
      <c r="B78" s="372"/>
      <c r="G78" s="1262"/>
      <c r="H78" s="1262"/>
      <c r="I78" s="1262"/>
      <c r="J78" s="1262"/>
      <c r="K78" s="1282"/>
      <c r="L78" s="1282"/>
      <c r="M78" s="1282"/>
      <c r="N78" s="128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83"/>
      <c r="L79" s="1283"/>
      <c r="M79" s="1283"/>
      <c r="N79" s="1283"/>
      <c r="AN79" s="1266"/>
      <c r="AO79" s="1266"/>
      <c r="AP79" s="1266"/>
      <c r="AQ79" s="1266"/>
      <c r="AR79" s="1266"/>
      <c r="AS79" s="1266"/>
      <c r="AT79" s="1266"/>
      <c r="AU79" s="1266"/>
      <c r="AV79" s="1266"/>
      <c r="AW79" s="1266"/>
      <c r="AX79" s="1266"/>
      <c r="AY79" s="1266"/>
      <c r="AZ79" s="1266"/>
      <c r="BA79" s="1266"/>
      <c r="BB79" s="1269" t="s">
        <v>622</v>
      </c>
      <c r="BC79" s="1269"/>
      <c r="BD79" s="1269"/>
      <c r="BE79" s="1269"/>
      <c r="BF79" s="1269"/>
      <c r="BG79" s="1269"/>
      <c r="BH79" s="1269"/>
      <c r="BI79" s="1269"/>
      <c r="BJ79" s="1269"/>
      <c r="BK79" s="1269"/>
      <c r="BL79" s="1269"/>
      <c r="BM79" s="1269"/>
      <c r="BN79" s="1269"/>
      <c r="BO79" s="1269"/>
      <c r="BP79" s="1267">
        <v>7.8</v>
      </c>
      <c r="BQ79" s="1267"/>
      <c r="BR79" s="1267"/>
      <c r="BS79" s="1267"/>
      <c r="BT79" s="1267"/>
      <c r="BU79" s="1267"/>
      <c r="BV79" s="1267"/>
      <c r="BW79" s="1267"/>
      <c r="BX79" s="1267">
        <v>7.7</v>
      </c>
      <c r="BY79" s="1267"/>
      <c r="BZ79" s="1267"/>
      <c r="CA79" s="1267"/>
      <c r="CB79" s="1267"/>
      <c r="CC79" s="1267"/>
      <c r="CD79" s="1267"/>
      <c r="CE79" s="1267"/>
      <c r="CF79" s="1267">
        <v>7.5</v>
      </c>
      <c r="CG79" s="1267"/>
      <c r="CH79" s="1267"/>
      <c r="CI79" s="1267"/>
      <c r="CJ79" s="1267"/>
      <c r="CK79" s="1267"/>
      <c r="CL79" s="1267"/>
      <c r="CM79" s="1267"/>
      <c r="CN79" s="1267">
        <v>8</v>
      </c>
      <c r="CO79" s="1267"/>
      <c r="CP79" s="1267"/>
      <c r="CQ79" s="1267"/>
      <c r="CR79" s="1267"/>
      <c r="CS79" s="1267"/>
      <c r="CT79" s="1267"/>
      <c r="CU79" s="1267"/>
      <c r="CV79" s="1267">
        <v>8</v>
      </c>
      <c r="CW79" s="1267"/>
      <c r="CX79" s="1267"/>
      <c r="CY79" s="1267"/>
      <c r="CZ79" s="1267"/>
      <c r="DA79" s="1267"/>
      <c r="DB79" s="1267"/>
      <c r="DC79" s="1267"/>
    </row>
    <row r="80" spans="2:107" ht="13.2" x14ac:dyDescent="0.2">
      <c r="B80" s="372"/>
      <c r="G80" s="1262"/>
      <c r="H80" s="1262"/>
      <c r="I80" s="1271"/>
      <c r="J80" s="1271"/>
      <c r="K80" s="1283"/>
      <c r="L80" s="1283"/>
      <c r="M80" s="1283"/>
      <c r="N80" s="128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u6kAWiWEKzdQxK2pMGTeBiELQ6RoIqd/LesYVINnm5FrwQGgsULUv2+c6EKBEHM48UrUhWMd/m+rJQkfnCk9GQ==" saltValue="xXlDzq5LH1SOVIZ041+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8C0D-657A-4A37-B6D2-4E59F4B41028}">
  <sheetPr>
    <pageSetUpPr fitToPage="1"/>
  </sheetPr>
  <dimension ref="A1:DR125"/>
  <sheetViews>
    <sheetView showGridLines="0" topLeftCell="A70" zoomScale="70" zoomScaleNormal="70" zoomScaleSheetLayoutView="70"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M5LMXt0z9r+3YMLA7b2LL9Id9d6bCQVikvY4Y5HnnBi0aph0jsrtZCyOV4pZ7dU3RCvnUQmuZRLDmM1fPh+g5Q==" saltValue="risRZbGwZFUSIyKkvRDN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8E83-8CBC-4370-9406-0DB4D28AE33B}">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eQXOxJQvSctnuiyH9O/X4diZ2R7p29PhqNULC9xv2l5Gb0wkOmaY7lUafkoBs5/elVfMfV3JoGlaYdXWMAgpWQ==" saltValue="/EDe/18Tz/j4WrsYCWA7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558</v>
      </c>
      <c r="G2" s="151"/>
      <c r="H2" s="152"/>
    </row>
    <row r="3" spans="1:8" x14ac:dyDescent="0.2">
      <c r="A3" s="148" t="s">
        <v>551</v>
      </c>
      <c r="B3" s="153"/>
      <c r="C3" s="154"/>
      <c r="D3" s="155">
        <v>93834</v>
      </c>
      <c r="E3" s="156"/>
      <c r="F3" s="157">
        <v>69185</v>
      </c>
      <c r="G3" s="158"/>
      <c r="H3" s="159"/>
    </row>
    <row r="4" spans="1:8" x14ac:dyDescent="0.2">
      <c r="A4" s="160"/>
      <c r="B4" s="161"/>
      <c r="C4" s="162"/>
      <c r="D4" s="163">
        <v>83916</v>
      </c>
      <c r="E4" s="164"/>
      <c r="F4" s="165">
        <v>38519</v>
      </c>
      <c r="G4" s="166"/>
      <c r="H4" s="167"/>
    </row>
    <row r="5" spans="1:8" x14ac:dyDescent="0.2">
      <c r="A5" s="148" t="s">
        <v>553</v>
      </c>
      <c r="B5" s="153"/>
      <c r="C5" s="154"/>
      <c r="D5" s="155">
        <v>38695</v>
      </c>
      <c r="E5" s="156"/>
      <c r="F5" s="157">
        <v>70166</v>
      </c>
      <c r="G5" s="158"/>
      <c r="H5" s="159"/>
    </row>
    <row r="6" spans="1:8" x14ac:dyDescent="0.2">
      <c r="A6" s="160"/>
      <c r="B6" s="161"/>
      <c r="C6" s="162"/>
      <c r="D6" s="163">
        <v>28914</v>
      </c>
      <c r="E6" s="164"/>
      <c r="F6" s="165">
        <v>36115</v>
      </c>
      <c r="G6" s="166"/>
      <c r="H6" s="167"/>
    </row>
    <row r="7" spans="1:8" x14ac:dyDescent="0.2">
      <c r="A7" s="148" t="s">
        <v>554</v>
      </c>
      <c r="B7" s="153"/>
      <c r="C7" s="154"/>
      <c r="D7" s="155">
        <v>36528</v>
      </c>
      <c r="E7" s="156"/>
      <c r="F7" s="157">
        <v>70329</v>
      </c>
      <c r="G7" s="158"/>
      <c r="H7" s="159"/>
    </row>
    <row r="8" spans="1:8" x14ac:dyDescent="0.2">
      <c r="A8" s="160"/>
      <c r="B8" s="161"/>
      <c r="C8" s="162"/>
      <c r="D8" s="163">
        <v>22006</v>
      </c>
      <c r="E8" s="164"/>
      <c r="F8" s="165">
        <v>39403</v>
      </c>
      <c r="G8" s="166"/>
      <c r="H8" s="167"/>
    </row>
    <row r="9" spans="1:8" x14ac:dyDescent="0.2">
      <c r="A9" s="148" t="s">
        <v>555</v>
      </c>
      <c r="B9" s="153"/>
      <c r="C9" s="154"/>
      <c r="D9" s="155">
        <v>29456</v>
      </c>
      <c r="E9" s="156"/>
      <c r="F9" s="157">
        <v>71871</v>
      </c>
      <c r="G9" s="158"/>
      <c r="H9" s="159"/>
    </row>
    <row r="10" spans="1:8" x14ac:dyDescent="0.2">
      <c r="A10" s="160"/>
      <c r="B10" s="161"/>
      <c r="C10" s="162"/>
      <c r="D10" s="163">
        <v>20806</v>
      </c>
      <c r="E10" s="164"/>
      <c r="F10" s="165">
        <v>38232</v>
      </c>
      <c r="G10" s="166"/>
      <c r="H10" s="167"/>
    </row>
    <row r="11" spans="1:8" x14ac:dyDescent="0.2">
      <c r="A11" s="148" t="s">
        <v>556</v>
      </c>
      <c r="B11" s="153"/>
      <c r="C11" s="154"/>
      <c r="D11" s="155">
        <v>40487</v>
      </c>
      <c r="E11" s="156"/>
      <c r="F11" s="157">
        <v>71807</v>
      </c>
      <c r="G11" s="158"/>
      <c r="H11" s="159"/>
    </row>
    <row r="12" spans="1:8" x14ac:dyDescent="0.2">
      <c r="A12" s="160"/>
      <c r="B12" s="161"/>
      <c r="C12" s="168"/>
      <c r="D12" s="163">
        <v>29570</v>
      </c>
      <c r="E12" s="164"/>
      <c r="F12" s="165">
        <v>37333</v>
      </c>
      <c r="G12" s="166"/>
      <c r="H12" s="167"/>
    </row>
    <row r="13" spans="1:8" x14ac:dyDescent="0.2">
      <c r="A13" s="148"/>
      <c r="B13" s="153"/>
      <c r="C13" s="169"/>
      <c r="D13" s="170">
        <v>47800</v>
      </c>
      <c r="E13" s="171"/>
      <c r="F13" s="172">
        <v>70672</v>
      </c>
      <c r="G13" s="173"/>
      <c r="H13" s="159"/>
    </row>
    <row r="14" spans="1:8" x14ac:dyDescent="0.2">
      <c r="A14" s="160"/>
      <c r="B14" s="161"/>
      <c r="C14" s="162"/>
      <c r="D14" s="163">
        <v>37042</v>
      </c>
      <c r="E14" s="164"/>
      <c r="F14" s="165">
        <v>37920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8.31</v>
      </c>
      <c r="C19" s="174">
        <f>ROUND(VALUE(SUBSTITUTE(実質収支比率等に係る経年分析!G$48,"▲","-")),2)</f>
        <v>7.48</v>
      </c>
      <c r="D19" s="174">
        <f>ROUND(VALUE(SUBSTITUTE(実質収支比率等に係る経年分析!H$48,"▲","-")),2)</f>
        <v>10.78</v>
      </c>
      <c r="E19" s="174">
        <f>ROUND(VALUE(SUBSTITUTE(実質収支比率等に係る経年分析!I$48,"▲","-")),2)</f>
        <v>11.43</v>
      </c>
      <c r="F19" s="174">
        <f>ROUND(VALUE(SUBSTITUTE(実質収支比率等に係る経年分析!J$48,"▲","-")),2)</f>
        <v>9.74</v>
      </c>
    </row>
    <row r="20" spans="1:11" x14ac:dyDescent="0.2">
      <c r="A20" s="174" t="s">
        <v>56</v>
      </c>
      <c r="B20" s="174">
        <f>ROUND(VALUE(SUBSTITUTE(実質収支比率等に係る経年分析!F$47,"▲","-")),2)</f>
        <v>21.16</v>
      </c>
      <c r="C20" s="174">
        <f>ROUND(VALUE(SUBSTITUTE(実質収支比率等に係る経年分析!G$47,"▲","-")),2)</f>
        <v>19.75</v>
      </c>
      <c r="D20" s="174">
        <f>ROUND(VALUE(SUBSTITUTE(実質収支比率等に係る経年分析!H$47,"▲","-")),2)</f>
        <v>19.97</v>
      </c>
      <c r="E20" s="174">
        <f>ROUND(VALUE(SUBSTITUTE(実質収支比率等に係る経年分析!I$47,"▲","-")),2)</f>
        <v>20.25</v>
      </c>
      <c r="F20" s="174">
        <f>ROUND(VALUE(SUBSTITUTE(実質収支比率等に係る経年分析!J$47,"▲","-")),2)</f>
        <v>20.78</v>
      </c>
    </row>
    <row r="21" spans="1:11" x14ac:dyDescent="0.2">
      <c r="A21" s="174" t="s">
        <v>57</v>
      </c>
      <c r="B21" s="174">
        <f>IF(ISNUMBER(VALUE(SUBSTITUTE(実質収支比率等に係る経年分析!F$49,"▲","-"))),ROUND(VALUE(SUBSTITUTE(実質収支比率等に係る経年分析!F$49,"▲","-")),2),NA())</f>
        <v>5.37</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4.54</v>
      </c>
      <c r="F21" s="174">
        <f>IF(ISNUMBER(VALUE(SUBSTITUTE(実質収支比率等に係る経年分析!J$49,"▲","-"))),ROUND(VALUE(SUBSTITUTE(実質収支比率等に係る経年分析!J$49,"▲","-")),2),NA())</f>
        <v>-1.94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居宅介護予防支援事業特別会計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山梨県北岳山荘管理事業特別会計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自動車運送事業会計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9.73</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4075</v>
      </c>
      <c r="E42" s="176"/>
      <c r="F42" s="176"/>
      <c r="G42" s="176">
        <f>'実質公債費比率（分子）の構造'!L$52</f>
        <v>4352</v>
      </c>
      <c r="H42" s="176"/>
      <c r="I42" s="176"/>
      <c r="J42" s="176">
        <f>'実質公債費比率（分子）の構造'!M$52</f>
        <v>4364</v>
      </c>
      <c r="K42" s="176"/>
      <c r="L42" s="176"/>
      <c r="M42" s="176">
        <f>'実質公債費比率（分子）の構造'!N$52</f>
        <v>4116</v>
      </c>
      <c r="N42" s="176"/>
      <c r="O42" s="176"/>
      <c r="P42" s="176">
        <f>'実質公債費比率（分子）の構造'!O$52</f>
        <v>3928</v>
      </c>
    </row>
    <row r="43" spans="1:16" x14ac:dyDescent="0.2">
      <c r="A43" s="176" t="s">
        <v>17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65</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2">
      <c r="A45" s="176" t="s">
        <v>66</v>
      </c>
      <c r="B45" s="176">
        <f>'実質公債費比率（分子）の構造'!K$49</f>
        <v>83</v>
      </c>
      <c r="C45" s="176"/>
      <c r="D45" s="176"/>
      <c r="E45" s="176">
        <f>'実質公債費比率（分子）の構造'!L$49</f>
        <v>102</v>
      </c>
      <c r="F45" s="176"/>
      <c r="G45" s="176"/>
      <c r="H45" s="176">
        <f>'実質公債費比率（分子）の構造'!M$49</f>
        <v>101</v>
      </c>
      <c r="I45" s="176"/>
      <c r="J45" s="176"/>
      <c r="K45" s="176">
        <f>'実質公債費比率（分子）の構造'!N$49</f>
        <v>106</v>
      </c>
      <c r="L45" s="176"/>
      <c r="M45" s="176"/>
      <c r="N45" s="176">
        <f>'実質公債費比率（分子）の構造'!O$49</f>
        <v>105</v>
      </c>
      <c r="O45" s="176"/>
      <c r="P45" s="176"/>
    </row>
    <row r="46" spans="1:16" x14ac:dyDescent="0.2">
      <c r="A46" s="176" t="s">
        <v>67</v>
      </c>
      <c r="B46" s="176">
        <f>'実質公債費比率（分子）の構造'!K$48</f>
        <v>997</v>
      </c>
      <c r="C46" s="176"/>
      <c r="D46" s="176"/>
      <c r="E46" s="176">
        <f>'実質公債費比率（分子）の構造'!L$48</f>
        <v>1046</v>
      </c>
      <c r="F46" s="176"/>
      <c r="G46" s="176"/>
      <c r="H46" s="176">
        <f>'実質公債費比率（分子）の構造'!M$48</f>
        <v>1060</v>
      </c>
      <c r="I46" s="176"/>
      <c r="J46" s="176"/>
      <c r="K46" s="176">
        <f>'実質公債費比率（分子）の構造'!N$48</f>
        <v>1075</v>
      </c>
      <c r="L46" s="176"/>
      <c r="M46" s="176"/>
      <c r="N46" s="176">
        <f>'実質公債費比率（分子）の構造'!O$48</f>
        <v>953</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3641</v>
      </c>
      <c r="C49" s="176"/>
      <c r="D49" s="176"/>
      <c r="E49" s="176">
        <f>'実質公債費比率（分子）の構造'!L$45</f>
        <v>3832</v>
      </c>
      <c r="F49" s="176"/>
      <c r="G49" s="176"/>
      <c r="H49" s="176">
        <f>'実質公債費比率（分子）の構造'!M$45</f>
        <v>3664</v>
      </c>
      <c r="I49" s="176"/>
      <c r="J49" s="176"/>
      <c r="K49" s="176">
        <f>'実質公債費比率（分子）の構造'!N$45</f>
        <v>3637</v>
      </c>
      <c r="L49" s="176"/>
      <c r="M49" s="176"/>
      <c r="N49" s="176">
        <f>'実質公債費比率（分子）の構造'!O$45</f>
        <v>3594</v>
      </c>
      <c r="O49" s="176"/>
      <c r="P49" s="176"/>
    </row>
    <row r="50" spans="1:16" x14ac:dyDescent="0.2">
      <c r="A50" s="176" t="s">
        <v>71</v>
      </c>
      <c r="B50" s="176" t="e">
        <f>NA()</f>
        <v>#N/A</v>
      </c>
      <c r="C50" s="176">
        <f>IF(ISNUMBER('実質公債費比率（分子）の構造'!K$53),'実質公債費比率（分子）の構造'!K$53,NA())</f>
        <v>647</v>
      </c>
      <c r="D50" s="176" t="e">
        <f>NA()</f>
        <v>#N/A</v>
      </c>
      <c r="E50" s="176" t="e">
        <f>NA()</f>
        <v>#N/A</v>
      </c>
      <c r="F50" s="176">
        <f>IF(ISNUMBER('実質公債費比率（分子）の構造'!L$53),'実質公債費比率（分子）の構造'!L$53,NA())</f>
        <v>629</v>
      </c>
      <c r="G50" s="176" t="e">
        <f>NA()</f>
        <v>#N/A</v>
      </c>
      <c r="H50" s="176" t="e">
        <f>NA()</f>
        <v>#N/A</v>
      </c>
      <c r="I50" s="176">
        <f>IF(ISNUMBER('実質公債費比率（分子）の構造'!M$53),'実質公債費比率（分子）の構造'!M$53,NA())</f>
        <v>462</v>
      </c>
      <c r="J50" s="176" t="e">
        <f>NA()</f>
        <v>#N/A</v>
      </c>
      <c r="K50" s="176" t="e">
        <f>NA()</f>
        <v>#N/A</v>
      </c>
      <c r="L50" s="176">
        <f>IF(ISNUMBER('実質公債費比率（分子）の構造'!N$53),'実質公債費比率（分子）の構造'!N$53,NA())</f>
        <v>702</v>
      </c>
      <c r="M50" s="176" t="e">
        <f>NA()</f>
        <v>#N/A</v>
      </c>
      <c r="N50" s="176" t="e">
        <f>NA()</f>
        <v>#N/A</v>
      </c>
      <c r="O50" s="176">
        <f>IF(ISNUMBER('実質公債費比率（分子）の構造'!O$53),'実質公債費比率（分子）の構造'!O$53,NA())</f>
        <v>724</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f>'将来負担比率（分子）の構造'!I$52</f>
        <v>38565</v>
      </c>
      <c r="E56" s="175"/>
      <c r="F56" s="175"/>
      <c r="G56" s="175">
        <f>'将来負担比率（分子）の構造'!J$52</f>
        <v>36794</v>
      </c>
      <c r="H56" s="175"/>
      <c r="I56" s="175"/>
      <c r="J56" s="175">
        <f>'将来負担比率（分子）の構造'!K$52</f>
        <v>34755</v>
      </c>
      <c r="K56" s="175"/>
      <c r="L56" s="175"/>
      <c r="M56" s="175">
        <f>'将来負担比率（分子）の構造'!L$52</f>
        <v>32859</v>
      </c>
      <c r="N56" s="175"/>
      <c r="O56" s="175"/>
      <c r="P56" s="175">
        <f>'将来負担比率（分子）の構造'!M$52</f>
        <v>30679</v>
      </c>
    </row>
    <row r="57" spans="1:16" x14ac:dyDescent="0.2">
      <c r="A57" s="175" t="s">
        <v>43</v>
      </c>
      <c r="B57" s="175"/>
      <c r="C57" s="175"/>
      <c r="D57" s="175">
        <f>'将来負担比率（分子）の構造'!I$51</f>
        <v>8</v>
      </c>
      <c r="E57" s="175"/>
      <c r="F57" s="175"/>
      <c r="G57" s="175">
        <f>'将来負担比率（分子）の構造'!J$51</f>
        <v>5</v>
      </c>
      <c r="H57" s="175"/>
      <c r="I57" s="175"/>
      <c r="J57" s="175">
        <f>'将来負担比率（分子）の構造'!K$51</f>
        <v>3</v>
      </c>
      <c r="K57" s="175"/>
      <c r="L57" s="175"/>
      <c r="M57" s="175">
        <f>'将来負担比率（分子）の構造'!L$51</f>
        <v>98</v>
      </c>
      <c r="N57" s="175"/>
      <c r="O57" s="175"/>
      <c r="P57" s="175">
        <f>'将来負担比率（分子）の構造'!M$51</f>
        <v>112</v>
      </c>
    </row>
    <row r="58" spans="1:16" x14ac:dyDescent="0.2">
      <c r="A58" s="175" t="s">
        <v>42</v>
      </c>
      <c r="B58" s="175"/>
      <c r="C58" s="175"/>
      <c r="D58" s="175">
        <f>'将来負担比率（分子）の構造'!I$50</f>
        <v>13641</v>
      </c>
      <c r="E58" s="175"/>
      <c r="F58" s="175"/>
      <c r="G58" s="175">
        <f>'将来負担比率（分子）の構造'!J$50</f>
        <v>15511</v>
      </c>
      <c r="H58" s="175"/>
      <c r="I58" s="175"/>
      <c r="J58" s="175">
        <f>'将来負担比率（分子）の構造'!K$50</f>
        <v>16016</v>
      </c>
      <c r="K58" s="175"/>
      <c r="L58" s="175"/>
      <c r="M58" s="175">
        <f>'将来負担比率（分子）の構造'!L$50</f>
        <v>17433</v>
      </c>
      <c r="N58" s="175"/>
      <c r="O58" s="175"/>
      <c r="P58" s="175">
        <f>'将来負担比率（分子）の構造'!M$50</f>
        <v>18274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4940</v>
      </c>
      <c r="C62" s="175"/>
      <c r="D62" s="175"/>
      <c r="E62" s="175">
        <f>'将来負担比率（分子）の構造'!J$45</f>
        <v>4839</v>
      </c>
      <c r="F62" s="175"/>
      <c r="G62" s="175"/>
      <c r="H62" s="175">
        <f>'将来負担比率（分子）の構造'!K$45</f>
        <v>4796</v>
      </c>
      <c r="I62" s="175"/>
      <c r="J62" s="175"/>
      <c r="K62" s="175">
        <f>'将来負担比率（分子）の構造'!L$45</f>
        <v>4822</v>
      </c>
      <c r="L62" s="175"/>
      <c r="M62" s="175"/>
      <c r="N62" s="175">
        <f>'将来負担比率（分子）の構造'!M$45</f>
        <v>4825</v>
      </c>
      <c r="O62" s="175"/>
      <c r="P62" s="175"/>
    </row>
    <row r="63" spans="1:16" x14ac:dyDescent="0.2">
      <c r="A63" s="175" t="s">
        <v>35</v>
      </c>
      <c r="B63" s="175">
        <f>'将来負担比率（分子）の構造'!I$44</f>
        <v>1218</v>
      </c>
      <c r="C63" s="175"/>
      <c r="D63" s="175"/>
      <c r="E63" s="175">
        <f>'将来負担比率（分子）の構造'!J$44</f>
        <v>1121</v>
      </c>
      <c r="F63" s="175"/>
      <c r="G63" s="175"/>
      <c r="H63" s="175">
        <f>'将来負担比率（分子）の構造'!K$44</f>
        <v>1023</v>
      </c>
      <c r="I63" s="175"/>
      <c r="J63" s="175"/>
      <c r="K63" s="175">
        <f>'将来負担比率（分子）の構造'!L$44</f>
        <v>1023</v>
      </c>
      <c r="L63" s="175"/>
      <c r="M63" s="175"/>
      <c r="N63" s="175">
        <f>'将来負担比率（分子）の構造'!M$44</f>
        <v>911</v>
      </c>
      <c r="O63" s="175"/>
      <c r="P63" s="175"/>
    </row>
    <row r="64" spans="1:16" x14ac:dyDescent="0.2">
      <c r="A64" s="175" t="s">
        <v>34</v>
      </c>
      <c r="B64" s="175">
        <f>'将来負担比率（分子）の構造'!I$43</f>
        <v>12643</v>
      </c>
      <c r="C64" s="175"/>
      <c r="D64" s="175"/>
      <c r="E64" s="175">
        <f>'将来負担比率（分子）の構造'!J$43</f>
        <v>12709</v>
      </c>
      <c r="F64" s="175"/>
      <c r="G64" s="175"/>
      <c r="H64" s="175">
        <f>'将来負担比率（分子）の構造'!K$43</f>
        <v>12701</v>
      </c>
      <c r="I64" s="175"/>
      <c r="J64" s="175"/>
      <c r="K64" s="175">
        <f>'将来負担比率（分子）の構造'!L$43</f>
        <v>12879</v>
      </c>
      <c r="L64" s="175"/>
      <c r="M64" s="175"/>
      <c r="N64" s="175">
        <f>'将来負担比率（分子）の構造'!M$43</f>
        <v>12628</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31898</v>
      </c>
      <c r="C66" s="175"/>
      <c r="D66" s="175"/>
      <c r="E66" s="175">
        <f>'将来負担比率（分子）の構造'!J$41</f>
        <v>30414</v>
      </c>
      <c r="F66" s="175"/>
      <c r="G66" s="175"/>
      <c r="H66" s="175">
        <f>'将来負担比率（分子）の構造'!K$41</f>
        <v>29220</v>
      </c>
      <c r="I66" s="175"/>
      <c r="J66" s="175"/>
      <c r="K66" s="175">
        <f>'将来負担比率（分子）の構造'!L$41</f>
        <v>27583</v>
      </c>
      <c r="L66" s="175"/>
      <c r="M66" s="175"/>
      <c r="N66" s="175">
        <f>'将来負担比率（分子）の構造'!M$41</f>
        <v>25679</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4059</v>
      </c>
      <c r="C72" s="179">
        <f>基金残高に係る経年分析!G55</f>
        <v>4223</v>
      </c>
      <c r="D72" s="179">
        <f>基金残高に係る経年分析!H55</f>
        <v>4229</v>
      </c>
    </row>
    <row r="73" spans="1:16" x14ac:dyDescent="0.2">
      <c r="A73" s="178" t="s">
        <v>78</v>
      </c>
      <c r="B73" s="179">
        <f>基金残高に係る経年分析!F56</f>
        <v>2770</v>
      </c>
      <c r="C73" s="179">
        <f>基金残高に係る経年分析!G56</f>
        <v>2998</v>
      </c>
      <c r="D73" s="179">
        <f>基金残高に係る経年分析!H56</f>
        <v>3001</v>
      </c>
    </row>
    <row r="74" spans="1:16" x14ac:dyDescent="0.2">
      <c r="A74" s="178" t="s">
        <v>79</v>
      </c>
      <c r="B74" s="179">
        <f>基金残高に係る経年分析!F57</f>
        <v>10370</v>
      </c>
      <c r="C74" s="179">
        <f>基金残高に係る経年分析!G57</f>
        <v>11612</v>
      </c>
      <c r="D74" s="179">
        <f>基金残高に係る経年分析!H57</f>
        <v>11219</v>
      </c>
    </row>
  </sheetData>
  <sheetProtection algorithmName="SHA-512" hashValue="H5P2DkaeTdEyRPaHd8bwRJbXzA4KjGZUbdytCPYEAKULt2D5ATmAOPxIHx8cG95lsNhzOcmawZ4Duuso2m0NjA==" saltValue="Gucom1R63qLFDUoitMK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2024-09-30T00:14:41Z</cp:lastPrinted>
  <dcterms:created xsi:type="dcterms:W3CDTF">2024-02-05T01:17:45Z</dcterms:created>
  <dcterms:modified xsi:type="dcterms:W3CDTF">2024-09-30T04:52:38Z</dcterms:modified>
  <cp:category/>
</cp:coreProperties>
</file>