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4_HPアップロード\"/>
    </mc:Choice>
  </mc:AlternateContent>
  <xr:revisionPtr revIDLastSave="0" documentId="13_ncr:1_{21CD042C-5F90-4E7B-9554-1C0C360BD1F4}"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36" i="10"/>
  <c r="BE35" i="10"/>
  <c r="C35" i="10"/>
  <c r="BE34" i="10"/>
  <c r="C34" i="10"/>
  <c r="U34" i="10" l="1"/>
  <c r="U35" i="10" s="1"/>
  <c r="U36" i="10" s="1"/>
  <c r="U37"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<sst xmlns="http://schemas.openxmlformats.org/spreadsheetml/2006/main" count="1147" uniqueCount="621">
  <si>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</si>
  <si>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</si>
  <si>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</si>
  <si>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</si>
  <si>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</si>
  <si>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</si>
  <si>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</si>
  <si>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</si>
  <si>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</si>
  <si>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</si>
  <si>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</si>
  <si>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</si>
  <si>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</si>
  <si>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</si>
  <si>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</si>
  <si>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</si>
  <si>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</si>
  <si>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</si>
  <si>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</si>
  <si>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</si>
  <si>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</si>
  <si>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</si>
  <si>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</si>
  <si>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</si>
  <si>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</si>
  <si>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</si>
  <si>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</si>
  <si>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</si>
  <si>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</si>
  <si>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</si>
  <si>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</si>
  <si>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</si>
  <si>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</si>
  <si>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</si>
  <si>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</si>
  <si>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</si>
  <si>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</si>
  <si>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</si>
  <si>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</si>
  <si>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</si>
  <si>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</si>
  <si>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</si>
  <si>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</si>
  <si>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</si>
  <si>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</si>
  <si>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</si>
  <si>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</si>
  <si>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</si>
  <si>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</si>
  <si>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</si>
  <si>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</si>
  <si>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</si>
  <si>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</si>
  <si>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</si>
  <si>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</si>
  <si>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</si>
  <si>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</si>
  <si>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</si>
  <si>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</si>
  <si>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</si>
  <si>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</si>
  <si>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</si>
  <si>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</si>
  <si>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</si>
  <si>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</si>
  <si>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</si>
  <si>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</si>
  <si>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</si>
  <si>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</si>
  <si>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</si>
  <si>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</si>
  <si>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</si>
  <si>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</si>
  <si>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</si>
  <si>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</si>
  <si>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</si>
  <si>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</si>
  <si>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</si>
  <si>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</si>
  <si>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</si>
  <si>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</si>
  <si>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</si>
  <si>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</si>
  <si>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</si>
  <si>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</si>
  <si>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</si>
  <si>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</si>
  <si>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</si>
  <si>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</si>
  <si>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</si>
  <si>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</si>
  <si>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</si>
  <si>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</si>
  <si>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</si>
  <si>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</si>
  <si>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</si>
  <si>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</si>
  <si>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</si>
  <si>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</si>
  <si>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韮崎市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</si>
  <si>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</si>
  <si>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</si>
  <si>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</si>
  <si>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</si>
  <si>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</si>
  <si>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</si>
  <si>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</si>
  <si>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</si>
  <si>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</si>
  <si>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</si>
  <si>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</si>
  <si>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</si>
  <si>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</si>
  <si>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</si>
  <si>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</si>
  <si>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</si>
  <si>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</si>
  <si>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</si>
  <si>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</si>
  <si>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</si>
  <si>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</si>
  <si>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</si>
  <si>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</si>
  <si>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</si>
  <si>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</si>
  <si>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</si>
  <si>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</si>
  <si>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</si>
  <si>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</si>
  <si>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</si>
  <si>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</si>
  <si>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</si>
  <si>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</si>
  <si>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</si>
  <si>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</si>
  <si>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</si>
  <si>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</si>
  <si>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</si>
  <si>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</si>
  <si>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</si>
  <si>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</si>
  <si>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</si>
  <si>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</si>
  <si>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</si>
  <si>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</si>
  <si>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</si>
  <si>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</si>
  <si>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</si>
  <si>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</si>
  <si>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</si>
  <si>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</si>
  <si>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</si>
  <si>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</si>
  <si>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</si>
  <si>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</si>
  <si>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</si>
  <si>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</si>
  <si>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</si>
  <si>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</si>
  <si>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</si>
  <si>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</si>
  <si>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</si>
  <si>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</si>
  <si>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</si>
  <si>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</si>
  <si>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</si>
  <si>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</si>
  <si>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</si>
  <si>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</si>
  <si>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</si>
  <si>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</si>
  <si>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</si>
  <si>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</si>
  <si>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</si>
  <si>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</si>
  <si>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</si>
  <si>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</si>
  <si>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</si>
  <si>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</si>
  <si>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</si>
  <si>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</si>
  <si>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</si>
  <si>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</si>
  <si>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</si>
  <si>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</si>
  <si>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</si>
  <si>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</si>
  <si>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</si>
  <si>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</si>
  <si>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</si>
  <si>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</si>
  <si>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</si>
  <si>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</si>
  <si>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</si>
  <si>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</si>
  <si>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</si>
  <si>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</si>
  <si>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</si>
  <si>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</si>
  <si>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</si>
  <si>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</si>
  <si>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</si>
  <si>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</si>
  <si>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</si>
  <si>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</si>
  <si>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</si>
  <si>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</si>
  <si>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</si>
  <si>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</si>
  <si>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</si>
  <si>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</si>
  <si>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山梨県韮崎市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</si>
  <si>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</si>
  <si>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</si>
  <si>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</si>
  <si>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</si>
  <si>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</si>
  <si>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</si>
  <si>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</si>
  <si>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</si>
  <si>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</si>
  <si>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</si>
  <si>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</si>
  <si>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</si>
  <si>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</si>
  <si>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</si>
  <si>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</si>
  <si>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</si>
  <si>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</si>
  <si>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</si>
  <si>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</si>
  <si>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</si>
  <si>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</si>
  <si>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</si>
  <si>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</si>
  <si>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</si>
  <si>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</si>
  <si>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</si>
  <si>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</si>
  <si>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</si>
  <si>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</si>
  <si>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</si>
  <si>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</si>
  <si>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</si>
  <si>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</si>
  <si>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</si>
  <si>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</si>
  <si>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</si>
  <si>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</si>
  <si>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</si>
  <si>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</si>
  <si>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</si>
  <si>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</si>
  <si>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</si>
  <si>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</si>
  <si>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</si>
  <si>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</si>
  <si>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</si>
  <si>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</si>
  <si>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</si>
  <si>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</si>
  <si>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</si>
  <si>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</si>
  <si>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</si>
  <si>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</si>
  <si>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</si>
  <si>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</si>
  <si>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</si>
  <si>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</si>
  <si>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</si>
  <si>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</si>
  <si>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</si>
  <si>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</si>
  <si>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</si>
  <si>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</si>
  <si>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</si>
  <si>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</si>
  <si>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</si>
  <si>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</si>
  <si>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</si>
  <si>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</si>
  <si>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</si>
  <si>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</si>
  <si>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</si>
  <si>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</si>
  <si>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</si>
  <si>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</si>
  <si>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</si>
  <si>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</si>
  <si>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</si>
  <si>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</si>
  <si>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</si>
  <si>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</si>
  <si>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</si>
  <si>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</si>
  <si>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</si>
  <si>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</si>
  <si>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</si>
  <si>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</si>
  <si>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</si>
  <si>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</si>
  <si>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</si>
  <si>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</si>
  <si>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</si>
  <si>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</si>
  <si>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</si>
  <si>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</si>
  <si>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</si>
  <si>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</si>
  <si>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</si>
  <si>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</si>
  <si>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</si>
  <si>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</si>
  <si>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</si>
  <si>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</si>
  <si>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</si>
  <si>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</si>
  <si>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</si>
  <si>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</si>
  <si>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</si>
  <si>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</si>
  <si>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</si>
  <si>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</si>
  <si>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</si>
  <si>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</si>
  <si>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</si>
  <si>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</si>
  <si>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</si>
  <si>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</si>
  <si>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</si>
  <si>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</si>
  <si>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</si>
  <si>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</si>
  <si>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</si>
  <si>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</si>
  <si>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</si>
  <si>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</si>
  <si>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</si>
  <si>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</si>
  <si>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</si>
  <si>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</si>
  <si>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</si>
  <si>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</si>
  <si>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</si>
  <si>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</si>
  <si>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</si>
  <si>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</si>
  <si>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</si>
  <si>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</si>
  <si>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</si>
  <si>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</si>
  <si>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</si>
  <si>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</si>
  <si>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</si>
  <si>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</si>
  <si>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</si>
  <si>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</si>
  <si>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</si>
  <si>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</si>
  <si>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</si>
  <si>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</si>
  <si>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</si>
  <si>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</si>
  <si>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</si>
  <si>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</si>
  <si>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山梨県韮崎市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</si>
  <si>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</si>
  <si>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</si>
  <si>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</si>
  <si>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</si>
  <si>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</si>
  <si>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</si>
  <si>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</si>
  <si>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</si>
  <si>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</si>
  <si>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</si>
  <si>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</si>
  <si>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</si>
  <si>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</si>
  <si>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</si>
  <si>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</si>
  <si>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</si>
  <si>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</si>
  <si>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</si>
  <si>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</si>
  <si>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</si>
  <si>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</si>
  <si>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</si>
  <si>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</si>
  <si>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</si>
  <si>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</si>
  <si>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</si>
  <si>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</si>
  <si>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</si>
  <si>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</si>
  <si>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</si>
  <si>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</si>
  <si>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</si>
  <si>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</si>
  <si>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</si>
  <si>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</si>
  <si>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</si>
  <si>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後期高齢者医療特別会計</t>
    <phoneticPr fontId="5"/>
  </si>
  <si>
    <t>介護保険特別会計</t>
    <phoneticPr fontId="5"/>
  </si>
  <si>
    <t>介護サービス事業特別会計</t>
    <phoneticPr fontId="5"/>
  </si>
  <si>
    <t>-</t>
    <phoneticPr fontId="5"/>
  </si>
  <si>
    <t>水道事業会計</t>
    <phoneticPr fontId="5"/>
  </si>
  <si>
    <t>法適用企業</t>
    <phoneticPr fontId="5"/>
  </si>
  <si>
    <t>国民健康保険韮崎市立病院事業会計</t>
    <phoneticPr fontId="5"/>
  </si>
  <si>
    <t>簡易水道事業会計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</si>
  <si>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</si>
  <si>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</si>
  <si>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</si>
  <si>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</si>
  <si>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</si>
  <si>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</si>
  <si>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</si>
  <si>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</si>
  <si>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</si>
  <si>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</si>
  <si>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</si>
  <si>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</si>
  <si>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</si>
  <si>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</si>
  <si>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</si>
  <si>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</si>
  <si>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</si>
  <si>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</si>
  <si>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</si>
  <si>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</si>
  <si>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</si>
  <si>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</si>
  <si>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</si>
  <si>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</si>
  <si>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</si>
  <si>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</si>
  <si>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</si>
  <si>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</si>
  <si>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</si>
  <si>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</si>
  <si>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</si>
  <si>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</si>
  <si>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</si>
  <si>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</si>
  <si>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</si>
  <si>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</si>
  <si>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</si>
  <si>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</si>
  <si>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</si>
  <si>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</si>
  <si>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</si>
  <si>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</si>
  <si>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</si>
  <si>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</si>
  <si>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</si>
  <si>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</si>
  <si>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</si>
  <si>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</si>
  <si>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</si>
  <si>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</si>
  <si>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</si>
  <si>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</si>
  <si>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</si>
  <si>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</si>
  <si>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</si>
  <si>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</si>
  <si>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</si>
  <si>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</si>
  <si>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</si>
  <si>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</si>
  <si>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</si>
  <si>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</si>
  <si>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</si>
  <si>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</si>
  <si>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</si>
  <si>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</si>
  <si>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</si>
  <si>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</si>
  <si>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</si>
  <si>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国民健康保険韮崎市立病院事業会計</t>
    <phoneticPr fontId="5"/>
  </si>
  <si>
    <t>-</t>
    <phoneticPr fontId="5"/>
  </si>
  <si>
    <t>-</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</si>
  <si>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</si>
  <si>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</si>
  <si>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</si>
  <si>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</si>
  <si>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</si>
  <si>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</si>
  <si>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</si>
  <si>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</si>
  <si>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</si>
  <si>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</si>
  <si>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</si>
  <si>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</si>
  <si>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</si>
  <si>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</si>
  <si>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</si>
  <si>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</si>
  <si>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</si>
  <si>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</si>
  <si>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</si>
  <si>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</si>
  <si>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</si>
  <si>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</si>
  <si>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</si>
  <si>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</si>
  <si>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</si>
  <si>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</si>
  <si>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</si>
  <si>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</si>
  <si>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</si>
  <si>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</si>
  <si>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</si>
  <si>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</si>
  <si>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</si>
  <si>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</si>
  <si>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</si>
  <si>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</si>
  <si>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</si>
  <si>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</si>
  <si>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</si>
  <si>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</si>
  <si>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</si>
  <si>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</si>
  <si>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</si>
  <si>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</si>
  <si>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</si>
  <si>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</si>
  <si>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</si>
  <si>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</si>
  <si>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</si>
  <si>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</si>
  <si>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</si>
  <si>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</si>
  <si>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</si>
  <si>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</si>
  <si>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</si>
  <si>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</si>
  <si>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</si>
  <si>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</si>
  <si>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</si>
  <si>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</si>
  <si>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</si>
  <si>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</si>
  <si>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</si>
  <si>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</si>
  <si>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</si>
  <si>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</si>
  <si>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</si>
  <si>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</si>
  <si>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</si>
  <si>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</si>
  <si>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</si>
  <si>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</si>
  <si>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</si>
  <si>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</si>
  <si>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</si>
  <si>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</si>
  <si>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</si>
  <si>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</si>
  <si>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</si>
  <si>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</si>
  <si>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</si>
  <si>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</si>
  <si>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</si>
  <si>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</si>
  <si>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</si>
  <si>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</si>
  <si>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</si>
  <si>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1.91</t>
  </si>
  <si>
    <t>▲ 0.61</t>
  </si>
  <si>
    <t>▲ 1.14</t>
  </si>
  <si>
    <t>一般会計</t>
  </si>
  <si>
    <t>国民健康保険韮崎市立病院事業会計</t>
  </si>
  <si>
    <t>水道事業会計</t>
  </si>
  <si>
    <t>下水道事業会計</t>
  </si>
  <si>
    <t>介護保険特別会計</t>
  </si>
  <si>
    <t>簡易水道事業会計</t>
  </si>
  <si>
    <t>後期高齢者医療特別会計</t>
  </si>
  <si>
    <t>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</si>
  <si>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</si>
  <si>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</si>
  <si>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</si>
  <si>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</si>
  <si>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</si>
  <si>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</si>
  <si>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</si>
  <si>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</si>
  <si>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rPh sb="0" eb="4">
      <t>コウキョウシセツ</t>
    </rPh>
    <rPh sb="4" eb="6">
      <t>セイビ</t>
    </rPh>
    <rPh sb="6" eb="8">
      <t>キキン</t>
    </rPh>
    <phoneticPr fontId="5"/>
  </si>
  <si>
    <t>小中学校施設整備基金</t>
    <rPh sb="0" eb="4">
      <t>ショウチュウガッコウ</t>
    </rPh>
    <rPh sb="4" eb="6">
      <t>シセツ</t>
    </rPh>
    <rPh sb="6" eb="8">
      <t>セイビ</t>
    </rPh>
    <rPh sb="8" eb="10">
      <t>キキン</t>
    </rPh>
    <phoneticPr fontId="2"/>
  </si>
  <si>
    <t>都市計画事業基金</t>
    <rPh sb="0" eb="4">
      <t>トシケイカク</t>
    </rPh>
    <rPh sb="4" eb="8">
      <t>ジギョウキキン</t>
    </rPh>
    <phoneticPr fontId="2"/>
  </si>
  <si>
    <t>地域福祉基金</t>
    <rPh sb="0" eb="4">
      <t>チイキフクシ</t>
    </rPh>
    <rPh sb="4" eb="6">
      <t>キキン</t>
    </rPh>
    <phoneticPr fontId="2"/>
  </si>
  <si>
    <t>職員の退職手当準備基金</t>
    <rPh sb="0" eb="2">
      <t>ショクイン</t>
    </rPh>
    <rPh sb="3" eb="5">
      <t>タイショク</t>
    </rPh>
    <rPh sb="5" eb="7">
      <t>テアテ</t>
    </rPh>
    <rPh sb="7" eb="9">
      <t>ジュンビ</t>
    </rPh>
    <rPh sb="9" eb="11">
      <t>キキン</t>
    </rPh>
    <phoneticPr fontId="2"/>
  </si>
  <si>
    <t>韮崎市土地開発公社</t>
    <rPh sb="0" eb="3">
      <t>ニラサキシ</t>
    </rPh>
    <rPh sb="3" eb="5">
      <t>トチ</t>
    </rPh>
    <rPh sb="5" eb="7">
      <t>カイハツ</t>
    </rPh>
    <rPh sb="7" eb="9">
      <t>コウシャ</t>
    </rPh>
    <phoneticPr fontId="2"/>
  </si>
  <si>
    <t>武田の里文化振興協会</t>
    <rPh sb="0" eb="2">
      <t>タケダ</t>
    </rPh>
    <rPh sb="3" eb="4">
      <t>サト</t>
    </rPh>
    <rPh sb="4" eb="6">
      <t>ブンカ</t>
    </rPh>
    <rPh sb="6" eb="8">
      <t>シンコウ</t>
    </rPh>
    <rPh sb="8" eb="10">
      <t>キョウカイ</t>
    </rPh>
    <phoneticPr fontId="2"/>
  </si>
  <si>
    <t>-</t>
    <phoneticPr fontId="2"/>
  </si>
  <si>
    <t>峡北地域広域水道企業団</t>
    <rPh sb="0" eb="2">
      <t>キョウホク</t>
    </rPh>
    <rPh sb="2" eb="4">
      <t>チイキ</t>
    </rPh>
    <rPh sb="4" eb="6">
      <t>コウイキ</t>
    </rPh>
    <rPh sb="6" eb="8">
      <t>スイドウ</t>
    </rPh>
    <rPh sb="8" eb="10">
      <t>キギョウ</t>
    </rPh>
    <rPh sb="10" eb="11">
      <t>ダン</t>
    </rPh>
    <phoneticPr fontId="5"/>
  </si>
  <si>
    <t>峡北広域行政事務組合　一般会計</t>
    <rPh sb="0" eb="2">
      <t>キョウホク</t>
    </rPh>
    <rPh sb="2" eb="4">
      <t>コウイキ</t>
    </rPh>
    <rPh sb="4" eb="6">
      <t>ギョウセイ</t>
    </rPh>
    <rPh sb="6" eb="8">
      <t>ジム</t>
    </rPh>
    <rPh sb="8" eb="10">
      <t>クミアイ</t>
    </rPh>
    <rPh sb="11" eb="13">
      <t>イッパン</t>
    </rPh>
    <rPh sb="13" eb="15">
      <t>カイケイ</t>
    </rPh>
    <phoneticPr fontId="5"/>
  </si>
  <si>
    <t>峡北広域行政事務組合　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5"/>
  </si>
  <si>
    <t>峡北広域行政事務組合　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5"/>
  </si>
  <si>
    <t>峡北広域行政事務組合　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5"/>
  </si>
  <si>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</si>
  <si>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　後期高齢者医療特別会計</t>
    <rPh sb="0" eb="2">
      <t>コウキ</t>
    </rPh>
    <rPh sb="2" eb="5">
      <t>コウレイシャ</t>
    </rPh>
    <rPh sb="5" eb="7">
      <t>イリョウ</t>
    </rPh>
    <rPh sb="7" eb="9">
      <t>コウイキ</t>
    </rPh>
    <rPh sb="9" eb="11">
      <t>レンゴウ</t>
    </rPh>
    <rPh sb="12" eb="14">
      <t>コウキ</t>
    </rPh>
    <rPh sb="14" eb="17">
      <t>コウレイシャ</t>
    </rPh>
    <rPh sb="17" eb="19">
      <t>イリョウ</t>
    </rPh>
    <rPh sb="19" eb="21">
      <t>トクベツ</t>
    </rPh>
    <rPh sb="21" eb="23">
      <t>カイケイ</t>
    </rPh>
    <phoneticPr fontId="5"/>
  </si>
  <si>
    <t>御勅使川入旧三十六ヶ村入会山恩賜林県有財産保護財産区</t>
    <rPh sb="0" eb="3">
      <t>ミダイ</t>
    </rPh>
    <rPh sb="3" eb="4">
      <t>ガワ</t>
    </rPh>
    <rPh sb="4" eb="5">
      <t>イ</t>
    </rPh>
    <rPh sb="5" eb="6">
      <t>キュウ</t>
    </rPh>
    <rPh sb="6" eb="9">
      <t>サンジュウロッ</t>
    </rPh>
    <rPh sb="10" eb="11">
      <t>ムラ</t>
    </rPh>
    <rPh sb="11" eb="13">
      <t>ニュウカイ</t>
    </rPh>
    <rPh sb="13" eb="14">
      <t>ヤマ</t>
    </rPh>
    <rPh sb="14" eb="16">
      <t>オンシ</t>
    </rPh>
    <rPh sb="16" eb="17">
      <t>リン</t>
    </rPh>
    <rPh sb="17" eb="18">
      <t>ケン</t>
    </rPh>
    <rPh sb="18" eb="19">
      <t>ユウ</t>
    </rPh>
    <rPh sb="19" eb="21">
      <t>ザイサン</t>
    </rPh>
    <rPh sb="21" eb="23">
      <t>ホゴ</t>
    </rPh>
    <rPh sb="23" eb="25">
      <t>ザイサン</t>
    </rPh>
    <rPh sb="25" eb="26">
      <t>ク</t>
    </rPh>
    <phoneticPr fontId="5"/>
  </si>
  <si>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</si>
  <si>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</si>
  <si>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5"/>
  </si>
  <si>
    <t>山梨県市町村総合事務組合入札参加資格審査事業特別会計</t>
    <rPh sb="0" eb="3">
      <t>ヤマナシケン</t>
    </rPh>
    <rPh sb="3" eb="6">
      <t>シチョウソン</t>
    </rPh>
    <rPh sb="6" eb="8">
      <t>ソウゴウ</t>
    </rPh>
    <rPh sb="8" eb="10">
      <t>ジム</t>
    </rPh>
    <rPh sb="10" eb="12">
      <t>クミアイ</t>
    </rPh>
    <rPh sb="12" eb="14">
      <t>ニュウサツ</t>
    </rPh>
    <rPh sb="14" eb="16">
      <t>サンカ</t>
    </rPh>
    <rPh sb="16" eb="18">
      <t>シカク</t>
    </rPh>
    <rPh sb="18" eb="20">
      <t>シンサ</t>
    </rPh>
    <rPh sb="20" eb="22">
      <t>ジギョウ</t>
    </rPh>
    <rPh sb="22" eb="24">
      <t>トクベツ</t>
    </rPh>
    <rPh sb="24" eb="26">
      <t>カイケイ</t>
    </rPh>
    <phoneticPr fontId="5"/>
  </si>
  <si>
    <t>山梨県市町村総合事務組合　交通災害共済事業特別会計</t>
  </si>
  <si>
    <t>山梨県西部広域環境組合</t>
    <rPh sb="2" eb="3">
      <t>ケン</t>
    </rPh>
    <rPh sb="3" eb="5">
      <t>セイブ</t>
    </rPh>
    <rPh sb="5" eb="7">
      <t>コウイキ</t>
    </rPh>
    <rPh sb="7" eb="9">
      <t>カンキョウ</t>
    </rPh>
    <rPh sb="9" eb="11">
      <t>クミアイ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</si>
  <si>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</si>
  <si>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</si>
  <si>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</si>
  <si>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</si>
  <si>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</si>
  <si>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</si>
  <si>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</si>
  <si>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</si>
  <si>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</si>
  <si>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普通建設事業費の減少により地方債の発行を抑制できたことや繰上償還の実施により、前年度と比較して7.5ポイント減少しており、令和2年度をピークに減少傾向にある。しかし、類似団体内平均値を大きく上回っている。
　一方で、有形固定資産減価償却率については、上昇傾向が続いているが、公共施設等総合整備計画に基づき、老朽化した施設の適正管理に継続して努めてきたことで類似団体内平均値より低い水準を維持している。
　今後も将来の人口動態や施設の需要等を踏まえたうえで、施設の維持・更新にあたっては集約化・複合化、除却も検討し、適切な維持管理に努める。</t>
    <rPh sb="13" eb="20">
      <t>フツウケンセツジギョウヒ</t>
    </rPh>
    <rPh sb="21" eb="23">
      <t>ゲンショウ</t>
    </rPh>
    <rPh sb="26" eb="29">
      <t>チホウサイ</t>
    </rPh>
    <rPh sb="30" eb="32">
      <t>ハッコウ</t>
    </rPh>
    <rPh sb="33" eb="35">
      <t>ヨクセイ</t>
    </rPh>
    <rPh sb="41" eb="42">
      <t>ク</t>
    </rPh>
    <rPh sb="42" eb="43">
      <t>ア</t>
    </rPh>
    <rPh sb="43" eb="45">
      <t>ショウカン</t>
    </rPh>
    <rPh sb="46" eb="48">
      <t>ジッシ</t>
    </rPh>
    <rPh sb="84" eb="88">
      <t>ゲンショウケイコウ</t>
    </rPh>
    <rPh sb="105" eb="106">
      <t>オオ</t>
    </rPh>
    <rPh sb="108" eb="110">
      <t>ウワマワ</t>
    </rPh>
    <rPh sb="117" eb="119">
      <t>イッポウ</t>
    </rPh>
    <rPh sb="121" eb="127">
      <t>ユウケイコテイシサン</t>
    </rPh>
    <rPh sb="127" eb="131">
      <t>ゲンカショウキャク</t>
    </rPh>
    <rPh sb="131" eb="132">
      <t>リツ</t>
    </rPh>
    <rPh sb="138" eb="142">
      <t>ジョウショウケイコウ</t>
    </rPh>
    <rPh sb="143" eb="144">
      <t>ツヅ</t>
    </rPh>
    <rPh sb="191" eb="196">
      <t>ルイジダンタイナイ</t>
    </rPh>
    <rPh sb="196" eb="199">
      <t>ヘイキンチ</t>
    </rPh>
    <rPh sb="255" eb="258">
      <t>シュウヤクカ</t>
    </rPh>
    <rPh sb="259" eb="262">
      <t>フクゴウカ</t>
    </rPh>
    <rPh sb="263" eb="265">
      <t>ジョキャク</t>
    </rPh>
    <rPh sb="266" eb="268">
      <t>ケントウ</t>
    </rPh>
    <rPh sb="270" eb="272">
      <t>テキセツ</t>
    </rPh>
    <rPh sb="273" eb="277">
      <t>イジカンリ</t>
    </rPh>
    <rPh sb="278" eb="279">
      <t>ツト</t>
    </rPh>
    <phoneticPr fontId="5"/>
  </si>
  <si>
    <t>　将来負担比率については、類似団体内平均値を大きく上回っているものの、減少傾向にある。
　一方で、実質公債費比率については、前年度に比べて0.6ポイント増加しており、今年度も類似団体内平均値を上回っている。
　次年度以降、大型の投資的事業を予定していることから、今後、実質公債費比率は上昇することが見込まれる。補助金等の特定財源の確保により、地方債発行の抑制に努めることで、将来世代の負担軽減を図っていくとともに、公債費の適正化に取り組んでいく。</t>
    <rPh sb="83" eb="86">
      <t>コンネンド</t>
    </rPh>
    <rPh sb="105" eb="108">
      <t>ジネンド</t>
    </rPh>
    <rPh sb="108" eb="110">
      <t>イコウ</t>
    </rPh>
    <rPh sb="111" eb="113">
      <t>オオガタ</t>
    </rPh>
    <rPh sb="114" eb="117">
      <t>トウシテキ</t>
    </rPh>
    <rPh sb="117" eb="119">
      <t>ジギョウ</t>
    </rPh>
    <rPh sb="120" eb="122">
      <t>ヨテイ</t>
    </rPh>
    <rPh sb="131" eb="133">
      <t>コンゴ</t>
    </rPh>
    <rPh sb="142" eb="144">
      <t>ジョウショウ</t>
    </rPh>
    <rPh sb="149" eb="151">
      <t>ミコ</t>
    </rPh>
    <rPh sb="165" eb="167">
      <t>カクホ</t>
    </rPh>
    <rPh sb="180" eb="181">
      <t>ツト</t>
    </rPh>
    <rPh sb="197" eb="19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</si>
</sst>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308584E-B69F-4180-97D2-F8A14468754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69604</c:v>
                </c:pt>
                <c:pt idx="4">
                  <c:v>68410</c:v>
                </c:pt>
              </c:numCache>
            </c:numRef>
          </c:val>
          <c:smooth val="0"/>
          <c:extLst>
            <c:ext xmlns:c16="http://schemas.microsoft.com/office/drawing/2014/chart" uri="{C3380CC4-5D6E-409C-BE32-E72D297353CC}">
              <c16:uniqueId val="{00000000-65F9-4732-890C-185A893970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78919</c:v>
                </c:pt>
                <c:pt idx="1">
                  <c:v>70635</c:v>
                </c:pt>
                <c:pt idx="2">
                  <c:v>64404</c:v>
                </c:pt>
                <c:pt idx="3">
                  <c:v>45288</c:v>
                </c:pt>
                <c:pt idx="4">
                  <c:v>58105</c:v>
                </c:pt>
              </c:numCache>
            </c:numRef>
          </c:val>
          <c:smooth val="0"/>
          <c:extLst>
            <c:ext xmlns:c16="http://schemas.microsoft.com/office/drawing/2014/chart" uri="{C3380CC4-5D6E-409C-BE32-E72D297353CC}">
              <c16:uniqueId val="{00000001-65F9-4732-890C-185A893970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4.0199999999999996</c:v>
                </c:pt>
                <c:pt idx="1">
                  <c:v>3.15</c:v>
                </c:pt>
                <c:pt idx="2">
                  <c:v>5.23</c:v>
                </c:pt>
                <c:pt idx="3">
                  <c:v>4.18</c:v>
                </c:pt>
                <c:pt idx="4">
                  <c:v>5.74</c:v>
                </c:pt>
              </c:numCache>
            </c:numRef>
          </c:val>
          <c:extLst>
            <c:ext xmlns:c16="http://schemas.microsoft.com/office/drawing/2014/chart" uri="{C3380CC4-5D6E-409C-BE32-E72D297353CC}">
              <c16:uniqueId val="{00000000-596F-455A-9398-C6E5A6DD8F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24.71</c:v>
                </c:pt>
                <c:pt idx="1">
                  <c:v>23.8</c:v>
                </c:pt>
                <c:pt idx="2">
                  <c:v>22.9</c:v>
                </c:pt>
                <c:pt idx="3">
                  <c:v>21.76</c:v>
                </c:pt>
                <c:pt idx="4">
                  <c:v>27.3</c:v>
                </c:pt>
              </c:numCache>
            </c:numRef>
          </c:val>
          <c:extLst>
            <c:ext xmlns:c16="http://schemas.microsoft.com/office/drawing/2014/chart" uri="{C3380CC4-5D6E-409C-BE32-E72D297353CC}">
              <c16:uniqueId val="{00000001-596F-455A-9398-C6E5A6DD8F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-1.91</c:v>
                </c:pt>
                <c:pt idx="1">
                  <c:v>-0.61</c:v>
                </c:pt>
                <c:pt idx="2">
                  <c:v>1.03</c:v>
                </c:pt>
                <c:pt idx="3">
                  <c:v>-1.1399999999999999</c:v>
                </c:pt>
                <c:pt idx="4">
                  <c:v>7.49</c:v>
                </c:pt>
              </c:numCache>
            </c:numRef>
          </c:val>
          <c:smooth val="0"/>
          <c:extLst>
            <c:ext xmlns:c16="http://schemas.microsoft.com/office/drawing/2014/chart" uri="{C3380CC4-5D6E-409C-BE32-E72D297353CC}">
              <c16:uniqueId val="{00000002-596F-455A-9398-C6E5A6DD8F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845-4C94-97D4-8F91FE8F6C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45-4C94-97D4-8F91FE8F6CE7}"/>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845-4C94-97D4-8F91FE8F6CE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845-4C94-97D4-8F91FE8F6CE7}"/>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7.0000000000000007E-2</c:v>
                </c:pt>
                <c:pt idx="6">
                  <c:v>#N/A</c:v>
                </c:pt>
                <c:pt idx="7">
                  <c:v>0.11</c:v>
                </c:pt>
                <c:pt idx="8">
                  <c:v>#N/A</c:v>
                </c:pt>
                <c:pt idx="9">
                  <c:v>0.14000000000000001</c:v>
                </c:pt>
              </c:numCache>
            </c:numRef>
          </c:val>
          <c:extLst>
            <c:ext xmlns:c16="http://schemas.microsoft.com/office/drawing/2014/chart" uri="{C3380CC4-5D6E-409C-BE32-E72D297353CC}">
              <c16:uniqueId val="{00000004-F845-4C94-97D4-8F91FE8F6CE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c:v>
                </c:pt>
                <c:pt idx="2">
                  <c:v>#N/A</c:v>
                </c:pt>
                <c:pt idx="3">
                  <c:v>1.1299999999999999</c:v>
                </c:pt>
                <c:pt idx="4">
                  <c:v>#N/A</c:v>
                </c:pt>
                <c:pt idx="5">
                  <c:v>0.77</c:v>
                </c:pt>
                <c:pt idx="6">
                  <c:v>#N/A</c:v>
                </c:pt>
                <c:pt idx="7">
                  <c:v>0.53</c:v>
                </c:pt>
                <c:pt idx="8">
                  <c:v>#N/A</c:v>
                </c:pt>
                <c:pt idx="9">
                  <c:v>0.95</c:v>
                </c:pt>
              </c:numCache>
            </c:numRef>
          </c:val>
          <c:extLst>
            <c:ext xmlns:c16="http://schemas.microsoft.com/office/drawing/2014/chart" uri="{C3380CC4-5D6E-409C-BE32-E72D297353CC}">
              <c16:uniqueId val="{00000005-F845-4C94-97D4-8F91FE8F6CE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0.36</c:v>
                </c:pt>
                <c:pt idx="6">
                  <c:v>#N/A</c:v>
                </c:pt>
                <c:pt idx="7">
                  <c:v>0.75</c:v>
                </c:pt>
                <c:pt idx="8">
                  <c:v>#N/A</c:v>
                </c:pt>
                <c:pt idx="9">
                  <c:v>1</c:v>
                </c:pt>
              </c:numCache>
            </c:numRef>
          </c:val>
          <c:extLst>
            <c:ext xmlns:c16="http://schemas.microsoft.com/office/drawing/2014/chart" uri="{C3380CC4-5D6E-409C-BE32-E72D297353CC}">
              <c16:uniqueId val="{00000006-F845-4C94-97D4-8F91FE8F6CE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4.9400000000000004</c:v>
                </c:pt>
                <c:pt idx="2">
                  <c:v>#N/A</c:v>
                </c:pt>
                <c:pt idx="3">
                  <c:v>4.93</c:v>
                </c:pt>
                <c:pt idx="4">
                  <c:v>#N/A</c:v>
                </c:pt>
                <c:pt idx="5">
                  <c:v>4.66</c:v>
                </c:pt>
                <c:pt idx="6">
                  <c:v>#N/A</c:v>
                </c:pt>
                <c:pt idx="7">
                  <c:v>4.0999999999999996</c:v>
                </c:pt>
                <c:pt idx="8">
                  <c:v>#N/A</c:v>
                </c:pt>
                <c:pt idx="9">
                  <c:v>4.0999999999999996</c:v>
                </c:pt>
              </c:numCache>
            </c:numRef>
          </c:val>
          <c:extLst>
            <c:ext xmlns:c16="http://schemas.microsoft.com/office/drawing/2014/chart" uri="{C3380CC4-5D6E-409C-BE32-E72D297353CC}">
              <c16:uniqueId val="{00000007-F845-4C94-97D4-8F91FE8F6CE7}"/>
            </c:ext>
          </c:extLst>
        </c:ser>
        <c:ser>
          <c:idx val="8"/>
          <c:order val="8"/>
          <c:tx>
            <c:strRef>
              <c:f>データシート!$A$35</c:f>
              <c:strCache>
                <c:ptCount val="1"/>
                <c:pt idx="0">
                  <c:v>国民健康保険韮崎市立病院事業会計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10.8</c:v>
                </c:pt>
                <c:pt idx="2">
                  <c:v>#N/A</c:v>
                </c:pt>
                <c:pt idx="3">
                  <c:v>11.1</c:v>
                </c:pt>
                <c:pt idx="4">
                  <c:v>#N/A</c:v>
                </c:pt>
                <c:pt idx="5">
                  <c:v>9.77</c:v>
                </c:pt>
                <c:pt idx="6">
                  <c:v>#N/A</c:v>
                </c:pt>
                <c:pt idx="7">
                  <c:v>8.02</c:v>
                </c:pt>
                <c:pt idx="8">
                  <c:v>#N/A</c:v>
                </c:pt>
                <c:pt idx="9">
                  <c:v>5.05</c:v>
                </c:pt>
              </c:numCache>
            </c:numRef>
          </c:val>
          <c:extLst>
            <c:ext xmlns:c16="http://schemas.microsoft.com/office/drawing/2014/chart" uri="{C3380CC4-5D6E-409C-BE32-E72D297353CC}">
              <c16:uniqueId val="{00000008-F845-4C94-97D4-8F91FE8F6C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4.0199999999999996</c:v>
                </c:pt>
                <c:pt idx="2">
                  <c:v>#N/A</c:v>
                </c:pt>
                <c:pt idx="3">
                  <c:v>3.14</c:v>
                </c:pt>
                <c:pt idx="4">
                  <c:v>#N/A</c:v>
                </c:pt>
                <c:pt idx="5">
                  <c:v>5.22</c:v>
                </c:pt>
                <c:pt idx="6">
                  <c:v>#N/A</c:v>
                </c:pt>
                <c:pt idx="7">
                  <c:v>4.17</c:v>
                </c:pt>
                <c:pt idx="8">
                  <c:v>#N/A</c:v>
                </c:pt>
                <c:pt idx="9">
                  <c:v>5.74</c:v>
                </c:pt>
              </c:numCache>
            </c:numRef>
          </c:val>
          <c:extLst>
            <c:ext xmlns:c16="http://schemas.microsoft.com/office/drawing/2014/chart" uri="{C3380CC4-5D6E-409C-BE32-E72D297353CC}">
              <c16:uniqueId val="{00000009-F845-4C94-97D4-8F91FE8F6C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1636</c:v>
                </c:pt>
                <c:pt idx="5">
                  <c:v>1650</c:v>
                </c:pt>
                <c:pt idx="8">
                  <c:v>1694</c:v>
                </c:pt>
                <c:pt idx="11">
                  <c:v>1661</c:v>
                </c:pt>
                <c:pt idx="14">
                  <c:v>1606</c:v>
                </c:pt>
              </c:numCache>
            </c:numRef>
          </c:val>
          <c:extLst>
            <c:ext xmlns:c16="http://schemas.microsoft.com/office/drawing/2014/chart" uri="{C3380CC4-5D6E-409C-BE32-E72D297353CC}">
              <c16:uniqueId val="{00000000-7851-416B-8AC4-F948282E82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51-416B-8AC4-F948282E82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7851-416B-8AC4-F948282E82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179</c:v>
                </c:pt>
                <c:pt idx="3">
                  <c:v>206</c:v>
                </c:pt>
                <c:pt idx="6">
                  <c:v>184</c:v>
                </c:pt>
                <c:pt idx="9">
                  <c:v>138</c:v>
                </c:pt>
                <c:pt idx="12">
                  <c:v>107</c:v>
                </c:pt>
              </c:numCache>
            </c:numRef>
          </c:val>
          <c:extLst>
            <c:ext xmlns:c16="http://schemas.microsoft.com/office/drawing/2014/chart" uri="{C3380CC4-5D6E-409C-BE32-E72D297353CC}">
              <c16:uniqueId val="{00000003-7851-416B-8AC4-F948282E82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574</c:v>
                </c:pt>
                <c:pt idx="3">
                  <c:v>618</c:v>
                </c:pt>
                <c:pt idx="6">
                  <c:v>522</c:v>
                </c:pt>
                <c:pt idx="9">
                  <c:v>590</c:v>
                </c:pt>
                <c:pt idx="12">
                  <c:v>557</c:v>
                </c:pt>
              </c:numCache>
            </c:numRef>
          </c:val>
          <c:extLst>
            <c:ext xmlns:c16="http://schemas.microsoft.com/office/drawing/2014/chart" uri="{C3380CC4-5D6E-409C-BE32-E72D297353CC}">
              <c16:uniqueId val="{00000004-7851-416B-8AC4-F948282E82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51-416B-8AC4-F948282E82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51-416B-8AC4-F948282E82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1514</c:v>
                </c:pt>
                <c:pt idx="3">
                  <c:v>1470</c:v>
                </c:pt>
                <c:pt idx="6">
                  <c:v>1593</c:v>
                </c:pt>
                <c:pt idx="9">
                  <c:v>1676</c:v>
                </c:pt>
                <c:pt idx="12">
                  <c:v>1734</c:v>
                </c:pt>
              </c:numCache>
            </c:numRef>
          </c:val>
          <c:extLst>
            <c:ext xmlns:c16="http://schemas.microsoft.com/office/drawing/2014/chart" uri="{C3380CC4-5D6E-409C-BE32-E72D297353CC}">
              <c16:uniqueId val="{00000007-7851-416B-8AC4-F948282E82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632</c:v>
                </c:pt>
                <c:pt idx="2">
                  <c:v>#N/A</c:v>
                </c:pt>
                <c:pt idx="3">
                  <c:v>#N/A</c:v>
                </c:pt>
                <c:pt idx="4">
                  <c:v>645</c:v>
                </c:pt>
                <c:pt idx="5">
                  <c:v>#N/A</c:v>
                </c:pt>
                <c:pt idx="6">
                  <c:v>#N/A</c:v>
                </c:pt>
                <c:pt idx="7">
                  <c:v>605</c:v>
                </c:pt>
                <c:pt idx="8">
                  <c:v>#N/A</c:v>
                </c:pt>
                <c:pt idx="9">
                  <c:v>#N/A</c:v>
                </c:pt>
                <c:pt idx="10">
                  <c:v>743</c:v>
                </c:pt>
                <c:pt idx="11">
                  <c:v>#N/A</c:v>
                </c:pt>
                <c:pt idx="12">
                  <c:v>#N/A</c:v>
                </c:pt>
                <c:pt idx="13">
                  <c:v>792</c:v>
                </c:pt>
                <c:pt idx="14">
                  <c:v>#N/A</c:v>
                </c:pt>
              </c:numCache>
            </c:numRef>
          </c:val>
          <c:smooth val="0"/>
          <c:extLst>
            <c:ext xmlns:c16="http://schemas.microsoft.com/office/drawing/2014/chart" uri="{C3380CC4-5D6E-409C-BE32-E72D297353CC}">
              <c16:uniqueId val="{00000008-7851-416B-8AC4-F948282E82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18367</c:v>
                </c:pt>
                <c:pt idx="5">
                  <c:v>18531</c:v>
                </c:pt>
                <c:pt idx="8">
                  <c:v>18201</c:v>
                </c:pt>
                <c:pt idx="11">
                  <c:v>17612</c:v>
                </c:pt>
                <c:pt idx="14">
                  <c:v>16905</c:v>
                </c:pt>
              </c:numCache>
            </c:numRef>
          </c:val>
          <c:extLst>
            <c:ext xmlns:c16="http://schemas.microsoft.com/office/drawing/2014/chart" uri="{C3380CC4-5D6E-409C-BE32-E72D297353CC}">
              <c16:uniqueId val="{00000000-7136-43CB-9201-D0DC8372AB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2239</c:v>
                </c:pt>
                <c:pt idx="5">
                  <c:v>2223</c:v>
                </c:pt>
                <c:pt idx="8">
                  <c:v>2047</c:v>
                </c:pt>
                <c:pt idx="11">
                  <c:v>1877</c:v>
                </c:pt>
                <c:pt idx="14">
                  <c:v>1730</c:v>
                </c:pt>
              </c:numCache>
            </c:numRef>
          </c:val>
          <c:extLst>
            <c:ext xmlns:c16="http://schemas.microsoft.com/office/drawing/2014/chart" uri="{C3380CC4-5D6E-409C-BE32-E72D297353CC}">
              <c16:uniqueId val="{00000001-7136-43CB-9201-D0DC8372AB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6104</c:v>
                </c:pt>
                <c:pt idx="5">
                  <c:v>5796</c:v>
                </c:pt>
                <c:pt idx="8">
                  <c:v>5942</c:v>
                </c:pt>
                <c:pt idx="11">
                  <c:v>6535</c:v>
                </c:pt>
                <c:pt idx="14">
                  <c:v>7233</c:v>
                </c:pt>
              </c:numCache>
            </c:numRef>
          </c:val>
          <c:extLst>
            <c:ext xmlns:c16="http://schemas.microsoft.com/office/drawing/2014/chart" uri="{C3380CC4-5D6E-409C-BE32-E72D297353CC}">
              <c16:uniqueId val="{00000002-7136-43CB-9201-D0DC8372AB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36-43CB-9201-D0DC8372AB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36-43CB-9201-D0DC8372AB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172</c:v>
                </c:pt>
                <c:pt idx="3">
                  <c:v>0</c:v>
                </c:pt>
                <c:pt idx="6">
                  <c:v>0</c:v>
                </c:pt>
                <c:pt idx="9">
                  <c:v>0</c:v>
                </c:pt>
                <c:pt idx="12">
                  <c:v>670</c:v>
                </c:pt>
              </c:numCache>
            </c:numRef>
          </c:val>
          <c:extLst>
            <c:ext xmlns:c16="http://schemas.microsoft.com/office/drawing/2014/chart" uri="{C3380CC4-5D6E-409C-BE32-E72D297353CC}">
              <c16:uniqueId val="{00000005-7136-43CB-9201-D0DC8372AB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1613</c:v>
                </c:pt>
                <c:pt idx="3">
                  <c:v>1567</c:v>
                </c:pt>
                <c:pt idx="6">
                  <c:v>1648</c:v>
                </c:pt>
                <c:pt idx="9">
                  <c:v>1651</c:v>
                </c:pt>
                <c:pt idx="12">
                  <c:v>1651</c:v>
                </c:pt>
              </c:numCache>
            </c:numRef>
          </c:val>
          <c:extLst>
            <c:ext xmlns:c16="http://schemas.microsoft.com/office/drawing/2014/chart" uri="{C3380CC4-5D6E-409C-BE32-E72D297353CC}">
              <c16:uniqueId val="{00000006-7136-43CB-9201-D0DC8372AB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1084</c:v>
                </c:pt>
                <c:pt idx="3">
                  <c:v>863</c:v>
                </c:pt>
                <c:pt idx="6">
                  <c:v>1369</c:v>
                </c:pt>
                <c:pt idx="9">
                  <c:v>1503</c:v>
                </c:pt>
                <c:pt idx="12">
                  <c:v>1527</c:v>
                </c:pt>
              </c:numCache>
            </c:numRef>
          </c:val>
          <c:extLst>
            <c:ext xmlns:c16="http://schemas.microsoft.com/office/drawing/2014/chart" uri="{C3380CC4-5D6E-409C-BE32-E72D297353CC}">
              <c16:uniqueId val="{00000007-7136-43CB-9201-D0DC8372AB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9937</c:v>
                </c:pt>
                <c:pt idx="3">
                  <c:v>9982</c:v>
                </c:pt>
                <c:pt idx="6">
                  <c:v>9543</c:v>
                </c:pt>
                <c:pt idx="9">
                  <c:v>9384</c:v>
                </c:pt>
                <c:pt idx="12">
                  <c:v>8755</c:v>
                </c:pt>
              </c:numCache>
            </c:numRef>
          </c:val>
          <c:extLst>
            <c:ext xmlns:c16="http://schemas.microsoft.com/office/drawing/2014/chart" uri="{C3380CC4-5D6E-409C-BE32-E72D297353CC}">
              <c16:uniqueId val="{00000008-7136-43CB-9201-D0DC8372AB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7136-43CB-9201-D0DC8372AB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18761</c:v>
                </c:pt>
                <c:pt idx="3">
                  <c:v>19638</c:v>
                </c:pt>
                <c:pt idx="6">
                  <c:v>19563</c:v>
                </c:pt>
                <c:pt idx="9">
                  <c:v>18940</c:v>
                </c:pt>
                <c:pt idx="12">
                  <c:v>18037</c:v>
                </c:pt>
              </c:numCache>
            </c:numRef>
          </c:val>
          <c:extLst>
            <c:ext xmlns:c16="http://schemas.microsoft.com/office/drawing/2014/chart" uri="{C3380CC4-5D6E-409C-BE32-E72D297353CC}">
              <c16:uniqueId val="{0000000A-7136-43CB-9201-D0DC8372AB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4858</c:v>
                </c:pt>
                <c:pt idx="2">
                  <c:v>#N/A</c:v>
                </c:pt>
                <c:pt idx="3">
                  <c:v>#N/A</c:v>
                </c:pt>
                <c:pt idx="4">
                  <c:v>5500</c:v>
                </c:pt>
                <c:pt idx="5">
                  <c:v>#N/A</c:v>
                </c:pt>
                <c:pt idx="6">
                  <c:v>#N/A</c:v>
                </c:pt>
                <c:pt idx="7">
                  <c:v>5933</c:v>
                </c:pt>
                <c:pt idx="8">
                  <c:v>#N/A</c:v>
                </c:pt>
                <c:pt idx="9">
                  <c:v>#N/A</c:v>
                </c:pt>
                <c:pt idx="10">
                  <c:v>5455</c:v>
                </c:pt>
                <c:pt idx="11">
                  <c:v>#N/A</c:v>
                </c:pt>
                <c:pt idx="12">
                  <c:v>#N/A</c:v>
                </c:pt>
                <c:pt idx="13">
                  <c:v>4772</c:v>
                </c:pt>
                <c:pt idx="14">
                  <c:v>#N/A</c:v>
                </c:pt>
              </c:numCache>
            </c:numRef>
          </c:val>
          <c:smooth val="0"/>
          <c:extLst>
            <c:ext xmlns:c16="http://schemas.microsoft.com/office/drawing/2014/chart" uri="{C3380CC4-5D6E-409C-BE32-E72D297353CC}">
              <c16:uniqueId val="{0000000B-7136-43CB-9201-D0DC8372AB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1997</c:v>
                </c:pt>
                <c:pt idx="1">
                  <c:v>1972</c:v>
                </c:pt>
                <c:pt idx="2">
                  <c:v>2411</c:v>
                </c:pt>
              </c:numCache>
            </c:numRef>
          </c:val>
          <c:extLst>
            <c:ext xmlns:c16="http://schemas.microsoft.com/office/drawing/2014/chart" uri="{C3380CC4-5D6E-409C-BE32-E72D297353CC}">
              <c16:uniqueId val="{00000000-D9F6-4103-BD69-01F3FF8956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407</c:v>
                </c:pt>
                <c:pt idx="1">
                  <c:v>510</c:v>
                </c:pt>
                <c:pt idx="2">
                  <c:v>519</c:v>
                </c:pt>
              </c:numCache>
            </c:numRef>
          </c:val>
          <c:extLst>
            <c:ext xmlns:c16="http://schemas.microsoft.com/office/drawing/2014/chart" uri="{C3380CC4-5D6E-409C-BE32-E72D297353CC}">
              <c16:uniqueId val="{00000001-D9F6-4103-BD69-01F3FF8956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2850</c:v>
                </c:pt>
                <c:pt idx="1">
                  <c:v>3330</c:v>
                </c:pt>
                <c:pt idx="2">
                  <c:v>3622</c:v>
                </c:pt>
              </c:numCache>
            </c:numRef>
          </c:val>
          <c:extLst>
            <c:ext xmlns:c16="http://schemas.microsoft.com/office/drawing/2014/chart" uri="{C3380CC4-5D6E-409C-BE32-E72D297353CC}">
              <c16:uniqueId val="{00000002-D9F6-4103-BD69-01F3FF8956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{0E8F592C-2E92-4318-82EF-A7334F65AC5D}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F20-42D3-8A82-4ED4D98E53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{75BD2C0E-6027-43FC-AF5D-FB278553A01D}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20-42D3-8A82-4ED4D98E53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{4B2ABB93-B97C-4C77-8E28-FF133C6F2019}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20-42D3-8A82-4ED4D98E53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{43813041-8C47-4631-A46D-C25C802E4B03}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20-42D3-8A82-4ED4D98E53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{A873860C-2B25-4C32-9BFC-9CA2202967BC}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20-42D3-8A82-4ED4D98E533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{33206F0C-3BB5-4E84-9A6B-FC23839F2EE6}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F20-42D3-8A82-4ED4D98E533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{BF9B6A22-8810-42DE-93A2-58A932752DC8}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F20-42D3-8A82-4ED4D98E533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{66A51ED8-C174-4737-91AB-55BA2AECE7C7}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F20-42D3-8A82-4ED4D98E533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{15764522-A20F-4BFB-9885-B904E79532AC}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F20-42D3-8A82-4ED4D98E53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53.4</c:v>
                </c:pt>
                <c:pt idx="16">
                  <c:v>56.2</c:v>
                </c:pt>
                <c:pt idx="24">
                  <c:v>57.2</c:v>
                </c:pt>
                <c:pt idx="32">
                  <c:v>59.4</c:v>
                </c:pt>
              </c:numCache>
            </c:numRef>
          </c:xVal>
          <c:yVal>
            <c:numRef>
              <c:f>公会計指標分析・財政指標組合せ分析表!$BP$51:$DC$51</c:f>
              <c:numCache>
                <c:formatCode>#,##0.0;"▲ "#,##0.0</c:formatCode>
                <c:ptCount val="40"/>
                <c:pt idx="0">
                  <c:v>70.7</c:v>
                </c:pt>
                <c:pt idx="8">
                  <c:v>76.3</c:v>
                </c:pt>
                <c:pt idx="16">
                  <c:v>82.5</c:v>
                </c:pt>
                <c:pt idx="24">
                  <c:v>72.099999999999994</c:v>
                </c:pt>
                <c:pt idx="32">
                  <c:v>64.599999999999994</c:v>
                </c:pt>
              </c:numCache>
            </c:numRef>
          </c:yVal>
          <c:smooth val="0"/>
          <c:extLst>
            <c:ext xmlns:c16="http://schemas.microsoft.com/office/drawing/2014/chart" uri="{C3380CC4-5D6E-409C-BE32-E72D297353CC}">
              <c16:uniqueId val="{00000009-8F20-42D3-8A82-4ED4D98E53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16914358970029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{3BB1DC17-E6F1-4FC7-9124-30A6A8FA6C3E}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F20-42D3-8A82-4ED4D98E53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{ED8CCC54-DF66-42FA-B5FC-D3DB093A27D2}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20-42D3-8A82-4ED4D98E53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{05975990-5932-46BE-8C3B-8AF7F24552CC}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20-42D3-8A82-4ED4D98E53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{C9CF9C19-DE3F-4F89-827C-BD15BC639FEF}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20-42D3-8A82-4ED4D98E53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{BBA461A5-32B0-4B48-874B-976177C1D374}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20-42D3-8A82-4ED4D98E5337}"/>
                </c:ext>
              </c:extLst>
            </c:dLbl>
            <c:dLbl>
              <c:idx val="8"/>
              <c:layout>
                <c:manualLayout>
                  <c:x val="-4.144403676083643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{8D7EEBA5-245F-4121-A4F9-C5D9CA8438E1}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F20-42D3-8A82-4ED4D98E533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{6CAAE346-63AF-46A1-ADFE-ABFB71E11660}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F20-42D3-8A82-4ED4D98E533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{F8EDE0B1-D38F-466C-BC5E-BFB74ADED526}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F20-42D3-8A82-4ED4D98E533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{103AD561-A205-42C8-9B2C-D0E727F2D3B1}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F20-42D3-8A82-4ED4D98E53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63.2</c:v>
                </c:pt>
                <c:pt idx="32">
                  <c:v>65.2</c:v>
                </c:pt>
              </c:numCache>
            </c:numRef>
          </c:xVal>
          <c:yVal>
            <c:numRef>
              <c:f>公会計指標分析・財政指標組合せ分析表!$BP$55:$DC$55</c:f>
              <c:numCache>
                <c:formatCode>#,##0.0;"▲ "#,##0.0</c:formatCode>
                <c:ptCount val="40"/>
                <c:pt idx="0">
                  <c:v>48</c:v>
                </c:pt>
                <c:pt idx="8">
                  <c:v>49.1</c:v>
                </c:pt>
                <c:pt idx="16">
                  <c:v>41.5</c:v>
                </c:pt>
                <c:pt idx="24">
                  <c:v>25.1</c:v>
                </c:pt>
                <c:pt idx="32">
                  <c:v>17.600000000000001</c:v>
                </c:pt>
              </c:numCache>
            </c:numRef>
          </c:yVal>
          <c:smooth val="0"/>
          <c:extLst>
            <c:ext xmlns:c16="http://schemas.microsoft.com/office/drawing/2014/chart" uri="{C3380CC4-5D6E-409C-BE32-E72D297353CC}">
              <c16:uniqueId val="{00000013-8F20-42D3-8A82-4ED4D98E533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{D37A4C84-FB22-477D-9E3A-5359F2BE8679}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8D2-43B9-B40D-F53CAB4519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{6784D032-2D36-4C24-A0AC-4621D03282F1}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D2-43B9-B40D-F53CAB4519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{28CBB5BF-A2ED-42BC-9058-23BB9CA533E3}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D2-43B9-B40D-F53CAB4519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{759FED23-623E-4D5D-B459-80649AE63DEA}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D2-43B9-B40D-F53CAB4519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{5F394FEE-1900-4C4E-9028-A26BB9C94161}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D2-43B9-B40D-F53CAB45193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{437A73C8-525E-452D-85FA-8E0F631D4930}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8D2-43B9-B40D-F53CAB45193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{99C11A75-562E-4C52-AC54-55E23E826840}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8D2-43B9-B40D-F53CAB45193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{7F29C74D-7ECA-4DBC-8647-47DD30A52D43}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8D2-43B9-B40D-F53CAB45193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{9EBD9841-1AD9-4373-B484-E8F81410D381}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8D2-43B9-B40D-F53CAB4519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9.4</c:v>
                </c:pt>
                <c:pt idx="16">
                  <c:v>8.8000000000000007</c:v>
                </c:pt>
                <c:pt idx="24">
                  <c:v>9</c:v>
                </c:pt>
                <c:pt idx="32">
                  <c:v>9.6</c:v>
                </c:pt>
              </c:numCache>
            </c:numRef>
          </c:xVal>
          <c:yVal>
            <c:numRef>
              <c:f>公会計指標分析・財政指標組合せ分析表!$BP$73:$DC$73</c:f>
              <c:numCache>
                <c:formatCode>#,##0.0;"▲ "#,##0.0</c:formatCode>
                <c:ptCount val="40"/>
                <c:pt idx="0">
                  <c:v>70.7</c:v>
                </c:pt>
                <c:pt idx="8">
                  <c:v>76.3</c:v>
                </c:pt>
                <c:pt idx="16">
                  <c:v>82.5</c:v>
                </c:pt>
                <c:pt idx="24">
                  <c:v>72.099999999999994</c:v>
                </c:pt>
                <c:pt idx="32">
                  <c:v>64.599999999999994</c:v>
                </c:pt>
              </c:numCache>
            </c:numRef>
          </c:yVal>
          <c:smooth val="0"/>
          <c:extLst>
            <c:ext xmlns:c16="http://schemas.microsoft.com/office/drawing/2014/chart" uri="{C3380CC4-5D6E-409C-BE32-E72D297353CC}">
              <c16:uniqueId val="{00000009-F8D2-43B9-B40D-F53CAB4519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{BB6E40BB-53BB-42E5-BDF0-298E8940D899}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8D2-43B9-B40D-F53CAB4519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{C3A91969-09FE-43C6-BB22-BCC2F890504A}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D2-43B9-B40D-F53CAB4519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{9FBF4240-F63E-4C9A-9BCC-049FAB89B3AA}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D2-43B9-B40D-F53CAB4519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{6EC5C734-49A7-4FA2-881C-B04E1695677C}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D2-43B9-B40D-F53CAB4519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{C4045102-B78C-414E-9D79-24F650F32EEE}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D2-43B9-B40D-F53CAB45193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{E7D2BBEA-8498-4248-A57C-6C10B1E0F387}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8D2-43B9-B40D-F53CAB45193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{48A1D5EE-BF0F-49AB-B6B1-501DF75D3511}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8D2-43B9-B40D-F53CAB45193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{37304CEA-A16C-483C-8C94-C48A609A266A}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8D2-43B9-B40D-F53CAB45193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{C073F882-5BDA-45D5-B106-58873CCFC432}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8D2-43B9-B40D-F53CAB4519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8.3000000000000007</c:v>
                </c:pt>
                <c:pt idx="32">
                  <c:v>8.4</c:v>
                </c:pt>
              </c:numCache>
            </c:numRef>
          </c:xVal>
          <c:yVal>
            <c:numRef>
              <c:f>公会計指標分析・財政指標組合せ分析表!$BP$77:$DC$77</c:f>
              <c:numCache>
                <c:formatCode>#,##0.0;"▲ "#,##0.0</c:formatCode>
                <c:ptCount val="40"/>
                <c:pt idx="0">
                  <c:v>48</c:v>
                </c:pt>
                <c:pt idx="8">
                  <c:v>49.1</c:v>
                </c:pt>
                <c:pt idx="16">
                  <c:v>41.5</c:v>
                </c:pt>
                <c:pt idx="24">
                  <c:v>25.1</c:v>
                </c:pt>
                <c:pt idx="32">
                  <c:v>17.600000000000001</c:v>
                </c:pt>
              </c:numCache>
            </c:numRef>
          </c:yVal>
          <c:smooth val="0"/>
          <c:extLst>
            <c:ext xmlns:c16="http://schemas.microsoft.com/office/drawing/2014/chart" uri="{C3380CC4-5D6E-409C-BE32-E72D297353CC}">
              <c16:uniqueId val="{00000013-F8D2-43B9-B40D-F53CAB451930}"/>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C1F2AA1-3D68-48BA-AA65-EE5B7E57CED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B01C3EA-2B59-4109-A1D1-75E4FB99395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0F7832A-8856-4599-B5AE-57DC5A5082E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3CED8D4-EE54-435D-B659-413EF71571D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06328DD-70CE-4AF6-87CB-30585D605F7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C4EA267-8232-4A15-AEE5-88518078C64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99DD848-2CF4-46A6-B864-D10247021BA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D45179F-A4FA-4482-842E-59E194DF547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1DC0195-58CC-40CF-8153-FB20D7C99E5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B039A1F-8EFE-4870-8BF6-3304F1E05D9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28,356
27,793
143.69
17,180,945
16,540,169
507,409
8,833,335
18,037,180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6E430D9-1586-446C-BA33-88FC053FE6F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304AC26-EF3A-47B6-A1DA-0F65BDE8B3B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9BDB376-6D80-45C7-92C7-870DA4A9BD0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820B8AD-B6E8-4EE7-B2FC-AFF0A855133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29FDFD4-08FB-4C5A-B1B1-B18D4EBAC52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A84B762-4FA0-4DC9-B3C0-C5B272C775F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CD620FA-E559-4048-BF66-AE9CE126E3A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868D601-0A1C-43DD-B333-096E08DED33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91D9B7E-8FC5-4890-9F8F-B5946E7164A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7996D39-888E-46D4-B136-83B3076CE20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64C2EFB-A39F-49EA-AD68-22096745803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81AD3B1-24DC-46F8-B289-160CE5DA69B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4A321A5-C2AB-4037-881A-61EC61E12E8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2C7A567-7C0B-449C-A47D-AD87B86C91F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5E9EF82-4ECC-493F-A445-B906B823D97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0612239-AFCD-49B1-9434-E66FD4BCC825}"/>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6B2B5EA-F76D-4BA2-9638-23908B51830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F4FEDFF-CCBE-439F-B3F6-293BB6D2694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2761D71-895F-4416-9C83-4898C8B90E1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BCB65A7-E501-44A9-AD3D-3B3E5F3E412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F8633CE-8F35-43C8-9BBF-0D39B2D4231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A7505A4-978C-43DB-8612-CFD9085C686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FF21C39-DC68-4C0C-A221-A1F63FA192E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552BBE1-3E35-440F-845C-5A17EFF61B1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A904E8D-ABFC-4072-8C6B-2A8D8538447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8166634-125D-4285-8637-6181221A968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228D41D-12A2-4BF2-8B40-E212778467A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59B9762-D645-49A4-8FF7-A4D01B475AA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DDC57D7-43B6-4F41-9154-0B1485BEC06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4B427AB-9D2B-4B9E-927A-8E53ADF0896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EE8261C-7D6E-44C5-8A3F-996091CB103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32DA5E8-7630-4C37-AA7F-981AC388579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E195233-DE74-4185-88B9-47DED6D46E6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1024A7D-F5CF-445A-ACCD-6EA25C62ABC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0DC0D3A-B7C2-429A-91A6-A824C678FF9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087D18A-DA8A-42AB-9FA1-5B27EB0CCBE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D9EE796-3C1B-40F2-BAC9-EBD66DAE55D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大手企業等の立地により類似団体平均を上回る税収があるため、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となっているが、ここ２年で</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ポイント減少しているため、税の徴収強化や企業誘致による歳入確保に努める。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417962F-62BC-427C-9CBB-A05D7A23975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6CCA824-F768-454A-989B-0C1C1BA5E90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AD463B9-BDEC-407D-907C-BA8A6A13EBD3}"/>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DD4A8DE5-3656-4222-99BA-F9D768CDD019}"/>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82ABC2C-782B-47EF-A585-C74E7823436D}"/>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4C44B2BE-996C-4921-BDB3-F48CCD20D0BE}"/>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9A106F70-AC37-4718-86C6-753AE8DED69E}"/>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C2F741B9-6287-435E-9D7B-5F473747758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C4B3AD7-CBE3-4842-A72B-2CD3B51474B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BBD4B443-566B-4121-BCAA-CFA8EC2C5EA9}"/>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37387A2E-CA55-4C82-840E-B560B4588AE1}"/>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F3021AA-ED49-4226-AC56-180DFB2D9452}"/>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B078CFBF-1AF5-4B54-B747-4D66456E895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D272E4B7-E223-4A28-A80D-251E8202C7E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FA081BF1-9DAC-46BB-88F3-08FCB961A62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C05156C1-91F6-47E4-AED1-1A4C77767508}"/>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E6D4907E-7B1C-4B2F-8AFC-A50A3ED8E337}"/>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AD5484DD-C2C1-46C1-BA4D-0715D0FC8FDD}"/>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33D66600-5FC2-4C4B-B7DA-A1D50AF285B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4E3CE70B-D212-49D7-8850-731DED5A64D5}"/>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39</xdr:row>
      <xdr:rowOff>77258</xdr:rowOff>
    </xdr:to>
    <xdr:cxnSp macro="">
      <xdr:nvCxnSpPr>
        <xdr:cNvPr id="69" name="直線コネクタ 68">
          <a:extLst>
            <a:ext uri="{FF2B5EF4-FFF2-40B4-BE49-F238E27FC236}">
              <a16:creationId xmlns:a16="http://schemas.microsoft.com/office/drawing/2014/main" id="{BE8F8911-69ED-4BC0-B736-D552B929BED6}"/>
            </a:ext>
          </a:extLst>
        </xdr:cNvPr>
        <xdr:cNvCxnSpPr/>
      </xdr:nvCxnSpPr>
      <xdr:spPr>
        <a:xfrm>
          <a:off x="4114800" y="668337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9621665D-1CD0-4427-9DD6-147313F84341}"/>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3B09CA0F-4D23-46DD-9472-1104E6C1DDE8}"/>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168275</xdr:rowOff>
    </xdr:to>
    <xdr:cxnSp macro="">
      <xdr:nvCxnSpPr>
        <xdr:cNvPr id="72" name="直線コネクタ 71">
          <a:extLst>
            <a:ext uri="{FF2B5EF4-FFF2-40B4-BE49-F238E27FC236}">
              <a16:creationId xmlns:a16="http://schemas.microsoft.com/office/drawing/2014/main" id="{079D3179-9DE2-4FE4-A056-E818A392488E}"/>
            </a:ext>
          </a:extLst>
        </xdr:cNvPr>
        <xdr:cNvCxnSpPr/>
      </xdr:nvCxnSpPr>
      <xdr:spPr>
        <a:xfrm>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B477B09C-7B73-486A-B805-C880111425B2}"/>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DFFAB9AA-2D1C-4EA7-80F3-B7BA25AEAEF1}"/>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5E09BD0D-A58B-4DB9-A4FE-302E5AB0C527}"/>
            </a:ext>
          </a:extLst>
        </xdr:cNvPr>
        <xdr:cNvCxnSpPr/>
      </xdr:nvCxnSpPr>
      <xdr:spPr>
        <a:xfrm flipV="1">
          <a:off x="2336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a:extLst>
            <a:ext uri="{FF2B5EF4-FFF2-40B4-BE49-F238E27FC236}">
              <a16:creationId xmlns:a16="http://schemas.microsoft.com/office/drawing/2014/main" id="{2EA65E71-E6A2-4E91-A36C-A37B31AF422D}"/>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7" name="テキスト ボックス 76">
          <a:extLst>
            <a:ext uri="{FF2B5EF4-FFF2-40B4-BE49-F238E27FC236}">
              <a16:creationId xmlns:a16="http://schemas.microsoft.com/office/drawing/2014/main" id="{781CCDA6-F9BB-4C77-BDDB-E84F4AC76C2F}"/>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0B279AD9-3127-4B89-B8B9-B172307F209D}"/>
            </a:ext>
          </a:extLst>
        </xdr:cNvPr>
        <xdr:cNvCxnSpPr/>
      </xdr:nvCxnSpPr>
      <xdr:spPr>
        <a:xfrm flipV="1">
          <a:off x="1447800" y="67034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9" name="フローチャート: 判断 78">
          <a:extLst>
            <a:ext uri="{FF2B5EF4-FFF2-40B4-BE49-F238E27FC236}">
              <a16:creationId xmlns:a16="http://schemas.microsoft.com/office/drawing/2014/main" id="{69CED05B-1EE5-4BAB-B632-626BEE213C1A}"/>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0" name="テキスト ボックス 79">
          <a:extLst>
            <a:ext uri="{FF2B5EF4-FFF2-40B4-BE49-F238E27FC236}">
              <a16:creationId xmlns:a16="http://schemas.microsoft.com/office/drawing/2014/main" id="{90255CEE-8D9C-4F63-A159-0266DD187055}"/>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915819B2-0F18-42E7-9FB6-4DB1735CC35D}"/>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20688A05-B712-40E9-A214-2C7E200FC6ED}"/>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6F8BA28-6E36-4272-A73D-77FC8C8297B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A7E0643-97F5-4540-9560-22E5FDEA8FB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E812795-6936-4480-922D-CB57BDEC4A1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F4EDECC-09F8-40C4-9B67-FCB63CF1B73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49D88F6-E728-4499-835C-0A02B21313C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a:extLst>
            <a:ext uri="{FF2B5EF4-FFF2-40B4-BE49-F238E27FC236}">
              <a16:creationId xmlns:a16="http://schemas.microsoft.com/office/drawing/2014/main" id="{0867A5E0-6D38-4550-B994-07E8530C1B86}"/>
            </a:ext>
          </a:extLst>
        </xdr:cNvPr>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a:extLst>
            <a:ext uri="{FF2B5EF4-FFF2-40B4-BE49-F238E27FC236}">
              <a16:creationId xmlns:a16="http://schemas.microsoft.com/office/drawing/2014/main" id="{F0B565AB-A29A-47A5-B26C-A9CCFE675463}"/>
            </a:ext>
          </a:extLst>
        </xdr:cNvPr>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a:extLst>
            <a:ext uri="{FF2B5EF4-FFF2-40B4-BE49-F238E27FC236}">
              <a16:creationId xmlns:a16="http://schemas.microsoft.com/office/drawing/2014/main" id="{47B8F2FD-6281-445D-9D3E-D7D0A52E40A4}"/>
            </a:ext>
          </a:extLst>
        </xdr:cNvPr>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a:extLst>
            <a:ext uri="{FF2B5EF4-FFF2-40B4-BE49-F238E27FC236}">
              <a16:creationId xmlns:a16="http://schemas.microsoft.com/office/drawing/2014/main" id="{1A6387F2-FF2C-462D-B909-DBA8331CA7B0}"/>
            </a:ext>
          </a:extLst>
        </xdr:cNvPr>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318718F1-ECC9-41F9-9D10-731D179767AD}"/>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5927EA2E-EAC7-4C13-9F3A-6D0BBECDB4AA}"/>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a:extLst>
            <a:ext uri="{FF2B5EF4-FFF2-40B4-BE49-F238E27FC236}">
              <a16:creationId xmlns:a16="http://schemas.microsoft.com/office/drawing/2014/main" id="{9E1DA388-5D54-4F7D-9565-347FC6595F5F}"/>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165CECE6-8A43-4501-A653-D4073DEF56FC}"/>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id="{1A18B2EA-5FDD-4FE8-8576-6EB23280C1B5}"/>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id="{3096AEA1-92AA-405F-95FA-6DC1B344C91C}"/>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8B60DC76-E3C1-4109-88C9-1665A5A5D61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CF291339-E8EA-48E2-B201-C720DA1134E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CC796606-A3EE-4C77-B5CB-F91C58C2A41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20684DE1-E645-424F-953E-BB1F3A010A7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DB5538DB-0022-47C1-923E-2855B176E49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9FB6F93-AC3F-4A4D-A240-FA2B52E090B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A8C0B2A-1320-47B6-AD17-20BD6C8E348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213CC390-D854-49FD-84C6-1BD0CE4A7A5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6B079C64-72EE-4015-85F9-B0D8A06F435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73D272C8-D347-4DF9-BC57-E288D0F5206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C98F3592-A441-49DD-9698-2950587FE04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28217DC3-A228-4FB6-A01C-F4D26EC04F0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8AEC9F6-44CB-412D-81FD-AFD17E0762B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等による人件費の削減や、高利率の地方債の繰上げ償還等により公債費の削減を図っていることにより類似団体平均を下回っているが、今後は、公債費や物件費の増加が見込まれるため、事務事業評価や外部評価等により事業の見直しを行い、経常的経費を抑制し、弾力性のある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F7B86488-ADEE-48DD-A432-408DFD92141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61DC348A-E919-4ECE-8D8D-744E043D182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9BC29C59-57FA-4343-9491-3484C12EFEB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60717905-607E-48C1-BB23-4E52EBBBF31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8FFBC294-5705-47B0-BA86-218F482874ED}"/>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81D9F4DC-22A3-429D-A49C-1F1C72578BCD}"/>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82BAE965-769A-411D-829B-0A78A6142FEB}"/>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7B5749B2-C009-41C7-A47E-6FAF710F147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D3CC94D8-2CBF-4F0B-82C8-32BFE13FC30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3A07BE65-8DF4-4A82-AFAD-A63DD70A7542}"/>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725F32A9-243D-4DF4-AA50-B9B6E77F871A}"/>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BFF6364C-8067-4FEA-A3D1-9547FCC758C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A78CA86E-465E-4852-B5AE-762D42DE1FCA}"/>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3AABD955-D9AE-46FF-A18B-86366A26E91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F5A31706-1D92-4663-9818-D1773FBE6B7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F0F2D640-2FF9-42F6-886F-03A04F97BEE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3C121DB4-76C5-4BC0-907A-E0855EB958FA}"/>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6F88A01C-E170-4414-96DF-AB4ABFB3E30B}"/>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CDC910E5-D7C0-4B3B-A9B3-C81758136B82}"/>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C489D464-6E04-4E92-8A78-9618F9723FF4}"/>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CAEBF156-B48C-4E36-A47D-2E30AED57784}"/>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87206</xdr:rowOff>
    </xdr:to>
    <xdr:cxnSp macro="">
      <xdr:nvCxnSpPr>
        <xdr:cNvPr id="132" name="直線コネクタ 131">
          <a:extLst>
            <a:ext uri="{FF2B5EF4-FFF2-40B4-BE49-F238E27FC236}">
              <a16:creationId xmlns:a16="http://schemas.microsoft.com/office/drawing/2014/main" id="{7EA4A049-2387-4189-A876-AE5F9DAAAF35}"/>
            </a:ext>
          </a:extLst>
        </xdr:cNvPr>
        <xdr:cNvCxnSpPr/>
      </xdr:nvCxnSpPr>
      <xdr:spPr>
        <a:xfrm flipV="1">
          <a:off x="4114800" y="105295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D96F4C27-EA66-4FFD-942E-97A22A0B3D1D}"/>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47316C6D-E59E-409E-A32F-FB8185129291}"/>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62</xdr:row>
      <xdr:rowOff>20320</xdr:rowOff>
    </xdr:to>
    <xdr:cxnSp macro="">
      <xdr:nvCxnSpPr>
        <xdr:cNvPr id="135" name="直線コネクタ 134">
          <a:extLst>
            <a:ext uri="{FF2B5EF4-FFF2-40B4-BE49-F238E27FC236}">
              <a16:creationId xmlns:a16="http://schemas.microsoft.com/office/drawing/2014/main" id="{5DFD95BD-39BF-4622-A317-FAD95EB885E6}"/>
            </a:ext>
          </a:extLst>
        </xdr:cNvPr>
        <xdr:cNvCxnSpPr/>
      </xdr:nvCxnSpPr>
      <xdr:spPr>
        <a:xfrm flipV="1">
          <a:off x="3225800" y="1054565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181EC04E-EC55-4E5C-8436-A6B56A1A9A4E}"/>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C8FFEFD6-6B6B-4EFB-A0AA-CE7A3874C442}"/>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149013</xdr:rowOff>
    </xdr:to>
    <xdr:cxnSp macro="">
      <xdr:nvCxnSpPr>
        <xdr:cNvPr id="138" name="直線コネクタ 137">
          <a:extLst>
            <a:ext uri="{FF2B5EF4-FFF2-40B4-BE49-F238E27FC236}">
              <a16:creationId xmlns:a16="http://schemas.microsoft.com/office/drawing/2014/main" id="{3D557720-0A1D-4789-ACF3-077F9ED644FE}"/>
            </a:ext>
          </a:extLst>
        </xdr:cNvPr>
        <xdr:cNvCxnSpPr/>
      </xdr:nvCxnSpPr>
      <xdr:spPr>
        <a:xfrm flipV="1">
          <a:off x="2336800" y="106502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39" name="フローチャート: 判断 138">
          <a:extLst>
            <a:ext uri="{FF2B5EF4-FFF2-40B4-BE49-F238E27FC236}">
              <a16:creationId xmlns:a16="http://schemas.microsoft.com/office/drawing/2014/main" id="{A16FB9DE-CD67-4AEC-8161-5EB7EBDEF1AD}"/>
            </a:ext>
          </a:extLst>
        </xdr:cNvPr>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0" name="テキスト ボックス 139">
          <a:extLst>
            <a:ext uri="{FF2B5EF4-FFF2-40B4-BE49-F238E27FC236}">
              <a16:creationId xmlns:a16="http://schemas.microsoft.com/office/drawing/2014/main" id="{5FB5DC48-DF2C-4620-9DB2-D289B44B01A5}"/>
            </a:ext>
          </a:extLst>
        </xdr:cNvPr>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41487</xdr:rowOff>
    </xdr:from>
    <xdr:to>
      <xdr:col>11</xdr:col>
      <xdr:colOff>31750</xdr:colOff>
      <xdr:row>62</xdr:row>
      <xdr:rowOff>149013</xdr:rowOff>
    </xdr:to>
    <xdr:cxnSp macro="">
      <xdr:nvCxnSpPr>
        <xdr:cNvPr id="141" name="直線コネクタ 140">
          <a:extLst>
            <a:ext uri="{FF2B5EF4-FFF2-40B4-BE49-F238E27FC236}">
              <a16:creationId xmlns:a16="http://schemas.microsoft.com/office/drawing/2014/main" id="{FA17D836-2AF0-4E2D-9976-87EC606775DE}"/>
            </a:ext>
          </a:extLst>
        </xdr:cNvPr>
        <xdr:cNvCxnSpPr/>
      </xdr:nvCxnSpPr>
      <xdr:spPr>
        <a:xfrm>
          <a:off x="1447800" y="10328487"/>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69004</xdr:rowOff>
    </xdr:from>
    <xdr:to>
      <xdr:col>11</xdr:col>
      <xdr:colOff>82550</xdr:colOff>
      <xdr:row>64</xdr:row>
      <xdr:rowOff>170604</xdr:rowOff>
    </xdr:to>
    <xdr:sp macro="" textlink="">
      <xdr:nvSpPr>
        <xdr:cNvPr id="142" name="フローチャート: 判断 141">
          <a:extLst>
            <a:ext uri="{FF2B5EF4-FFF2-40B4-BE49-F238E27FC236}">
              <a16:creationId xmlns:a16="http://schemas.microsoft.com/office/drawing/2014/main" id="{2CD7051B-8CAB-4255-A3EC-8656AE29E0DF}"/>
            </a:ext>
          </a:extLst>
        </xdr:cNvPr>
        <xdr:cNvSpPr/>
      </xdr:nvSpPr>
      <xdr:spPr>
        <a:xfrm>
          <a:off x="2286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43" name="テキスト ボックス 142">
          <a:extLst>
            <a:ext uri="{FF2B5EF4-FFF2-40B4-BE49-F238E27FC236}">
              <a16:creationId xmlns:a16="http://schemas.microsoft.com/office/drawing/2014/main" id="{2947C99F-9F3D-416D-AA45-23748873E6CB}"/>
            </a:ext>
          </a:extLst>
        </xdr:cNvPr>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44" name="フローチャート: 判断 143">
          <a:extLst>
            <a:ext uri="{FF2B5EF4-FFF2-40B4-BE49-F238E27FC236}">
              <a16:creationId xmlns:a16="http://schemas.microsoft.com/office/drawing/2014/main" id="{3D6F5C53-1928-4878-961B-1B4C960A3E69}"/>
            </a:ext>
          </a:extLst>
        </xdr:cNvPr>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45" name="テキスト ボックス 144">
          <a:extLst>
            <a:ext uri="{FF2B5EF4-FFF2-40B4-BE49-F238E27FC236}">
              <a16:creationId xmlns:a16="http://schemas.microsoft.com/office/drawing/2014/main" id="{09463146-282E-4689-8F04-FEF83BC617B4}"/>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9D0C5AE-0DDF-49CA-A1BC-9D8F1318F64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E0B234C-E456-4C5E-93BC-E5F970681944}"/>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5C17711-9EEF-4A05-A72E-8D2ADD3DB30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75D0D1A-D270-4807-B3C4-E379A8220DC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7A206EB-8472-4D77-A21C-31305A2F60F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1" name="楕円 150">
          <a:extLst>
            <a:ext uri="{FF2B5EF4-FFF2-40B4-BE49-F238E27FC236}">
              <a16:creationId xmlns:a16="http://schemas.microsoft.com/office/drawing/2014/main" id="{B20E48C6-2D60-4876-98CC-2273E010BFDA}"/>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2" name="財政構造の弾力性該当値テキスト">
          <a:extLst>
            <a:ext uri="{FF2B5EF4-FFF2-40B4-BE49-F238E27FC236}">
              <a16:creationId xmlns:a16="http://schemas.microsoft.com/office/drawing/2014/main" id="{70D87B0C-2BC1-479F-9992-C02A412A0F76}"/>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3" name="楕円 152">
          <a:extLst>
            <a:ext uri="{FF2B5EF4-FFF2-40B4-BE49-F238E27FC236}">
              <a16:creationId xmlns:a16="http://schemas.microsoft.com/office/drawing/2014/main" id="{D9C34947-72C7-41F5-B76A-648982F102B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4" name="テキスト ボックス 153">
          <a:extLst>
            <a:ext uri="{FF2B5EF4-FFF2-40B4-BE49-F238E27FC236}">
              <a16:creationId xmlns:a16="http://schemas.microsoft.com/office/drawing/2014/main" id="{2B349E06-EA99-43D3-AA03-C576B5160DD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a:extLst>
            <a:ext uri="{FF2B5EF4-FFF2-40B4-BE49-F238E27FC236}">
              <a16:creationId xmlns:a16="http://schemas.microsoft.com/office/drawing/2014/main" id="{2D884711-73C6-47E4-B2C2-F322C7576E9F}"/>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6" name="テキスト ボックス 155">
          <a:extLst>
            <a:ext uri="{FF2B5EF4-FFF2-40B4-BE49-F238E27FC236}">
              <a16:creationId xmlns:a16="http://schemas.microsoft.com/office/drawing/2014/main" id="{A56E4C1A-078D-4A1B-910C-FCB93E1FB9C6}"/>
            </a:ext>
          </a:extLst>
        </xdr:cNvPr>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a:extLst>
            <a:ext uri="{FF2B5EF4-FFF2-40B4-BE49-F238E27FC236}">
              <a16:creationId xmlns:a16="http://schemas.microsoft.com/office/drawing/2014/main" id="{91E36789-D8BB-470F-AFDB-9C8F9A4DF187}"/>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8" name="テキスト ボックス 157">
          <a:extLst>
            <a:ext uri="{FF2B5EF4-FFF2-40B4-BE49-F238E27FC236}">
              <a16:creationId xmlns:a16="http://schemas.microsoft.com/office/drawing/2014/main" id="{F58C1B69-6B00-48FF-B777-BA5C561EE5C9}"/>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59" name="楕円 158">
          <a:extLst>
            <a:ext uri="{FF2B5EF4-FFF2-40B4-BE49-F238E27FC236}">
              <a16:creationId xmlns:a16="http://schemas.microsoft.com/office/drawing/2014/main" id="{9BD5180D-EF11-4D8E-9D4D-97AACFAF0E19}"/>
            </a:ext>
          </a:extLst>
        </xdr:cNvPr>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60" name="テキスト ボックス 159">
          <a:extLst>
            <a:ext uri="{FF2B5EF4-FFF2-40B4-BE49-F238E27FC236}">
              <a16:creationId xmlns:a16="http://schemas.microsoft.com/office/drawing/2014/main" id="{C8984C26-B4B5-447C-930C-387FC8DAF6C4}"/>
            </a:ext>
          </a:extLst>
        </xdr:cNvPr>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DE7E612-DEA4-4FD0-B8D8-35AEEB7804C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7D9E280B-1540-4223-9905-121DCE84572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E514CE17-88A0-4F0C-8BB4-4005EE0EF5B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414AB2F9-2F1D-4B18-BB6E-830C9F5FD02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EDF18DF-6A54-41C7-B29D-789C1C48A3D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76CA1449-FFEB-462E-A92B-E02C246D018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BE621459-24A2-4A0E-981F-40A90B45F45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BAEE374C-D0FD-495B-A30F-A828C6230A2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6E5EC03A-8095-4BD0-8613-3A3B6742070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84B42156-F9EC-420C-8764-0745A25BD2E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500C51EF-965A-4377-A17A-52A844337FF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974E25A-6EDA-4818-A734-D9720069947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DBF08DB9-0B3E-467F-8A78-CF34A35F61C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くなっているのは、人口減少に加え、保有する公共施設が老朽化してきており、その維持管理に費用がかかっているためである。今後は、公共施設の廃止・統合等を進め、コストの縮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9C8B057-C9FA-4636-B25B-7197E4D1F16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D0DC76C2-DC3B-4325-9DBD-8FC3B2EFFCF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A9012EC8-3161-4B1B-9296-42D1944FBB9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B11236B9-B944-4F88-A593-658CF16BA388}"/>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74C10267-9CD2-4264-B557-874E844722C5}"/>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9E74B3C8-5928-4B40-A31B-DA1147BDE342}"/>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73DCFC9-04B1-4649-B6FF-DD918563B3FE}"/>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2A1E7DEF-C91E-4AAF-9BB2-31A0F144BB27}"/>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4317711-4DE3-4039-B5A4-2E261C6A6872}"/>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C097D3EF-0C1A-4908-A974-708DBF52E926}"/>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47C19E02-0366-4389-9A22-6C8984EBAC61}"/>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CA09A1D7-5057-4E4E-87C7-61BE722B6AC9}"/>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4CB1D84-5D7A-4996-BF94-301CC7BDA9AD}"/>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B5DD3179-DBD0-4358-A046-0D173EE049E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592BDA61-B507-40A4-B07F-0CD246E7E59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C7B9AEBC-2CDD-4664-B110-AE159E941C2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83960CA1-877B-41A5-82F8-D92DC8483468}"/>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CD846A4-AA4B-4816-9E57-52A49DBD065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243B4178-5CAD-4A96-AD40-FC769D2989E7}"/>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D2595710-4BCC-46AE-940D-89B6A6579481}"/>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7D0A87D-8ED8-4E44-86CD-4A2D99618A5F}"/>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169625</xdr:rowOff>
    </xdr:from>
    <xdr:to>
      <xdr:col>23</xdr:col>
      <xdr:colOff>133350</xdr:colOff>
      <xdr:row>84</xdr:row>
      <xdr:rowOff>47778</xdr:rowOff>
    </xdr:to>
    <xdr:cxnSp macro="">
      <xdr:nvCxnSpPr>
        <xdr:cNvPr id="195" name="直線コネクタ 194">
          <a:extLst>
            <a:ext uri="{FF2B5EF4-FFF2-40B4-BE49-F238E27FC236}">
              <a16:creationId xmlns:a16="http://schemas.microsoft.com/office/drawing/2014/main" id="{7A7EFC0B-4839-4146-9F72-09D7E29211B6}"/>
            </a:ext>
          </a:extLst>
        </xdr:cNvPr>
        <xdr:cNvCxnSpPr/>
      </xdr:nvCxnSpPr>
      <xdr:spPr>
        <a:xfrm>
          <a:off x="4114800" y="14399975"/>
          <a:ext cx="838200" cy="4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94D6192A-937D-4427-AC30-8423570136DB}"/>
            </a:ext>
          </a:extLst>
        </xdr:cNvPr>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B05701E9-7369-4189-8B1C-95842BEFB0FA}"/>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43314</xdr:rowOff>
    </xdr:from>
    <xdr:to>
      <xdr:col>19</xdr:col>
      <xdr:colOff>133350</xdr:colOff>
      <xdr:row>83</xdr:row>
      <xdr:rowOff>169625</xdr:rowOff>
    </xdr:to>
    <xdr:cxnSp macro="">
      <xdr:nvCxnSpPr>
        <xdr:cNvPr id="198" name="直線コネクタ 197">
          <a:extLst>
            <a:ext uri="{FF2B5EF4-FFF2-40B4-BE49-F238E27FC236}">
              <a16:creationId xmlns:a16="http://schemas.microsoft.com/office/drawing/2014/main" id="{0B7B3BDD-7F8E-4D02-A00B-C84FAB7B174A}"/>
            </a:ext>
          </a:extLst>
        </xdr:cNvPr>
        <xdr:cNvCxnSpPr/>
      </xdr:nvCxnSpPr>
      <xdr:spPr>
        <a:xfrm>
          <a:off x="3225800" y="14273664"/>
          <a:ext cx="889000" cy="12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8D6C181E-1296-493C-9609-0924FF3F7D49}"/>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D5700154-6862-4C66-ACEF-1AC88A228F2A}"/>
            </a:ext>
          </a:extLst>
        </xdr:cNvPr>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121918</xdr:rowOff>
    </xdr:from>
    <xdr:to>
      <xdr:col>15</xdr:col>
      <xdr:colOff>82550</xdr:colOff>
      <xdr:row>83</xdr:row>
      <xdr:rowOff>43314</xdr:rowOff>
    </xdr:to>
    <xdr:cxnSp macro="">
      <xdr:nvCxnSpPr>
        <xdr:cNvPr id="201" name="直線コネクタ 200">
          <a:extLst>
            <a:ext uri="{FF2B5EF4-FFF2-40B4-BE49-F238E27FC236}">
              <a16:creationId xmlns:a16="http://schemas.microsoft.com/office/drawing/2014/main" id="{B8DCB5F9-9A14-4057-A810-65D71FE4E426}"/>
            </a:ext>
          </a:extLst>
        </xdr:cNvPr>
        <xdr:cNvCxnSpPr/>
      </xdr:nvCxnSpPr>
      <xdr:spPr>
        <a:xfrm>
          <a:off x="2336800" y="14180818"/>
          <a:ext cx="889000" cy="9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112497</xdr:rowOff>
    </xdr:from>
    <xdr:to>
      <xdr:col>15</xdr:col>
      <xdr:colOff>133350</xdr:colOff>
      <xdr:row>85</xdr:row>
      <xdr:rowOff>42647</xdr:rowOff>
    </xdr:to>
    <xdr:sp macro="" textlink="">
      <xdr:nvSpPr>
        <xdr:cNvPr id="202" name="フローチャート: 判断 201">
          <a:extLst>
            <a:ext uri="{FF2B5EF4-FFF2-40B4-BE49-F238E27FC236}">
              <a16:creationId xmlns:a16="http://schemas.microsoft.com/office/drawing/2014/main" id="{5A7353EC-62B2-431E-8632-22D1604AAE9A}"/>
            </a:ext>
          </a:extLst>
        </xdr:cNvPr>
        <xdr:cNvSpPr/>
      </xdr:nvSpPr>
      <xdr:spPr>
        <a:xfrm>
          <a:off x="3175000" y="145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27424</xdr:rowOff>
    </xdr:from>
    <xdr:ext cx="762000" cy="259045"/>
    <xdr:sp macro="" textlink="">
      <xdr:nvSpPr>
        <xdr:cNvPr id="203" name="テキスト ボックス 202">
          <a:extLst>
            <a:ext uri="{FF2B5EF4-FFF2-40B4-BE49-F238E27FC236}">
              <a16:creationId xmlns:a16="http://schemas.microsoft.com/office/drawing/2014/main" id="{F947C6EE-3AA9-4C16-A25F-1B2A10CC49F3}"/>
            </a:ext>
          </a:extLst>
        </xdr:cNvPr>
        <xdr:cNvSpPr txBox="1"/>
      </xdr:nvSpPr>
      <xdr:spPr>
        <a:xfrm>
          <a:off x="2844800" y="1460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22085</xdr:rowOff>
    </xdr:from>
    <xdr:to>
      <xdr:col>11</xdr:col>
      <xdr:colOff>31750</xdr:colOff>
      <xdr:row>82</xdr:row>
      <xdr:rowOff>121918</xdr:rowOff>
    </xdr:to>
    <xdr:cxnSp macro="">
      <xdr:nvCxnSpPr>
        <xdr:cNvPr id="204" name="直線コネクタ 203">
          <a:extLst>
            <a:ext uri="{FF2B5EF4-FFF2-40B4-BE49-F238E27FC236}">
              <a16:creationId xmlns:a16="http://schemas.microsoft.com/office/drawing/2014/main" id="{D5686A95-63F4-4495-BF30-9DB57EEDA4CF}"/>
            </a:ext>
          </a:extLst>
        </xdr:cNvPr>
        <xdr:cNvCxnSpPr/>
      </xdr:nvCxnSpPr>
      <xdr:spPr>
        <a:xfrm>
          <a:off x="1447800" y="14080985"/>
          <a:ext cx="889000" cy="9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152752</xdr:rowOff>
    </xdr:from>
    <xdr:to>
      <xdr:col>11</xdr:col>
      <xdr:colOff>82550</xdr:colOff>
      <xdr:row>84</xdr:row>
      <xdr:rowOff>82902</xdr:rowOff>
    </xdr:to>
    <xdr:sp macro="" textlink="">
      <xdr:nvSpPr>
        <xdr:cNvPr id="205" name="フローチャート: 判断 204">
          <a:extLst>
            <a:ext uri="{FF2B5EF4-FFF2-40B4-BE49-F238E27FC236}">
              <a16:creationId xmlns:a16="http://schemas.microsoft.com/office/drawing/2014/main" id="{EF6D828E-42AC-43D7-BF95-0F0AD4621514}"/>
            </a:ext>
          </a:extLst>
        </xdr:cNvPr>
        <xdr:cNvSpPr/>
      </xdr:nvSpPr>
      <xdr:spPr>
        <a:xfrm>
          <a:off x="2286000" y="1438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67679</xdr:rowOff>
    </xdr:from>
    <xdr:ext cx="762000" cy="259045"/>
    <xdr:sp macro="" textlink="">
      <xdr:nvSpPr>
        <xdr:cNvPr id="206" name="テキスト ボックス 205">
          <a:extLst>
            <a:ext uri="{FF2B5EF4-FFF2-40B4-BE49-F238E27FC236}">
              <a16:creationId xmlns:a16="http://schemas.microsoft.com/office/drawing/2014/main" id="{A6EDF8B9-63C2-43FF-AB02-ADFB4757984A}"/>
            </a:ext>
          </a:extLst>
        </xdr:cNvPr>
        <xdr:cNvSpPr txBox="1"/>
      </xdr:nvSpPr>
      <xdr:spPr>
        <a:xfrm>
          <a:off x="1955800" y="144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101910</xdr:rowOff>
    </xdr:from>
    <xdr:to>
      <xdr:col>7</xdr:col>
      <xdr:colOff>31750</xdr:colOff>
      <xdr:row>84</xdr:row>
      <xdr:rowOff>32060</xdr:rowOff>
    </xdr:to>
    <xdr:sp macro="" textlink="">
      <xdr:nvSpPr>
        <xdr:cNvPr id="207" name="フローチャート: 判断 206">
          <a:extLst>
            <a:ext uri="{FF2B5EF4-FFF2-40B4-BE49-F238E27FC236}">
              <a16:creationId xmlns:a16="http://schemas.microsoft.com/office/drawing/2014/main" id="{8BD9CFEB-B20B-458A-B7CB-2A5FBACF8CF7}"/>
            </a:ext>
          </a:extLst>
        </xdr:cNvPr>
        <xdr:cNvSpPr/>
      </xdr:nvSpPr>
      <xdr:spPr>
        <a:xfrm>
          <a:off x="1397000" y="143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16837</xdr:rowOff>
    </xdr:from>
    <xdr:ext cx="762000" cy="259045"/>
    <xdr:sp macro="" textlink="">
      <xdr:nvSpPr>
        <xdr:cNvPr id="208" name="テキスト ボックス 207">
          <a:extLst>
            <a:ext uri="{FF2B5EF4-FFF2-40B4-BE49-F238E27FC236}">
              <a16:creationId xmlns:a16="http://schemas.microsoft.com/office/drawing/2014/main" id="{2849795D-E79A-43BB-9BBE-52924DBC599D}"/>
            </a:ext>
          </a:extLst>
        </xdr:cNvPr>
        <xdr:cNvSpPr txBox="1"/>
      </xdr:nvSpPr>
      <xdr:spPr>
        <a:xfrm>
          <a:off x="1066800" y="1441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537AD00-02A8-4817-9F0D-555E706DDB9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D055CCC-4690-4E60-AD5E-816B10F3238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6854721-3059-413B-80FF-411C70FEF76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0E842CC-486F-4382-BC30-B5256E1CFE0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F868D37-DDA1-4693-91EE-67DC7264113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168428</xdr:rowOff>
    </xdr:from>
    <xdr:to>
      <xdr:col>23</xdr:col>
      <xdr:colOff>184150</xdr:colOff>
      <xdr:row>84</xdr:row>
      <xdr:rowOff>98578</xdr:rowOff>
    </xdr:to>
    <xdr:sp macro="" textlink="">
      <xdr:nvSpPr>
        <xdr:cNvPr id="214" name="楕円 213">
          <a:extLst>
            <a:ext uri="{FF2B5EF4-FFF2-40B4-BE49-F238E27FC236}">
              <a16:creationId xmlns:a16="http://schemas.microsoft.com/office/drawing/2014/main" id="{67A2FAF8-4004-4FB0-9F41-F904186EF4EA}"/>
            </a:ext>
          </a:extLst>
        </xdr:cNvPr>
        <xdr:cNvSpPr/>
      </xdr:nvSpPr>
      <xdr:spPr>
        <a:xfrm>
          <a:off x="4902200" y="143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140505</xdr:rowOff>
    </xdr:from>
    <xdr:ext cx="762000" cy="259045"/>
    <xdr:sp macro="" textlink="">
      <xdr:nvSpPr>
        <xdr:cNvPr id="215" name="人件費・物件費等の状況該当値テキスト">
          <a:extLst>
            <a:ext uri="{FF2B5EF4-FFF2-40B4-BE49-F238E27FC236}">
              <a16:creationId xmlns:a16="http://schemas.microsoft.com/office/drawing/2014/main" id="{724EE0FD-2699-4E4A-A953-A2615DE0788B}"/>
            </a:ext>
          </a:extLst>
        </xdr:cNvPr>
        <xdr:cNvSpPr txBox="1"/>
      </xdr:nvSpPr>
      <xdr:spPr>
        <a:xfrm>
          <a:off x="5041900" y="1437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118825</xdr:rowOff>
    </xdr:from>
    <xdr:to>
      <xdr:col>19</xdr:col>
      <xdr:colOff>184150</xdr:colOff>
      <xdr:row>84</xdr:row>
      <xdr:rowOff>48975</xdr:rowOff>
    </xdr:to>
    <xdr:sp macro="" textlink="">
      <xdr:nvSpPr>
        <xdr:cNvPr id="216" name="楕円 215">
          <a:extLst>
            <a:ext uri="{FF2B5EF4-FFF2-40B4-BE49-F238E27FC236}">
              <a16:creationId xmlns:a16="http://schemas.microsoft.com/office/drawing/2014/main" id="{ABB0DD5E-822E-44A4-B5C6-8F147F7B9371}"/>
            </a:ext>
          </a:extLst>
        </xdr:cNvPr>
        <xdr:cNvSpPr/>
      </xdr:nvSpPr>
      <xdr:spPr>
        <a:xfrm>
          <a:off x="4064000" y="143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33752</xdr:rowOff>
    </xdr:from>
    <xdr:ext cx="736600" cy="259045"/>
    <xdr:sp macro="" textlink="">
      <xdr:nvSpPr>
        <xdr:cNvPr id="217" name="テキスト ボックス 216">
          <a:extLst>
            <a:ext uri="{FF2B5EF4-FFF2-40B4-BE49-F238E27FC236}">
              <a16:creationId xmlns:a16="http://schemas.microsoft.com/office/drawing/2014/main" id="{A4FEA300-8B87-43C7-80AB-5DD51D48CF54}"/>
            </a:ext>
          </a:extLst>
        </xdr:cNvPr>
        <xdr:cNvSpPr txBox="1"/>
      </xdr:nvSpPr>
      <xdr:spPr>
        <a:xfrm>
          <a:off x="3733800" y="14435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163964</xdr:rowOff>
    </xdr:from>
    <xdr:to>
      <xdr:col>15</xdr:col>
      <xdr:colOff>133350</xdr:colOff>
      <xdr:row>83</xdr:row>
      <xdr:rowOff>94114</xdr:rowOff>
    </xdr:to>
    <xdr:sp macro="" textlink="">
      <xdr:nvSpPr>
        <xdr:cNvPr id="218" name="楕円 217">
          <a:extLst>
            <a:ext uri="{FF2B5EF4-FFF2-40B4-BE49-F238E27FC236}">
              <a16:creationId xmlns:a16="http://schemas.microsoft.com/office/drawing/2014/main" id="{C7506F10-2E80-4FD3-B6BD-DA1BD9863866}"/>
            </a:ext>
          </a:extLst>
        </xdr:cNvPr>
        <xdr:cNvSpPr/>
      </xdr:nvSpPr>
      <xdr:spPr>
        <a:xfrm>
          <a:off x="3175000" y="142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104291</xdr:rowOff>
    </xdr:from>
    <xdr:ext cx="762000" cy="259045"/>
    <xdr:sp macro="" textlink="">
      <xdr:nvSpPr>
        <xdr:cNvPr id="219" name="テキスト ボックス 218">
          <a:extLst>
            <a:ext uri="{FF2B5EF4-FFF2-40B4-BE49-F238E27FC236}">
              <a16:creationId xmlns:a16="http://schemas.microsoft.com/office/drawing/2014/main" id="{4B7E86DE-5DE1-429B-BCF7-BD621CCF0343}"/>
            </a:ext>
          </a:extLst>
        </xdr:cNvPr>
        <xdr:cNvSpPr txBox="1"/>
      </xdr:nvSpPr>
      <xdr:spPr>
        <a:xfrm>
          <a:off x="2844800" y="1399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71118</xdr:rowOff>
    </xdr:from>
    <xdr:to>
      <xdr:col>11</xdr:col>
      <xdr:colOff>82550</xdr:colOff>
      <xdr:row>83</xdr:row>
      <xdr:rowOff>1268</xdr:rowOff>
    </xdr:to>
    <xdr:sp macro="" textlink="">
      <xdr:nvSpPr>
        <xdr:cNvPr id="220" name="楕円 219">
          <a:extLst>
            <a:ext uri="{FF2B5EF4-FFF2-40B4-BE49-F238E27FC236}">
              <a16:creationId xmlns:a16="http://schemas.microsoft.com/office/drawing/2014/main" id="{7481EA13-701C-4C22-AAC5-3630C6AAB0FA}"/>
            </a:ext>
          </a:extLst>
        </xdr:cNvPr>
        <xdr:cNvSpPr/>
      </xdr:nvSpPr>
      <xdr:spPr>
        <a:xfrm>
          <a:off x="2286000" y="141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11445</xdr:rowOff>
    </xdr:from>
    <xdr:ext cx="762000" cy="259045"/>
    <xdr:sp macro="" textlink="">
      <xdr:nvSpPr>
        <xdr:cNvPr id="221" name="テキスト ボックス 220">
          <a:extLst>
            <a:ext uri="{FF2B5EF4-FFF2-40B4-BE49-F238E27FC236}">
              <a16:creationId xmlns:a16="http://schemas.microsoft.com/office/drawing/2014/main" id="{00C96958-485D-4E6D-B430-0E2E1D8268A9}"/>
            </a:ext>
          </a:extLst>
        </xdr:cNvPr>
        <xdr:cNvSpPr txBox="1"/>
      </xdr:nvSpPr>
      <xdr:spPr>
        <a:xfrm>
          <a:off x="1955800" y="1389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142735</xdr:rowOff>
    </xdr:from>
    <xdr:to>
      <xdr:col>7</xdr:col>
      <xdr:colOff>31750</xdr:colOff>
      <xdr:row>82</xdr:row>
      <xdr:rowOff>72885</xdr:rowOff>
    </xdr:to>
    <xdr:sp macro="" textlink="">
      <xdr:nvSpPr>
        <xdr:cNvPr id="222" name="楕円 221">
          <a:extLst>
            <a:ext uri="{FF2B5EF4-FFF2-40B4-BE49-F238E27FC236}">
              <a16:creationId xmlns:a16="http://schemas.microsoft.com/office/drawing/2014/main" id="{760D0D11-AE12-4447-AC89-D6EF96F430B1}"/>
            </a:ext>
          </a:extLst>
        </xdr:cNvPr>
        <xdr:cNvSpPr/>
      </xdr:nvSpPr>
      <xdr:spPr>
        <a:xfrm>
          <a:off x="1397000" y="140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83062</xdr:rowOff>
    </xdr:from>
    <xdr:ext cx="762000" cy="259045"/>
    <xdr:sp macro="" textlink="">
      <xdr:nvSpPr>
        <xdr:cNvPr id="223" name="テキスト ボックス 222">
          <a:extLst>
            <a:ext uri="{FF2B5EF4-FFF2-40B4-BE49-F238E27FC236}">
              <a16:creationId xmlns:a16="http://schemas.microsoft.com/office/drawing/2014/main" id="{7DDAD69C-B122-44F2-8594-EE1A9B244554}"/>
            </a:ext>
          </a:extLst>
        </xdr:cNvPr>
        <xdr:cNvSpPr txBox="1"/>
      </xdr:nvSpPr>
      <xdr:spPr>
        <a:xfrm>
          <a:off x="1066800" y="1379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7B09D9E-E62B-47C4-88CA-3C6CE8A9891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97FEDDBA-EACF-4445-A787-467A06D5C87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4837A6FA-D419-4DC3-9B57-E6FCAEB9928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24EE14C9-D288-40F4-933F-2C8A3547DE0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A22F0007-0D06-4872-B244-9F9B0BCF188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DBC73ACA-E994-46FA-97B9-0D74D5E7F88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AA42CAF4-388E-45A0-BE0C-4066B95DBFE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C92A9BD7-97D9-49B6-9E28-597F4384BEB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13D0FDE8-B941-452E-8D61-CC04557BAD8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61A59F29-38DC-4FBB-ACC7-F995D02DDF6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42537DA0-B22C-4998-BB9D-2FC108F4704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F522C543-5D64-4784-8DD4-20953592CCA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5806802E-CF7A-4BBF-A451-E9B565475ED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職員数の削減や職員の世代交代により管理職への登用が早くなってきていること等により、類似団体平均を上回っている状況が継続している。</a:t>
          </a:r>
        </a:p>
        <a:p>
          <a:r>
            <a:rPr kumimoji="1" lang="ja-JP" altLang="en-US" sz="1300">
              <a:latin typeface="ＭＳ Ｐゴシック" panose="020B0600070205080204" pitchFamily="50" charset="-128"/>
              <a:ea typeface="ＭＳ Ｐゴシック" panose="020B0600070205080204" pitchFamily="50" charset="-128"/>
            </a:rPr>
            <a:t>　今後も所属部署の統廃合による管理職ポストの適正化など計画的な組織体制の見直しに取り組んでいく。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260A8BC-B7D2-403B-AC0A-A5DC97D39FD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71F5566B-C5DC-46E2-A875-B2B5C4175F9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CA8CC98D-493B-4183-A63D-BB6C1CE948B2}"/>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9D99DA88-600A-4A6A-A6BB-90497E449F32}"/>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E851264B-BC92-4293-8D20-B0A493422DB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36D0921D-9276-4004-9EAE-6D8EAC3E6B01}"/>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E4E38FB3-ECAE-46D7-9AEF-18220F2F2952}"/>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1187B4B4-36C9-499D-BDC3-2DE20E45D443}"/>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D5AA7C2B-7099-4A93-8D84-2688D3B164A5}"/>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814D7A36-846C-4CA5-8CCD-E95BD9D1C7A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B8EB468B-1E2F-470A-B68B-C727C3C54FB6}"/>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9493AF81-F622-4B1F-B2DE-A5DD6E049F68}"/>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D0EEA8ED-137A-46DC-8ECF-4B2C544A41B7}"/>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5005DC28-0B49-4975-B6B3-BF4BEB0CDA94}"/>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3A3A4BC8-7ADC-4A8F-8B9B-DADE1AC056B1}"/>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B04B6B13-3DF7-43F9-804E-F72EACB53FB2}"/>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ECA2DACA-1421-46C9-937B-C1ECED96261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3AF9177B-C08E-4319-B3FA-E444815BB03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E6D65DE1-67B2-4AEE-9560-689C35C8236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F8E5CDE2-3CE1-47CE-BE40-B6CC7768B9E4}"/>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E5A75B58-4200-4096-B436-9828213EFFC4}"/>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937829EF-1188-456E-9056-508E5084EF1E}"/>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2C1739A4-8BD9-4B00-88DA-76B441475F4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9AEFE648-4E1C-4602-A50F-B5D128A0FAEB}"/>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167481</xdr:rowOff>
    </xdr:from>
    <xdr:to>
      <xdr:col>81</xdr:col>
      <xdr:colOff>44450</xdr:colOff>
      <xdr:row>85</xdr:row>
      <xdr:rowOff>167481</xdr:rowOff>
    </xdr:to>
    <xdr:cxnSp macro="">
      <xdr:nvCxnSpPr>
        <xdr:cNvPr id="261" name="直線コネクタ 260">
          <a:extLst>
            <a:ext uri="{FF2B5EF4-FFF2-40B4-BE49-F238E27FC236}">
              <a16:creationId xmlns:a16="http://schemas.microsoft.com/office/drawing/2014/main" id="{82A446C7-0CC1-4496-BA95-D55CD1CBFDFD}"/>
            </a:ext>
          </a:extLst>
        </xdr:cNvPr>
        <xdr:cNvCxnSpPr/>
      </xdr:nvCxnSpPr>
      <xdr:spPr>
        <a:xfrm>
          <a:off x="16179800" y="147407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EA13A224-C042-4271-8CFF-F61B2030CF16}"/>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89682ED9-DE1B-43BF-871C-7F8D19AD88AE}"/>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167481</xdr:rowOff>
    </xdr:from>
    <xdr:to>
      <xdr:col>77</xdr:col>
      <xdr:colOff>44450</xdr:colOff>
      <xdr:row>86</xdr:row>
      <xdr:rowOff>71438</xdr:rowOff>
    </xdr:to>
    <xdr:cxnSp macro="">
      <xdr:nvCxnSpPr>
        <xdr:cNvPr id="264" name="直線コネクタ 263">
          <a:extLst>
            <a:ext uri="{FF2B5EF4-FFF2-40B4-BE49-F238E27FC236}">
              <a16:creationId xmlns:a16="http://schemas.microsoft.com/office/drawing/2014/main" id="{3F4B298F-8578-4AD5-A450-F9DF72CE6750}"/>
            </a:ext>
          </a:extLst>
        </xdr:cNvPr>
        <xdr:cNvCxnSpPr/>
      </xdr:nvCxnSpPr>
      <xdr:spPr>
        <a:xfrm flipV="1">
          <a:off x="15290800" y="14740731"/>
          <a:ext cx="8890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67B20C08-6F1C-49DF-A457-D0892C9D113D}"/>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D1551CC0-3DCB-4F2C-84EF-14FBDCA904D1}"/>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71438</xdr:rowOff>
    </xdr:to>
    <xdr:cxnSp macro="">
      <xdr:nvCxnSpPr>
        <xdr:cNvPr id="267" name="直線コネクタ 266">
          <a:extLst>
            <a:ext uri="{FF2B5EF4-FFF2-40B4-BE49-F238E27FC236}">
              <a16:creationId xmlns:a16="http://schemas.microsoft.com/office/drawing/2014/main" id="{AD50CA2C-9AF2-4E51-BD92-AB066071D025}"/>
            </a:ext>
          </a:extLst>
        </xdr:cNvPr>
        <xdr:cNvCxnSpPr/>
      </xdr:nvCxnSpPr>
      <xdr:spPr>
        <a:xfrm>
          <a:off x="14401800" y="1472565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DC152153-2C3A-4330-808A-A559DA7AD528}"/>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C26F090C-E5BB-4B38-A121-6C8DFE7D7F6C}"/>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167481</xdr:rowOff>
    </xdr:to>
    <xdr:cxnSp macro="">
      <xdr:nvCxnSpPr>
        <xdr:cNvPr id="270" name="直線コネクタ 269">
          <a:extLst>
            <a:ext uri="{FF2B5EF4-FFF2-40B4-BE49-F238E27FC236}">
              <a16:creationId xmlns:a16="http://schemas.microsoft.com/office/drawing/2014/main" id="{B6769AC6-559C-4999-9054-F282391A73D7}"/>
            </a:ext>
          </a:extLst>
        </xdr:cNvPr>
        <xdr:cNvCxnSpPr/>
      </xdr:nvCxnSpPr>
      <xdr:spPr>
        <a:xfrm flipV="1">
          <a:off x="13512800" y="147256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71" name="フローチャート: 判断 270">
          <a:extLst>
            <a:ext uri="{FF2B5EF4-FFF2-40B4-BE49-F238E27FC236}">
              <a16:creationId xmlns:a16="http://schemas.microsoft.com/office/drawing/2014/main" id="{FC02DC1D-C0A7-46A4-A915-9B595D1C8136}"/>
            </a:ext>
          </a:extLst>
        </xdr:cNvPr>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72" name="テキスト ボックス 271">
          <a:extLst>
            <a:ext uri="{FF2B5EF4-FFF2-40B4-BE49-F238E27FC236}">
              <a16:creationId xmlns:a16="http://schemas.microsoft.com/office/drawing/2014/main" id="{EAF2803A-31C7-4CDE-BD5F-499C42E86D6B}"/>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3" name="フローチャート: 判断 272">
          <a:extLst>
            <a:ext uri="{FF2B5EF4-FFF2-40B4-BE49-F238E27FC236}">
              <a16:creationId xmlns:a16="http://schemas.microsoft.com/office/drawing/2014/main" id="{0405A24D-8DAD-4837-A6F5-CACD7206BA2A}"/>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4" name="テキスト ボックス 273">
          <a:extLst>
            <a:ext uri="{FF2B5EF4-FFF2-40B4-BE49-F238E27FC236}">
              <a16:creationId xmlns:a16="http://schemas.microsoft.com/office/drawing/2014/main" id="{0162F7E0-50D2-47A1-9872-E769C1E248F5}"/>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C80E852-184E-43ED-8C13-3E2DB053AFB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1062321-8F26-4FEE-8AAC-E423C89087B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D8E2E6E9-C375-4B97-A389-33E930A9218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1EADA9F4-9492-4B9F-B19C-5FFAE48A8B8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1F75042E-BAA1-4AEA-8405-D76812F7C48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116681</xdr:rowOff>
    </xdr:from>
    <xdr:to>
      <xdr:col>81</xdr:col>
      <xdr:colOff>95250</xdr:colOff>
      <xdr:row>86</xdr:row>
      <xdr:rowOff>46831</xdr:rowOff>
    </xdr:to>
    <xdr:sp macro="" textlink="">
      <xdr:nvSpPr>
        <xdr:cNvPr id="280" name="楕円 279">
          <a:extLst>
            <a:ext uri="{FF2B5EF4-FFF2-40B4-BE49-F238E27FC236}">
              <a16:creationId xmlns:a16="http://schemas.microsoft.com/office/drawing/2014/main" id="{2A13C75B-F4AC-44B9-949E-52FB2E0EC1A8}"/>
            </a:ext>
          </a:extLst>
        </xdr:cNvPr>
        <xdr:cNvSpPr/>
      </xdr:nvSpPr>
      <xdr:spPr>
        <a:xfrm>
          <a:off x="169672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88758</xdr:rowOff>
    </xdr:from>
    <xdr:ext cx="762000" cy="259045"/>
    <xdr:sp macro="" textlink="">
      <xdr:nvSpPr>
        <xdr:cNvPr id="281" name="給与水準   （国との比較）該当値テキスト">
          <a:extLst>
            <a:ext uri="{FF2B5EF4-FFF2-40B4-BE49-F238E27FC236}">
              <a16:creationId xmlns:a16="http://schemas.microsoft.com/office/drawing/2014/main" id="{77FF0201-3D45-4C8E-B348-068F5260CD4C}"/>
            </a:ext>
          </a:extLst>
        </xdr:cNvPr>
        <xdr:cNvSpPr txBox="1"/>
      </xdr:nvSpPr>
      <xdr:spPr>
        <a:xfrm>
          <a:off x="17106900" y="1466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116681</xdr:rowOff>
    </xdr:from>
    <xdr:to>
      <xdr:col>77</xdr:col>
      <xdr:colOff>95250</xdr:colOff>
      <xdr:row>86</xdr:row>
      <xdr:rowOff>46831</xdr:rowOff>
    </xdr:to>
    <xdr:sp macro="" textlink="">
      <xdr:nvSpPr>
        <xdr:cNvPr id="282" name="楕円 281">
          <a:extLst>
            <a:ext uri="{FF2B5EF4-FFF2-40B4-BE49-F238E27FC236}">
              <a16:creationId xmlns:a16="http://schemas.microsoft.com/office/drawing/2014/main" id="{83C165B8-50E0-4FC6-84C8-2D6198B9ADEB}"/>
            </a:ext>
          </a:extLst>
        </xdr:cNvPr>
        <xdr:cNvSpPr/>
      </xdr:nvSpPr>
      <xdr:spPr>
        <a:xfrm>
          <a:off x="16129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31608</xdr:rowOff>
    </xdr:from>
    <xdr:ext cx="736600" cy="259045"/>
    <xdr:sp macro="" textlink="">
      <xdr:nvSpPr>
        <xdr:cNvPr id="283" name="テキスト ボックス 282">
          <a:extLst>
            <a:ext uri="{FF2B5EF4-FFF2-40B4-BE49-F238E27FC236}">
              <a16:creationId xmlns:a16="http://schemas.microsoft.com/office/drawing/2014/main" id="{472898C5-8FB5-4578-8CB3-598465BEF7E8}"/>
            </a:ext>
          </a:extLst>
        </xdr:cNvPr>
        <xdr:cNvSpPr txBox="1"/>
      </xdr:nvSpPr>
      <xdr:spPr>
        <a:xfrm>
          <a:off x="15798800" y="1477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84" name="楕円 283">
          <a:extLst>
            <a:ext uri="{FF2B5EF4-FFF2-40B4-BE49-F238E27FC236}">
              <a16:creationId xmlns:a16="http://schemas.microsoft.com/office/drawing/2014/main" id="{94D19B1E-5C85-4357-8AB2-FFB0A5D806DB}"/>
            </a:ext>
          </a:extLst>
        </xdr:cNvPr>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107015</xdr:rowOff>
    </xdr:from>
    <xdr:ext cx="762000" cy="259045"/>
    <xdr:sp macro="" textlink="">
      <xdr:nvSpPr>
        <xdr:cNvPr id="285" name="テキスト ボックス 284">
          <a:extLst>
            <a:ext uri="{FF2B5EF4-FFF2-40B4-BE49-F238E27FC236}">
              <a16:creationId xmlns:a16="http://schemas.microsoft.com/office/drawing/2014/main" id="{BA9CCE18-B73F-4F94-9ADD-1E7345F2B582}"/>
            </a:ext>
          </a:extLst>
        </xdr:cNvPr>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a:extLst>
            <a:ext uri="{FF2B5EF4-FFF2-40B4-BE49-F238E27FC236}">
              <a16:creationId xmlns:a16="http://schemas.microsoft.com/office/drawing/2014/main" id="{A13BAB45-8778-49DD-ACAB-A38937959D43}"/>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a:extLst>
            <a:ext uri="{FF2B5EF4-FFF2-40B4-BE49-F238E27FC236}">
              <a16:creationId xmlns:a16="http://schemas.microsoft.com/office/drawing/2014/main" id="{80818536-500C-4B22-B63D-C3A4EA3C8331}"/>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116681</xdr:rowOff>
    </xdr:from>
    <xdr:to>
      <xdr:col>64</xdr:col>
      <xdr:colOff>152400</xdr:colOff>
      <xdr:row>86</xdr:row>
      <xdr:rowOff>46831</xdr:rowOff>
    </xdr:to>
    <xdr:sp macro="" textlink="">
      <xdr:nvSpPr>
        <xdr:cNvPr id="288" name="楕円 287">
          <a:extLst>
            <a:ext uri="{FF2B5EF4-FFF2-40B4-BE49-F238E27FC236}">
              <a16:creationId xmlns:a16="http://schemas.microsoft.com/office/drawing/2014/main" id="{20157F3E-DF77-4B59-A9F5-D648A680F822}"/>
            </a:ext>
          </a:extLst>
        </xdr:cNvPr>
        <xdr:cNvSpPr/>
      </xdr:nvSpPr>
      <xdr:spPr>
        <a:xfrm>
          <a:off x="13462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31608</xdr:rowOff>
    </xdr:from>
    <xdr:ext cx="762000" cy="259045"/>
    <xdr:sp macro="" textlink="">
      <xdr:nvSpPr>
        <xdr:cNvPr id="289" name="テキスト ボックス 288">
          <a:extLst>
            <a:ext uri="{FF2B5EF4-FFF2-40B4-BE49-F238E27FC236}">
              <a16:creationId xmlns:a16="http://schemas.microsoft.com/office/drawing/2014/main" id="{C98E345E-7D16-4D49-BDB0-EA6DEB75C217}"/>
            </a:ext>
          </a:extLst>
        </xdr:cNvPr>
        <xdr:cNvSpPr txBox="1"/>
      </xdr:nvSpPr>
      <xdr:spPr>
        <a:xfrm>
          <a:off x="13131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E512D787-C801-4754-8368-2BF0C3B0AFB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F41E91E7-743D-4AF4-A062-7185BAA3463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AA314AB-0488-4208-AA48-4A6BD4FAB5B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59DFC02A-095B-43CE-A048-C3574C14DD9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136C81BE-B582-4B21-A6B6-91F77CF09EF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94D406CC-B612-47A4-9DC2-0D2D0D81FA4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26959017-86AB-47AE-87E8-59A35CAE2D6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7273659F-F720-40D5-9329-AFDBD3670B0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7D3AA930-230A-47D1-80F3-B33CB2C9978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5D5D8D7A-024F-48C5-BCAC-A7724B6723A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23D8D18E-4A3E-4305-9D0C-BD1A29DEA9B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A1568A2F-E6A5-4B79-8C17-3A418586072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B83FE7B9-BD1F-46F9-9BBC-C0B6E8B3015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計画的な定員管理を行っていることにより、類似団体平均を下回っている。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今後も定員適正化計画に基づき、適正な職員数の維持に努める。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50E4F18E-A6E9-4218-BD69-94ACA1835BD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A524C85A-7C0D-4A69-A23B-6233E26D24B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FD049BD2-E64A-43CC-BFB7-6D60A527470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6CD0C1F8-FB15-4469-A881-681ADF437ACA}"/>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9FED2F0A-5A56-4125-AEB0-F39051E34FB4}"/>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E4726B32-D47B-409C-8818-3C37217D3AF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46829137-872E-4115-8DBF-55461B5F7A0E}"/>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1C1BA312-9B27-495C-B3C0-FE455E7BEE8F}"/>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5C70FCE1-12C7-4201-BA03-ABA43522CD9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168CB722-0474-40BC-8E68-270E3F4E841C}"/>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A87BD09C-ACB4-4015-AA70-BB86A9C30A6E}"/>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A932EA0F-513D-42EC-B7DD-B71DECA3E644}"/>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CB0AF82-69B3-4B04-A0C3-A9A15306A18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D08DE0AC-218F-43BF-9680-773094BAAE0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3DA2686A-6284-4BD1-A11D-A83E179A5ED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A88CAFC5-2A63-4A6F-A846-7A7A13F2E17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81D839D6-984B-489C-92C0-317DBA55B4B1}"/>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1EE5A7CC-91C5-43C4-B3A9-CA4CA710FC04}"/>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77619735-179F-4A8D-A82B-69ED675EC77A}"/>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BED3C5D4-5718-4CBA-B2CA-C14A3EE68E2A}"/>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6216FB64-6FCB-4FBE-A1F5-F4458F0629B6}"/>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71120</xdr:rowOff>
    </xdr:from>
    <xdr:to>
      <xdr:col>81</xdr:col>
      <xdr:colOff>44450</xdr:colOff>
      <xdr:row>61</xdr:row>
      <xdr:rowOff>97931</xdr:rowOff>
    </xdr:to>
    <xdr:cxnSp macro="">
      <xdr:nvCxnSpPr>
        <xdr:cNvPr id="324" name="直線コネクタ 323">
          <a:extLst>
            <a:ext uri="{FF2B5EF4-FFF2-40B4-BE49-F238E27FC236}">
              <a16:creationId xmlns:a16="http://schemas.microsoft.com/office/drawing/2014/main" id="{75DC34BD-20A7-4BEB-BE44-48F4CA41BCC5}"/>
            </a:ext>
          </a:extLst>
        </xdr:cNvPr>
        <xdr:cNvCxnSpPr/>
      </xdr:nvCxnSpPr>
      <xdr:spPr>
        <a:xfrm flipV="1">
          <a:off x="16179800" y="1052957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BB4EC82E-D436-4568-A30B-8DB686B16E83}"/>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FCBB6C1F-159D-49D8-9376-85C349A4F91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85866</xdr:rowOff>
    </xdr:from>
    <xdr:to>
      <xdr:col>77</xdr:col>
      <xdr:colOff>44450</xdr:colOff>
      <xdr:row>61</xdr:row>
      <xdr:rowOff>97931</xdr:rowOff>
    </xdr:to>
    <xdr:cxnSp macro="">
      <xdr:nvCxnSpPr>
        <xdr:cNvPr id="327" name="直線コネクタ 326">
          <a:extLst>
            <a:ext uri="{FF2B5EF4-FFF2-40B4-BE49-F238E27FC236}">
              <a16:creationId xmlns:a16="http://schemas.microsoft.com/office/drawing/2014/main" id="{7583584D-216C-4869-9E76-09800D251DEC}"/>
            </a:ext>
          </a:extLst>
        </xdr:cNvPr>
        <xdr:cNvCxnSpPr/>
      </xdr:nvCxnSpPr>
      <xdr:spPr>
        <a:xfrm>
          <a:off x="15290800" y="105443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BB803675-0988-4E1E-8D89-DC71932077FD}"/>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A8027C74-FF42-45D8-9170-8AB111255B6F}"/>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76482</xdr:rowOff>
    </xdr:from>
    <xdr:to>
      <xdr:col>72</xdr:col>
      <xdr:colOff>203200</xdr:colOff>
      <xdr:row>61</xdr:row>
      <xdr:rowOff>85866</xdr:rowOff>
    </xdr:to>
    <xdr:cxnSp macro="">
      <xdr:nvCxnSpPr>
        <xdr:cNvPr id="330" name="直線コネクタ 329">
          <a:extLst>
            <a:ext uri="{FF2B5EF4-FFF2-40B4-BE49-F238E27FC236}">
              <a16:creationId xmlns:a16="http://schemas.microsoft.com/office/drawing/2014/main" id="{492E24B6-0ACC-44BF-9ECE-7434BF166B4A}"/>
            </a:ext>
          </a:extLst>
        </xdr:cNvPr>
        <xdr:cNvCxnSpPr/>
      </xdr:nvCxnSpPr>
      <xdr:spPr>
        <a:xfrm>
          <a:off x="14401800" y="10534932"/>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111760</xdr:rowOff>
    </xdr:from>
    <xdr:to>
      <xdr:col>73</xdr:col>
      <xdr:colOff>44450</xdr:colOff>
      <xdr:row>64</xdr:row>
      <xdr:rowOff>41910</xdr:rowOff>
    </xdr:to>
    <xdr:sp macro="" textlink="">
      <xdr:nvSpPr>
        <xdr:cNvPr id="331" name="フローチャート: 判断 330">
          <a:extLst>
            <a:ext uri="{FF2B5EF4-FFF2-40B4-BE49-F238E27FC236}">
              <a16:creationId xmlns:a16="http://schemas.microsoft.com/office/drawing/2014/main" id="{A8DCF049-43C9-4B40-97BA-B6A50C4C050E}"/>
            </a:ext>
          </a:extLst>
        </xdr:cNvPr>
        <xdr:cNvSpPr/>
      </xdr:nvSpPr>
      <xdr:spPr>
        <a:xfrm>
          <a:off x="15240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26687</xdr:rowOff>
    </xdr:from>
    <xdr:ext cx="762000" cy="259045"/>
    <xdr:sp macro="" textlink="">
      <xdr:nvSpPr>
        <xdr:cNvPr id="332" name="テキスト ボックス 331">
          <a:extLst>
            <a:ext uri="{FF2B5EF4-FFF2-40B4-BE49-F238E27FC236}">
              <a16:creationId xmlns:a16="http://schemas.microsoft.com/office/drawing/2014/main" id="{369D08FE-6308-4853-83BC-92B1636595A7}"/>
            </a:ext>
          </a:extLst>
        </xdr:cNvPr>
        <xdr:cNvSpPr txBox="1"/>
      </xdr:nvSpPr>
      <xdr:spPr>
        <a:xfrm>
          <a:off x="14909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30904</xdr:rowOff>
    </xdr:from>
    <xdr:to>
      <xdr:col>68</xdr:col>
      <xdr:colOff>152400</xdr:colOff>
      <xdr:row>61</xdr:row>
      <xdr:rowOff>76482</xdr:rowOff>
    </xdr:to>
    <xdr:cxnSp macro="">
      <xdr:nvCxnSpPr>
        <xdr:cNvPr id="333" name="直線コネクタ 332">
          <a:extLst>
            <a:ext uri="{FF2B5EF4-FFF2-40B4-BE49-F238E27FC236}">
              <a16:creationId xmlns:a16="http://schemas.microsoft.com/office/drawing/2014/main" id="{2D35F749-8F14-4D71-AFF8-05E91A9CC51E}"/>
            </a:ext>
          </a:extLst>
        </xdr:cNvPr>
        <xdr:cNvCxnSpPr/>
      </xdr:nvCxnSpPr>
      <xdr:spPr>
        <a:xfrm>
          <a:off x="13512800" y="10489354"/>
          <a:ext cx="889000" cy="4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101036</xdr:rowOff>
    </xdr:from>
    <xdr:to>
      <xdr:col>68</xdr:col>
      <xdr:colOff>203200</xdr:colOff>
      <xdr:row>64</xdr:row>
      <xdr:rowOff>31186</xdr:rowOff>
    </xdr:to>
    <xdr:sp macro="" textlink="">
      <xdr:nvSpPr>
        <xdr:cNvPr id="334" name="フローチャート: 判断 333">
          <a:extLst>
            <a:ext uri="{FF2B5EF4-FFF2-40B4-BE49-F238E27FC236}">
              <a16:creationId xmlns:a16="http://schemas.microsoft.com/office/drawing/2014/main" id="{CB2C46DF-0FAD-44FE-A3C1-BB01B8491421}"/>
            </a:ext>
          </a:extLst>
        </xdr:cNvPr>
        <xdr:cNvSpPr/>
      </xdr:nvSpPr>
      <xdr:spPr>
        <a:xfrm>
          <a:off x="14351000" y="109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15963</xdr:rowOff>
    </xdr:from>
    <xdr:ext cx="762000" cy="259045"/>
    <xdr:sp macro="" textlink="">
      <xdr:nvSpPr>
        <xdr:cNvPr id="335" name="テキスト ボックス 334">
          <a:extLst>
            <a:ext uri="{FF2B5EF4-FFF2-40B4-BE49-F238E27FC236}">
              <a16:creationId xmlns:a16="http://schemas.microsoft.com/office/drawing/2014/main" id="{B6B82B9D-65C3-4AF6-B5E4-BF06627860BD}"/>
            </a:ext>
          </a:extLst>
        </xdr:cNvPr>
        <xdr:cNvSpPr txBox="1"/>
      </xdr:nvSpPr>
      <xdr:spPr>
        <a:xfrm>
          <a:off x="14020800" y="1098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86289</xdr:rowOff>
    </xdr:from>
    <xdr:to>
      <xdr:col>64</xdr:col>
      <xdr:colOff>152400</xdr:colOff>
      <xdr:row>64</xdr:row>
      <xdr:rowOff>16439</xdr:rowOff>
    </xdr:to>
    <xdr:sp macro="" textlink="">
      <xdr:nvSpPr>
        <xdr:cNvPr id="336" name="フローチャート: 判断 335">
          <a:extLst>
            <a:ext uri="{FF2B5EF4-FFF2-40B4-BE49-F238E27FC236}">
              <a16:creationId xmlns:a16="http://schemas.microsoft.com/office/drawing/2014/main" id="{185449EC-17F3-4850-BEC6-AEF7B4FD36D5}"/>
            </a:ext>
          </a:extLst>
        </xdr:cNvPr>
        <xdr:cNvSpPr/>
      </xdr:nvSpPr>
      <xdr:spPr>
        <a:xfrm>
          <a:off x="13462000" y="1088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1216</xdr:rowOff>
    </xdr:from>
    <xdr:ext cx="762000" cy="259045"/>
    <xdr:sp macro="" textlink="">
      <xdr:nvSpPr>
        <xdr:cNvPr id="337" name="テキスト ボックス 336">
          <a:extLst>
            <a:ext uri="{FF2B5EF4-FFF2-40B4-BE49-F238E27FC236}">
              <a16:creationId xmlns:a16="http://schemas.microsoft.com/office/drawing/2014/main" id="{F66C3E16-11B7-4F3C-8EAA-C3E39510D046}"/>
            </a:ext>
          </a:extLst>
        </xdr:cNvPr>
        <xdr:cNvSpPr txBox="1"/>
      </xdr:nvSpPr>
      <xdr:spPr>
        <a:xfrm>
          <a:off x="13131800" y="1097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710B547-4F24-4898-B73F-3A52F1A7DF9A}"/>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BC05F69D-0827-4A60-B4FD-2D8D966B16D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7E18834-D552-49C3-AB99-92F9E51D6C2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423874BE-D868-4BEC-BFB2-B89FD58B6DB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54AE1CAB-CC67-4B72-B87A-B064AC9BEF9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20320</xdr:rowOff>
    </xdr:from>
    <xdr:to>
      <xdr:col>81</xdr:col>
      <xdr:colOff>95250</xdr:colOff>
      <xdr:row>61</xdr:row>
      <xdr:rowOff>121920</xdr:rowOff>
    </xdr:to>
    <xdr:sp macro="" textlink="">
      <xdr:nvSpPr>
        <xdr:cNvPr id="343" name="楕円 342">
          <a:extLst>
            <a:ext uri="{FF2B5EF4-FFF2-40B4-BE49-F238E27FC236}">
              <a16:creationId xmlns:a16="http://schemas.microsoft.com/office/drawing/2014/main" id="{9D3CC2B1-8A08-4C0C-A0ED-879E55A0F798}"/>
            </a:ext>
          </a:extLst>
        </xdr:cNvPr>
        <xdr:cNvSpPr/>
      </xdr:nvSpPr>
      <xdr:spPr>
        <a:xfrm>
          <a:off x="16967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36847</xdr:rowOff>
    </xdr:from>
    <xdr:ext cx="762000" cy="259045"/>
    <xdr:sp macro="" textlink="">
      <xdr:nvSpPr>
        <xdr:cNvPr id="344" name="定員管理の状況該当値テキスト">
          <a:extLst>
            <a:ext uri="{FF2B5EF4-FFF2-40B4-BE49-F238E27FC236}">
              <a16:creationId xmlns:a16="http://schemas.microsoft.com/office/drawing/2014/main" id="{121A3EBC-0CCB-48BD-8817-AEB2275242D4}"/>
            </a:ext>
          </a:extLst>
        </xdr:cNvPr>
        <xdr:cNvSpPr txBox="1"/>
      </xdr:nvSpPr>
      <xdr:spPr>
        <a:xfrm>
          <a:off x="17106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47131</xdr:rowOff>
    </xdr:from>
    <xdr:to>
      <xdr:col>77</xdr:col>
      <xdr:colOff>95250</xdr:colOff>
      <xdr:row>61</xdr:row>
      <xdr:rowOff>148731</xdr:rowOff>
    </xdr:to>
    <xdr:sp macro="" textlink="">
      <xdr:nvSpPr>
        <xdr:cNvPr id="345" name="楕円 344">
          <a:extLst>
            <a:ext uri="{FF2B5EF4-FFF2-40B4-BE49-F238E27FC236}">
              <a16:creationId xmlns:a16="http://schemas.microsoft.com/office/drawing/2014/main" id="{6230429F-2600-444E-9FBB-77E6ABC15A57}"/>
            </a:ext>
          </a:extLst>
        </xdr:cNvPr>
        <xdr:cNvSpPr/>
      </xdr:nvSpPr>
      <xdr:spPr>
        <a:xfrm>
          <a:off x="16129000" y="105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158908</xdr:rowOff>
    </xdr:from>
    <xdr:ext cx="736600" cy="259045"/>
    <xdr:sp macro="" textlink="">
      <xdr:nvSpPr>
        <xdr:cNvPr id="346" name="テキスト ボックス 345">
          <a:extLst>
            <a:ext uri="{FF2B5EF4-FFF2-40B4-BE49-F238E27FC236}">
              <a16:creationId xmlns:a16="http://schemas.microsoft.com/office/drawing/2014/main" id="{8205FD8F-3F02-4AF4-983F-2518CAC7965C}"/>
            </a:ext>
          </a:extLst>
        </xdr:cNvPr>
        <xdr:cNvSpPr txBox="1"/>
      </xdr:nvSpPr>
      <xdr:spPr>
        <a:xfrm>
          <a:off x="15798800" y="10274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35066</xdr:rowOff>
    </xdr:from>
    <xdr:to>
      <xdr:col>73</xdr:col>
      <xdr:colOff>44450</xdr:colOff>
      <xdr:row>61</xdr:row>
      <xdr:rowOff>136666</xdr:rowOff>
    </xdr:to>
    <xdr:sp macro="" textlink="">
      <xdr:nvSpPr>
        <xdr:cNvPr id="347" name="楕円 346">
          <a:extLst>
            <a:ext uri="{FF2B5EF4-FFF2-40B4-BE49-F238E27FC236}">
              <a16:creationId xmlns:a16="http://schemas.microsoft.com/office/drawing/2014/main" id="{482072B8-38F9-412B-8B15-3562D1A9B6AA}"/>
            </a:ext>
          </a:extLst>
        </xdr:cNvPr>
        <xdr:cNvSpPr/>
      </xdr:nvSpPr>
      <xdr:spPr>
        <a:xfrm>
          <a:off x="15240000" y="104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146843</xdr:rowOff>
    </xdr:from>
    <xdr:ext cx="762000" cy="259045"/>
    <xdr:sp macro="" textlink="">
      <xdr:nvSpPr>
        <xdr:cNvPr id="348" name="テキスト ボックス 347">
          <a:extLst>
            <a:ext uri="{FF2B5EF4-FFF2-40B4-BE49-F238E27FC236}">
              <a16:creationId xmlns:a16="http://schemas.microsoft.com/office/drawing/2014/main" id="{D8EC64F4-65D5-438A-92BF-FFAB63084CA5}"/>
            </a:ext>
          </a:extLst>
        </xdr:cNvPr>
        <xdr:cNvSpPr txBox="1"/>
      </xdr:nvSpPr>
      <xdr:spPr>
        <a:xfrm>
          <a:off x="14909800" y="10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25682</xdr:rowOff>
    </xdr:from>
    <xdr:to>
      <xdr:col>68</xdr:col>
      <xdr:colOff>203200</xdr:colOff>
      <xdr:row>61</xdr:row>
      <xdr:rowOff>127282</xdr:rowOff>
    </xdr:to>
    <xdr:sp macro="" textlink="">
      <xdr:nvSpPr>
        <xdr:cNvPr id="349" name="楕円 348">
          <a:extLst>
            <a:ext uri="{FF2B5EF4-FFF2-40B4-BE49-F238E27FC236}">
              <a16:creationId xmlns:a16="http://schemas.microsoft.com/office/drawing/2014/main" id="{5F63423F-E82D-468F-BDAD-761B784D6B63}"/>
            </a:ext>
          </a:extLst>
        </xdr:cNvPr>
        <xdr:cNvSpPr/>
      </xdr:nvSpPr>
      <xdr:spPr>
        <a:xfrm>
          <a:off x="14351000" y="104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137459</xdr:rowOff>
    </xdr:from>
    <xdr:ext cx="762000" cy="259045"/>
    <xdr:sp macro="" textlink="">
      <xdr:nvSpPr>
        <xdr:cNvPr id="350" name="テキスト ボックス 349">
          <a:extLst>
            <a:ext uri="{FF2B5EF4-FFF2-40B4-BE49-F238E27FC236}">
              <a16:creationId xmlns:a16="http://schemas.microsoft.com/office/drawing/2014/main" id="{E1DA2938-2110-469B-86A0-0A6979021E65}"/>
            </a:ext>
          </a:extLst>
        </xdr:cNvPr>
        <xdr:cNvSpPr txBox="1"/>
      </xdr:nvSpPr>
      <xdr:spPr>
        <a:xfrm>
          <a:off x="14020800" y="1025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51" name="楕円 350">
          <a:extLst>
            <a:ext uri="{FF2B5EF4-FFF2-40B4-BE49-F238E27FC236}">
              <a16:creationId xmlns:a16="http://schemas.microsoft.com/office/drawing/2014/main" id="{E9DCE3FA-CA02-4670-943D-25C83BF8247E}"/>
            </a:ext>
          </a:extLst>
        </xdr:cNvPr>
        <xdr:cNvSpPr/>
      </xdr:nvSpPr>
      <xdr:spPr>
        <a:xfrm>
          <a:off x="13462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52" name="テキスト ボックス 351">
          <a:extLst>
            <a:ext uri="{FF2B5EF4-FFF2-40B4-BE49-F238E27FC236}">
              <a16:creationId xmlns:a16="http://schemas.microsoft.com/office/drawing/2014/main" id="{9ADDC042-3987-40B4-BF97-F8013899B333}"/>
            </a:ext>
          </a:extLst>
        </xdr:cNvPr>
        <xdr:cNvSpPr txBox="1"/>
      </xdr:nvSpPr>
      <xdr:spPr>
        <a:xfrm>
          <a:off x="13131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55DFC7B1-710D-428D-AA1E-42A837CFF28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E8C42B7E-82F4-4079-9BBA-D76C39DEC90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F4B734B8-39A8-49C4-9A8A-3A230A9FA5D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8FC9B2A9-5A44-4138-955D-283B704225D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B97ACE33-EE1E-460D-A61F-8E571703956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59AE9AC8-FF4A-493D-961A-DE616544698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9A6FEE37-C3E1-4BC5-A652-C2B6600CEB5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C623BEC4-7360-419B-B7FC-E0AED29BF58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5686FC34-9073-41C7-8339-80D2F41DDCE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D2EF426F-8ABC-4F51-9CAA-138C5E86425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BA3B1CE2-1970-4B41-9059-341FBA24B77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CDD6DE98-31C3-4C9D-9EF2-A5506491BD7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64DDE959-200E-4CC5-96F3-4E319884604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ポイント増加したが、この主な要因は、臨時財政対策債等の償還を開始したことにより元利償還金が増加したためである。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今後も、緊急度・住民ニーズを的確に把握した事業の選択により、起</a:t>
          </a:r>
        </a:p>
        <a:p>
          <a:r>
            <a:rPr kumimoji="1" lang="ja-JP" altLang="en-US" sz="1300">
              <a:latin typeface="ＭＳ Ｐゴシック" panose="020B0600070205080204" pitchFamily="50" charset="-128"/>
              <a:ea typeface="ＭＳ Ｐゴシック" panose="020B0600070205080204" pitchFamily="50" charset="-128"/>
            </a:rPr>
            <a:t>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2E1AD118-3A7B-4F3E-8457-66775BCCB73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276E7A7F-FDFB-4944-802C-27CE33212DD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C1AE50B2-82BC-42AE-88B6-A002B555AD1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F5048468-C56F-4E44-99EB-C2E1E5047D15}"/>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C29760FF-6190-4DAB-80D8-B4769203E871}"/>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A858DB85-9485-4FD8-BFF8-F8F28D1558BB}"/>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810A39DD-F0FA-4D14-840C-CD66E9769A76}"/>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D3207F4A-4AF1-41A1-A756-2AE5B4667D7A}"/>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17D5DD39-43FC-4467-8671-84AF85C6119E}"/>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FBAAEB70-68EF-4621-8C22-33093DDE8372}"/>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C2FA50E2-A5B3-4711-BBA1-0ADEF6B65129}"/>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C39548FB-8325-4701-82DB-97357CF2B7DA}"/>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7B56907D-5F53-4DE5-B854-6FFD6116B399}"/>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1931E8E8-8B1D-4A64-BB4B-9F4DBC51EBF9}"/>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28A192AF-5E86-41C8-B9EC-87BC7A779391}"/>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1AF77975-D9D9-47D9-B6CB-1734F2D7E86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4E775C4D-FF74-4D75-AEE2-152B88A7729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E2B8DF67-64C3-49B6-BC18-C42EA78200ED}"/>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5D7BBBFF-FD1D-40A7-9346-9C8CCC76D314}"/>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1911A040-B286-4030-B89B-8F6916BF19F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CB3223E7-350E-4E68-91C9-E0566AA34776}"/>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5B73DB9D-BBA6-4CCD-9E8B-BA19A7AF56BA}"/>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25400</xdr:rowOff>
    </xdr:to>
    <xdr:cxnSp macro="">
      <xdr:nvCxnSpPr>
        <xdr:cNvPr id="388" name="直線コネクタ 387">
          <a:extLst>
            <a:ext uri="{FF2B5EF4-FFF2-40B4-BE49-F238E27FC236}">
              <a16:creationId xmlns:a16="http://schemas.microsoft.com/office/drawing/2014/main" id="{84CBFC17-96FD-4BA2-B39B-EB8C986857DB}"/>
            </a:ext>
          </a:extLst>
        </xdr:cNvPr>
        <xdr:cNvCxnSpPr/>
      </xdr:nvCxnSpPr>
      <xdr:spPr>
        <a:xfrm>
          <a:off x="16179800" y="71573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35031FF5-1B41-4020-ACCA-7731EA1C4F3C}"/>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478815C6-FB78-4B08-9645-0691ABCBA39B}"/>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41</xdr:row>
      <xdr:rowOff>127907</xdr:rowOff>
    </xdr:to>
    <xdr:cxnSp macro="">
      <xdr:nvCxnSpPr>
        <xdr:cNvPr id="391" name="直線コネクタ 390">
          <a:extLst>
            <a:ext uri="{FF2B5EF4-FFF2-40B4-BE49-F238E27FC236}">
              <a16:creationId xmlns:a16="http://schemas.microsoft.com/office/drawing/2014/main" id="{83CEEFCF-DE24-4182-B25D-EB2B46AE2B71}"/>
            </a:ext>
          </a:extLst>
        </xdr:cNvPr>
        <xdr:cNvCxnSpPr/>
      </xdr:nvCxnSpPr>
      <xdr:spPr>
        <a:xfrm>
          <a:off x="15290800" y="71343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D3986578-CE9B-4B67-8647-1E06CC730FFF}"/>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58A18874-89D5-4FD3-A848-52DCFB35CD05}"/>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42</xdr:row>
      <xdr:rowOff>2419</xdr:rowOff>
    </xdr:to>
    <xdr:cxnSp macro="">
      <xdr:nvCxnSpPr>
        <xdr:cNvPr id="394" name="直線コネクタ 393">
          <a:extLst>
            <a:ext uri="{FF2B5EF4-FFF2-40B4-BE49-F238E27FC236}">
              <a16:creationId xmlns:a16="http://schemas.microsoft.com/office/drawing/2014/main" id="{E6D4C421-33DC-4A8D-9CAC-22E4FF9B3763}"/>
            </a:ext>
          </a:extLst>
        </xdr:cNvPr>
        <xdr:cNvCxnSpPr/>
      </xdr:nvCxnSpPr>
      <xdr:spPr>
        <a:xfrm flipV="1">
          <a:off x="14401800" y="713437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C3DBCFB4-31C9-4686-B3D2-A46503B7F173}"/>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a:extLst>
            <a:ext uri="{FF2B5EF4-FFF2-40B4-BE49-F238E27FC236}">
              <a16:creationId xmlns:a16="http://schemas.microsoft.com/office/drawing/2014/main" id="{BC2A09D5-B75B-47BB-8E9F-D8EF6CF66D2E}"/>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48381</xdr:rowOff>
    </xdr:to>
    <xdr:cxnSp macro="">
      <xdr:nvCxnSpPr>
        <xdr:cNvPr id="397" name="直線コネクタ 396">
          <a:extLst>
            <a:ext uri="{FF2B5EF4-FFF2-40B4-BE49-F238E27FC236}">
              <a16:creationId xmlns:a16="http://schemas.microsoft.com/office/drawing/2014/main" id="{E64B6B02-FDF2-4E45-A673-50175D351338}"/>
            </a:ext>
          </a:extLst>
        </xdr:cNvPr>
        <xdr:cNvCxnSpPr/>
      </xdr:nvCxnSpPr>
      <xdr:spPr>
        <a:xfrm flipV="1">
          <a:off x="13512800" y="720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EEE09958-2567-4802-83CA-EBCDA78BFF45}"/>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34FA405C-0542-46F2-94D4-FD0C16D2AC4A}"/>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0" name="フローチャート: 判断 399">
          <a:extLst>
            <a:ext uri="{FF2B5EF4-FFF2-40B4-BE49-F238E27FC236}">
              <a16:creationId xmlns:a16="http://schemas.microsoft.com/office/drawing/2014/main" id="{E363E66F-81DF-439C-A740-E345A1FBEDBB}"/>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01" name="テキスト ボックス 400">
          <a:extLst>
            <a:ext uri="{FF2B5EF4-FFF2-40B4-BE49-F238E27FC236}">
              <a16:creationId xmlns:a16="http://schemas.microsoft.com/office/drawing/2014/main" id="{1BB79251-4F15-426E-80D5-8AAF7898BAA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78612F92-8368-4398-8724-4B2520FBC3F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864E98B5-20DE-48D7-8F6D-956960E564B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F5F3828A-BF24-4C83-B552-D4FD2C514B3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DECBFA0D-50D0-4D46-80F3-D29567208E5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8D61506-8ECE-43ED-A915-C3FABDF784D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7" name="楕円 406">
          <a:extLst>
            <a:ext uri="{FF2B5EF4-FFF2-40B4-BE49-F238E27FC236}">
              <a16:creationId xmlns:a16="http://schemas.microsoft.com/office/drawing/2014/main" id="{B69430C1-DFBD-4ADD-A039-A14E11BA4BF6}"/>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8" name="公債費負担の状況該当値テキスト">
          <a:extLst>
            <a:ext uri="{FF2B5EF4-FFF2-40B4-BE49-F238E27FC236}">
              <a16:creationId xmlns:a16="http://schemas.microsoft.com/office/drawing/2014/main" id="{28FD4E50-4F9D-4440-889C-39A341DCF186}"/>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9" name="楕円 408">
          <a:extLst>
            <a:ext uri="{FF2B5EF4-FFF2-40B4-BE49-F238E27FC236}">
              <a16:creationId xmlns:a16="http://schemas.microsoft.com/office/drawing/2014/main" id="{F25095CB-5955-4EE3-A4BB-051069DAB3F8}"/>
            </a:ext>
          </a:extLst>
        </xdr:cNvPr>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10" name="テキスト ボックス 409">
          <a:extLst>
            <a:ext uri="{FF2B5EF4-FFF2-40B4-BE49-F238E27FC236}">
              <a16:creationId xmlns:a16="http://schemas.microsoft.com/office/drawing/2014/main" id="{6616DC24-A5B0-4E78-8471-01BAB1FB289A}"/>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11" name="楕円 410">
          <a:extLst>
            <a:ext uri="{FF2B5EF4-FFF2-40B4-BE49-F238E27FC236}">
              <a16:creationId xmlns:a16="http://schemas.microsoft.com/office/drawing/2014/main" id="{855BD830-A56F-49B7-9129-6B5DBBB21ACE}"/>
            </a:ext>
          </a:extLst>
        </xdr:cNvPr>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165903</xdr:rowOff>
    </xdr:from>
    <xdr:ext cx="762000" cy="259045"/>
    <xdr:sp macro="" textlink="">
      <xdr:nvSpPr>
        <xdr:cNvPr id="412" name="テキスト ボックス 411">
          <a:extLst>
            <a:ext uri="{FF2B5EF4-FFF2-40B4-BE49-F238E27FC236}">
              <a16:creationId xmlns:a16="http://schemas.microsoft.com/office/drawing/2014/main" id="{AFDB1885-7908-4E29-A0BA-90048955A17D}"/>
            </a:ext>
          </a:extLst>
        </xdr:cNvPr>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3" name="楕円 412">
          <a:extLst>
            <a:ext uri="{FF2B5EF4-FFF2-40B4-BE49-F238E27FC236}">
              <a16:creationId xmlns:a16="http://schemas.microsoft.com/office/drawing/2014/main" id="{FEBD61B3-8741-4F29-93B2-A63F38E98A1E}"/>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63396</xdr:rowOff>
    </xdr:from>
    <xdr:ext cx="762000" cy="259045"/>
    <xdr:sp macro="" textlink="">
      <xdr:nvSpPr>
        <xdr:cNvPr id="414" name="テキスト ボックス 413">
          <a:extLst>
            <a:ext uri="{FF2B5EF4-FFF2-40B4-BE49-F238E27FC236}">
              <a16:creationId xmlns:a16="http://schemas.microsoft.com/office/drawing/2014/main" id="{4B9EEA89-F2BB-4A64-B526-59D4DB9DEB9D}"/>
            </a:ext>
          </a:extLst>
        </xdr:cNvPr>
        <xdr:cNvSpPr txBox="1"/>
      </xdr:nvSpPr>
      <xdr:spPr>
        <a:xfrm>
          <a:off x="14020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15" name="楕円 414">
          <a:extLst>
            <a:ext uri="{FF2B5EF4-FFF2-40B4-BE49-F238E27FC236}">
              <a16:creationId xmlns:a16="http://schemas.microsoft.com/office/drawing/2014/main" id="{029C5B4B-5C9E-4441-8B7B-EFC73CF27EBA}"/>
            </a:ext>
          </a:extLst>
        </xdr:cNvPr>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6" name="テキスト ボックス 415">
          <a:extLst>
            <a:ext uri="{FF2B5EF4-FFF2-40B4-BE49-F238E27FC236}">
              <a16:creationId xmlns:a16="http://schemas.microsoft.com/office/drawing/2014/main" id="{2FB5D405-A901-47F9-9491-0AE33E842C48}"/>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8735ECAD-56F7-42C5-AEDD-CFDCB9C0639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A31D3C45-E135-4E91-A905-B74DC21DECC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D36F4355-AD78-4F18-B884-D2A8FD3E0A4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2180E797-C935-4245-90CB-73F4D05E76D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7572AC9E-E18D-4DC9-904E-B09DF2075EE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68F0FF16-9739-4E66-B3BC-9DB8731D65C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BA55295E-DC8D-42EF-862C-02EFB392D67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DCBEA386-243B-4B93-B0F7-0EE483291E9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2D64AF0D-A4AD-4DA7-B7A4-AF3B9963D82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7B5C62EE-1BFC-4891-9212-1C7F495D4E2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903336DB-B567-4FAE-A333-AA85EBC3434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BC0855AE-6B59-4F6A-A2B3-A2AF4FF647A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D4A5BD8D-D018-4877-A945-5D1D5F33BA3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ポイント減少したが、類似団体平均は上回っている。</a:t>
          </a:r>
        </a:p>
        <a:p>
          <a:r>
            <a:rPr kumimoji="1" lang="ja-JP" altLang="en-US" sz="1300">
              <a:latin typeface="ＭＳ Ｐゴシック" panose="020B0600070205080204" pitchFamily="50" charset="-128"/>
              <a:ea typeface="ＭＳ Ｐゴシック" panose="020B0600070205080204" pitchFamily="50" charset="-128"/>
            </a:rPr>
            <a:t>　高利率の地方債の繰上げ償還により地方債の現在高が減少したことが減少の主な要因である。</a:t>
          </a:r>
        </a:p>
        <a:p>
          <a:r>
            <a:rPr kumimoji="1" lang="ja-JP" altLang="en-US" sz="1300">
              <a:latin typeface="ＭＳ Ｐゴシック" panose="020B0600070205080204" pitchFamily="50" charset="-128"/>
              <a:ea typeface="ＭＳ Ｐゴシック" panose="020B0600070205080204" pitchFamily="50" charset="-128"/>
            </a:rPr>
            <a:t>　今後も公共施設の長寿命化や新市営体育館の建設事業など大規模な事業が予定されていることから、事業費の精査や補助金等の財源の確保し、財政の健全化に努める。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22F31D3B-1B8A-4C47-B423-07B9F11FE5F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3143E251-122B-4E1A-AB93-CF940672497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57EC1551-4F62-463C-B8AA-949F7771AFF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25A2DB63-DE03-4CCF-A1A6-BEDD77AC33DA}"/>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ECCD1F00-CEAF-4230-B380-8B33679C1849}"/>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B59C7A74-4129-41C9-A386-A7413BA74A03}"/>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ED29125C-4C97-47E6-84E6-59CA50CA90C6}"/>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31C53D17-F596-4592-AE91-FCFD55932FCC}"/>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39C656B8-81D3-4A32-AC07-0A5FB8F41DAB}"/>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6F7BA915-86B6-4EE8-A3CD-78ABC270C632}"/>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FDAE4ED3-AFD9-43BC-88F3-3EE93096D47E}"/>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B7602D8B-433C-4603-9AB7-3E231788BF6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B30B47F1-A245-4827-8C19-51902B21DBBC}"/>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C3492EF8-E8B3-4579-9C17-DCB578B505D8}"/>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7A6CB300-5E14-426F-B5B8-BC30699C66E4}"/>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B25FCEC9-EE4B-4207-A585-9E5902E82514}"/>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3FAE7EC5-E71C-4FE9-939C-0CFDF9FB6BD6}"/>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D1217CAB-CBD0-4C09-8799-25C26A02074C}"/>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19660</xdr:rowOff>
    </xdr:from>
    <xdr:to>
      <xdr:col>81</xdr:col>
      <xdr:colOff>44450</xdr:colOff>
      <xdr:row>16</xdr:row>
      <xdr:rowOff>55855</xdr:rowOff>
    </xdr:to>
    <xdr:cxnSp macro="">
      <xdr:nvCxnSpPr>
        <xdr:cNvPr id="448" name="直線コネクタ 447">
          <a:extLst>
            <a:ext uri="{FF2B5EF4-FFF2-40B4-BE49-F238E27FC236}">
              <a16:creationId xmlns:a16="http://schemas.microsoft.com/office/drawing/2014/main" id="{373E57AE-A0D6-4E70-A1F4-EFFA5FD954AC}"/>
            </a:ext>
          </a:extLst>
        </xdr:cNvPr>
        <xdr:cNvCxnSpPr/>
      </xdr:nvCxnSpPr>
      <xdr:spPr>
        <a:xfrm flipV="1">
          <a:off x="16179800" y="27628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AE57E728-0308-4293-911D-355225E850E1}"/>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DAAA461F-7F82-4E54-AFB8-2A388FD4DBCA}"/>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55855</xdr:rowOff>
    </xdr:from>
    <xdr:to>
      <xdr:col>77</xdr:col>
      <xdr:colOff>44450</xdr:colOff>
      <xdr:row>16</xdr:row>
      <xdr:rowOff>106045</xdr:rowOff>
    </xdr:to>
    <xdr:cxnSp macro="">
      <xdr:nvCxnSpPr>
        <xdr:cNvPr id="451" name="直線コネクタ 450">
          <a:extLst>
            <a:ext uri="{FF2B5EF4-FFF2-40B4-BE49-F238E27FC236}">
              <a16:creationId xmlns:a16="http://schemas.microsoft.com/office/drawing/2014/main" id="{F4E8A791-B67B-4E9F-AD8B-086E4A236D2B}"/>
            </a:ext>
          </a:extLst>
        </xdr:cNvPr>
        <xdr:cNvCxnSpPr/>
      </xdr:nvCxnSpPr>
      <xdr:spPr>
        <a:xfrm flipV="1">
          <a:off x="15290800" y="2799055"/>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9742DC2D-E33C-4383-B842-80B1DF9C983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7FE7C99E-769D-4E52-B1BF-829FDEB30DFE}"/>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76124</xdr:rowOff>
    </xdr:from>
    <xdr:to>
      <xdr:col>72</xdr:col>
      <xdr:colOff>203200</xdr:colOff>
      <xdr:row>16</xdr:row>
      <xdr:rowOff>106045</xdr:rowOff>
    </xdr:to>
    <xdr:cxnSp macro="">
      <xdr:nvCxnSpPr>
        <xdr:cNvPr id="454" name="直線コネクタ 453">
          <a:extLst>
            <a:ext uri="{FF2B5EF4-FFF2-40B4-BE49-F238E27FC236}">
              <a16:creationId xmlns:a16="http://schemas.microsoft.com/office/drawing/2014/main" id="{C11B5047-781E-47F7-A367-ECEC6ABB217E}"/>
            </a:ext>
          </a:extLst>
        </xdr:cNvPr>
        <xdr:cNvCxnSpPr/>
      </xdr:nvCxnSpPr>
      <xdr:spPr>
        <a:xfrm>
          <a:off x="14401800" y="2819324"/>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28829</xdr:rowOff>
    </xdr:from>
    <xdr:to>
      <xdr:col>73</xdr:col>
      <xdr:colOff>44450</xdr:colOff>
      <xdr:row>15</xdr:row>
      <xdr:rowOff>130429</xdr:rowOff>
    </xdr:to>
    <xdr:sp macro="" textlink="">
      <xdr:nvSpPr>
        <xdr:cNvPr id="455" name="フローチャート: 判断 454">
          <a:extLst>
            <a:ext uri="{FF2B5EF4-FFF2-40B4-BE49-F238E27FC236}">
              <a16:creationId xmlns:a16="http://schemas.microsoft.com/office/drawing/2014/main" id="{C59A093E-5608-4B60-A540-9CF34ECAFED5}"/>
            </a:ext>
          </a:extLst>
        </xdr:cNvPr>
        <xdr:cNvSpPr/>
      </xdr:nvSpPr>
      <xdr:spPr>
        <a:xfrm>
          <a:off x="15240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140606</xdr:rowOff>
    </xdr:from>
    <xdr:ext cx="762000" cy="259045"/>
    <xdr:sp macro="" textlink="">
      <xdr:nvSpPr>
        <xdr:cNvPr id="456" name="テキスト ボックス 455">
          <a:extLst>
            <a:ext uri="{FF2B5EF4-FFF2-40B4-BE49-F238E27FC236}">
              <a16:creationId xmlns:a16="http://schemas.microsoft.com/office/drawing/2014/main" id="{2829B6A5-3422-403D-81C3-A560FE39AF90}"/>
            </a:ext>
          </a:extLst>
        </xdr:cNvPr>
        <xdr:cNvSpPr txBox="1"/>
      </xdr:nvSpPr>
      <xdr:spPr>
        <a:xfrm>
          <a:off x="14909800" y="23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49098</xdr:rowOff>
    </xdr:from>
    <xdr:to>
      <xdr:col>68</xdr:col>
      <xdr:colOff>152400</xdr:colOff>
      <xdr:row>16</xdr:row>
      <xdr:rowOff>76124</xdr:rowOff>
    </xdr:to>
    <xdr:cxnSp macro="">
      <xdr:nvCxnSpPr>
        <xdr:cNvPr id="457" name="直線コネクタ 456">
          <a:extLst>
            <a:ext uri="{FF2B5EF4-FFF2-40B4-BE49-F238E27FC236}">
              <a16:creationId xmlns:a16="http://schemas.microsoft.com/office/drawing/2014/main" id="{0E580991-861B-4EB0-A6B0-5287FD1D1E65}"/>
            </a:ext>
          </a:extLst>
        </xdr:cNvPr>
        <xdr:cNvCxnSpPr/>
      </xdr:nvCxnSpPr>
      <xdr:spPr>
        <a:xfrm>
          <a:off x="13512800" y="2792298"/>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65507</xdr:rowOff>
    </xdr:from>
    <xdr:to>
      <xdr:col>68</xdr:col>
      <xdr:colOff>203200</xdr:colOff>
      <xdr:row>15</xdr:row>
      <xdr:rowOff>167107</xdr:rowOff>
    </xdr:to>
    <xdr:sp macro="" textlink="">
      <xdr:nvSpPr>
        <xdr:cNvPr id="458" name="フローチャート: 判断 457">
          <a:extLst>
            <a:ext uri="{FF2B5EF4-FFF2-40B4-BE49-F238E27FC236}">
              <a16:creationId xmlns:a16="http://schemas.microsoft.com/office/drawing/2014/main" id="{9C92DAC9-42DF-406A-AF03-9F4C4492BCE9}"/>
            </a:ext>
          </a:extLst>
        </xdr:cNvPr>
        <xdr:cNvSpPr/>
      </xdr:nvSpPr>
      <xdr:spPr>
        <a:xfrm>
          <a:off x="14351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5834</xdr:rowOff>
    </xdr:from>
    <xdr:ext cx="762000" cy="259045"/>
    <xdr:sp macro="" textlink="">
      <xdr:nvSpPr>
        <xdr:cNvPr id="459" name="テキスト ボックス 458">
          <a:extLst>
            <a:ext uri="{FF2B5EF4-FFF2-40B4-BE49-F238E27FC236}">
              <a16:creationId xmlns:a16="http://schemas.microsoft.com/office/drawing/2014/main" id="{03DCB7DB-367F-49FE-81FE-B479408C20F9}"/>
            </a:ext>
          </a:extLst>
        </xdr:cNvPr>
        <xdr:cNvSpPr txBox="1"/>
      </xdr:nvSpPr>
      <xdr:spPr>
        <a:xfrm>
          <a:off x="14020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60" name="フローチャート: 判断 459">
          <a:extLst>
            <a:ext uri="{FF2B5EF4-FFF2-40B4-BE49-F238E27FC236}">
              <a16:creationId xmlns:a16="http://schemas.microsoft.com/office/drawing/2014/main" id="{CA512D03-F8A6-4CF7-A212-05167B3A4E68}"/>
            </a:ext>
          </a:extLst>
        </xdr:cNvPr>
        <xdr:cNvSpPr/>
      </xdr:nvSpPr>
      <xdr:spPr>
        <a:xfrm>
          <a:off x="1346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61" name="テキスト ボックス 460">
          <a:extLst>
            <a:ext uri="{FF2B5EF4-FFF2-40B4-BE49-F238E27FC236}">
              <a16:creationId xmlns:a16="http://schemas.microsoft.com/office/drawing/2014/main" id="{1BC50DD1-F883-4092-837A-0767C16715A2}"/>
            </a:ext>
          </a:extLst>
        </xdr:cNvPr>
        <xdr:cNvSpPr txBox="1"/>
      </xdr:nvSpPr>
      <xdr:spPr>
        <a:xfrm>
          <a:off x="1313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2AE7DDB-1D06-425B-92E0-2730AAF13E3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7D39368A-6F4A-43A8-8D90-54EF73B0551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EBEE030F-CB45-468F-B2A4-6F0AD0C6016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6874A9AA-AD68-4A28-B400-E5366364B44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F2D27A30-5DF7-4CEC-976D-D8D0B1915E8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140310</xdr:rowOff>
    </xdr:from>
    <xdr:to>
      <xdr:col>81</xdr:col>
      <xdr:colOff>95250</xdr:colOff>
      <xdr:row>16</xdr:row>
      <xdr:rowOff>70460</xdr:rowOff>
    </xdr:to>
    <xdr:sp macro="" textlink="">
      <xdr:nvSpPr>
        <xdr:cNvPr id="467" name="楕円 466">
          <a:extLst>
            <a:ext uri="{FF2B5EF4-FFF2-40B4-BE49-F238E27FC236}">
              <a16:creationId xmlns:a16="http://schemas.microsoft.com/office/drawing/2014/main" id="{3AE00F1E-EBC0-4B2A-B37A-508436F495ED}"/>
            </a:ext>
          </a:extLst>
        </xdr:cNvPr>
        <xdr:cNvSpPr/>
      </xdr:nvSpPr>
      <xdr:spPr>
        <a:xfrm>
          <a:off x="16967200" y="27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112387</xdr:rowOff>
    </xdr:from>
    <xdr:ext cx="762000" cy="259045"/>
    <xdr:sp macro="" textlink="">
      <xdr:nvSpPr>
        <xdr:cNvPr id="468" name="将来負担の状況該当値テキスト">
          <a:extLst>
            <a:ext uri="{FF2B5EF4-FFF2-40B4-BE49-F238E27FC236}">
              <a16:creationId xmlns:a16="http://schemas.microsoft.com/office/drawing/2014/main" id="{E975EADE-D6BA-4F3D-9D9A-E47E2B5C5019}"/>
            </a:ext>
          </a:extLst>
        </xdr:cNvPr>
        <xdr:cNvSpPr txBox="1"/>
      </xdr:nvSpPr>
      <xdr:spPr>
        <a:xfrm>
          <a:off x="17106900" y="268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5055</xdr:rowOff>
    </xdr:from>
    <xdr:to>
      <xdr:col>77</xdr:col>
      <xdr:colOff>95250</xdr:colOff>
      <xdr:row>16</xdr:row>
      <xdr:rowOff>106655</xdr:rowOff>
    </xdr:to>
    <xdr:sp macro="" textlink="">
      <xdr:nvSpPr>
        <xdr:cNvPr id="469" name="楕円 468">
          <a:extLst>
            <a:ext uri="{FF2B5EF4-FFF2-40B4-BE49-F238E27FC236}">
              <a16:creationId xmlns:a16="http://schemas.microsoft.com/office/drawing/2014/main" id="{46AF6681-F9A2-4B85-8D9D-800C0E3428A8}"/>
            </a:ext>
          </a:extLst>
        </xdr:cNvPr>
        <xdr:cNvSpPr/>
      </xdr:nvSpPr>
      <xdr:spPr>
        <a:xfrm>
          <a:off x="16129000" y="27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91432</xdr:rowOff>
    </xdr:from>
    <xdr:ext cx="736600" cy="259045"/>
    <xdr:sp macro="" textlink="">
      <xdr:nvSpPr>
        <xdr:cNvPr id="470" name="テキスト ボックス 469">
          <a:extLst>
            <a:ext uri="{FF2B5EF4-FFF2-40B4-BE49-F238E27FC236}">
              <a16:creationId xmlns:a16="http://schemas.microsoft.com/office/drawing/2014/main" id="{601B8364-88D7-462E-8147-047005FC9576}"/>
            </a:ext>
          </a:extLst>
        </xdr:cNvPr>
        <xdr:cNvSpPr txBox="1"/>
      </xdr:nvSpPr>
      <xdr:spPr>
        <a:xfrm>
          <a:off x="15798800" y="283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55245</xdr:rowOff>
    </xdr:from>
    <xdr:to>
      <xdr:col>73</xdr:col>
      <xdr:colOff>44450</xdr:colOff>
      <xdr:row>16</xdr:row>
      <xdr:rowOff>156845</xdr:rowOff>
    </xdr:to>
    <xdr:sp macro="" textlink="">
      <xdr:nvSpPr>
        <xdr:cNvPr id="471" name="楕円 470">
          <a:extLst>
            <a:ext uri="{FF2B5EF4-FFF2-40B4-BE49-F238E27FC236}">
              <a16:creationId xmlns:a16="http://schemas.microsoft.com/office/drawing/2014/main" id="{C68EC044-8B3F-49AB-9699-97A8ED2B09CF}"/>
            </a:ext>
          </a:extLst>
        </xdr:cNvPr>
        <xdr:cNvSpPr/>
      </xdr:nvSpPr>
      <xdr:spPr>
        <a:xfrm>
          <a:off x="15240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141622</xdr:rowOff>
    </xdr:from>
    <xdr:ext cx="762000" cy="259045"/>
    <xdr:sp macro="" textlink="">
      <xdr:nvSpPr>
        <xdr:cNvPr id="472" name="テキスト ボックス 471">
          <a:extLst>
            <a:ext uri="{FF2B5EF4-FFF2-40B4-BE49-F238E27FC236}">
              <a16:creationId xmlns:a16="http://schemas.microsoft.com/office/drawing/2014/main" id="{6B48FEB6-5F7E-4928-AB30-29CE3A68B504}"/>
            </a:ext>
          </a:extLst>
        </xdr:cNvPr>
        <xdr:cNvSpPr txBox="1"/>
      </xdr:nvSpPr>
      <xdr:spPr>
        <a:xfrm>
          <a:off x="14909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25324</xdr:rowOff>
    </xdr:from>
    <xdr:to>
      <xdr:col>68</xdr:col>
      <xdr:colOff>203200</xdr:colOff>
      <xdr:row>16</xdr:row>
      <xdr:rowOff>126924</xdr:rowOff>
    </xdr:to>
    <xdr:sp macro="" textlink="">
      <xdr:nvSpPr>
        <xdr:cNvPr id="473" name="楕円 472">
          <a:extLst>
            <a:ext uri="{FF2B5EF4-FFF2-40B4-BE49-F238E27FC236}">
              <a16:creationId xmlns:a16="http://schemas.microsoft.com/office/drawing/2014/main" id="{550B9CDA-8CC3-4A60-B3EE-8FD3503E8869}"/>
            </a:ext>
          </a:extLst>
        </xdr:cNvPr>
        <xdr:cNvSpPr/>
      </xdr:nvSpPr>
      <xdr:spPr>
        <a:xfrm>
          <a:off x="14351000" y="27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111701</xdr:rowOff>
    </xdr:from>
    <xdr:ext cx="762000" cy="259045"/>
    <xdr:sp macro="" textlink="">
      <xdr:nvSpPr>
        <xdr:cNvPr id="474" name="テキスト ボックス 473">
          <a:extLst>
            <a:ext uri="{FF2B5EF4-FFF2-40B4-BE49-F238E27FC236}">
              <a16:creationId xmlns:a16="http://schemas.microsoft.com/office/drawing/2014/main" id="{09079464-331F-4318-84BD-CAB78D3BCBE2}"/>
            </a:ext>
          </a:extLst>
        </xdr:cNvPr>
        <xdr:cNvSpPr txBox="1"/>
      </xdr:nvSpPr>
      <xdr:spPr>
        <a:xfrm>
          <a:off x="14020800" y="28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169748</xdr:rowOff>
    </xdr:from>
    <xdr:to>
      <xdr:col>64</xdr:col>
      <xdr:colOff>152400</xdr:colOff>
      <xdr:row>16</xdr:row>
      <xdr:rowOff>99898</xdr:rowOff>
    </xdr:to>
    <xdr:sp macro="" textlink="">
      <xdr:nvSpPr>
        <xdr:cNvPr id="475" name="楕円 474">
          <a:extLst>
            <a:ext uri="{FF2B5EF4-FFF2-40B4-BE49-F238E27FC236}">
              <a16:creationId xmlns:a16="http://schemas.microsoft.com/office/drawing/2014/main" id="{35FC0F87-E4DA-4C27-AEF0-5756C6F89B3D}"/>
            </a:ext>
          </a:extLst>
        </xdr:cNvPr>
        <xdr:cNvSpPr/>
      </xdr:nvSpPr>
      <xdr:spPr>
        <a:xfrm>
          <a:off x="13462000" y="27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84675</xdr:rowOff>
    </xdr:from>
    <xdr:ext cx="762000" cy="259045"/>
    <xdr:sp macro="" textlink="">
      <xdr:nvSpPr>
        <xdr:cNvPr id="476" name="テキスト ボックス 475">
          <a:extLst>
            <a:ext uri="{FF2B5EF4-FFF2-40B4-BE49-F238E27FC236}">
              <a16:creationId xmlns:a16="http://schemas.microsoft.com/office/drawing/2014/main" id="{C484BC62-C1DC-4B74-8B55-D86181B0363F}"/>
            </a:ext>
          </a:extLst>
        </xdr:cNvPr>
        <xdr:cNvSpPr txBox="1"/>
      </xdr:nvSpPr>
      <xdr:spPr>
        <a:xfrm>
          <a:off x="13131800" y="282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28,356
27,793
143.69
17,180,945
16,540,169
507,409
8,833,335
18,037,180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人件費については、令和２年度以降、会計年度任用職員制度の導入により、人件費が増加したものの、類似団体と比べて職員数が少ないため平均値よりも低い水準にある。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今後も、定員適正化計画に基づく定員の管理により人件費の抑制に努めていく。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127000</xdr:rowOff>
    </xdr:from>
    <xdr:to>
      <xdr:col>24</xdr:col>
      <xdr:colOff>25400</xdr:colOff>
      <xdr:row>34</xdr:row>
      <xdr:rowOff>25400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6134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25400</xdr:rowOff>
    </xdr:from>
    <xdr:to>
      <xdr:col>19</xdr:col>
      <xdr:colOff>187325</xdr:colOff>
      <xdr:row>34</xdr:row>
      <xdr:rowOff>76200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5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82550</xdr:rowOff>
    </xdr:from>
    <xdr:to>
      <xdr:col>15</xdr:col>
      <xdr:colOff>98425</xdr:colOff>
      <xdr:row>34</xdr:row>
      <xdr:rowOff>76200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40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63500</xdr:rowOff>
    </xdr:from>
    <xdr:to>
      <xdr:col>15</xdr:col>
      <xdr:colOff>149225</xdr:colOff>
      <xdr:row>38</xdr:row>
      <xdr:rowOff>165100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88900</xdr:rowOff>
    </xdr:from>
    <xdr:to>
      <xdr:col>11</xdr:col>
      <xdr:colOff>9525</xdr:colOff>
      <xdr:row>33</xdr:row>
      <xdr:rowOff>82550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575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69850</xdr:rowOff>
    </xdr:from>
    <xdr:to>
      <xdr:col>6</xdr:col>
      <xdr:colOff>171450</xdr:colOff>
      <xdr:row>38</xdr:row>
      <xdr:rowOff>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156227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76200</xdr:rowOff>
    </xdr:from>
    <xdr:to>
      <xdr:col>24</xdr:col>
      <xdr:colOff>76200</xdr:colOff>
      <xdr:row>33</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146050</xdr:rowOff>
    </xdr:from>
    <xdr:to>
      <xdr:col>20</xdr:col>
      <xdr:colOff>38100</xdr:colOff>
      <xdr:row>34</xdr:row>
      <xdr:rowOff>76200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7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25400</xdr:rowOff>
    </xdr:from>
    <xdr:to>
      <xdr:col>15</xdr:col>
      <xdr:colOff>149225</xdr:colOff>
      <xdr:row>34</xdr:row>
      <xdr:rowOff>127000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31750</xdr:rowOff>
    </xdr:from>
    <xdr:to>
      <xdr:col>11</xdr:col>
      <xdr:colOff>60325</xdr:colOff>
      <xdr:row>33</xdr:row>
      <xdr:rowOff>133350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38100</xdr:rowOff>
    </xdr:from>
    <xdr:to>
      <xdr:col>6</xdr:col>
      <xdr:colOff>171450</xdr:colOff>
      <xdr:row>32</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ポイント上回っているが、主な要因は、ふるさと応援寄付金の増収に伴う返礼品等にかかる経費の増である。</a:t>
          </a:r>
        </a:p>
        <a:p>
          <a:r>
            <a:rPr kumimoji="1" lang="ja-JP" altLang="en-US" sz="1300">
              <a:latin typeface="ＭＳ Ｐゴシック" panose="020B0600070205080204" pitchFamily="50" charset="-128"/>
              <a:ea typeface="ＭＳ Ｐゴシック" panose="020B0600070205080204" pitchFamily="50" charset="-128"/>
            </a:rPr>
            <a:t>　今後もより一層のコスト意識を持って事業に取り組み、経常的経費の節減・効率化に努める。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607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31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153670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31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扶助費に係る経常収支比率は、類似団体平均と同程度で推移しているものの、障害福祉サービス給付費や各種医療費助成等の増加により、昨年度より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今後も扶助費は増加が見込まれるため、資格審査や給付の適正化など扶助費抑制につながる取り組みに努める。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0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57</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15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82550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90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その他に係る経常収支比率は、主に特別会計への繰出金であり、前年度から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現時点でも類似団体平均を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ポイント下回っているが、今後も各会計において、経費削減を図るとともに、保険税（料）、使用料等の徴収強化を図るなど、独立採算に努める。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142240</xdr:rowOff>
    </xdr:from>
    <xdr:to>
      <xdr:col>82</xdr:col>
      <xdr:colOff>107950</xdr:colOff>
      <xdr:row>54</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00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54</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57</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234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35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91440</xdr:rowOff>
    </xdr:from>
    <xdr:to>
      <xdr:col>82</xdr:col>
      <xdr:colOff>158750</xdr:colOff>
      <xdr:row>55</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107967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一部事務組合への負担金等が増加したことにより、類似団体平均を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ポイント上回っており、前年度に比べると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引き続き、補助金等適正化基準に基づき、補助交付金については、見直しや廃止の検討も行っていく。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119380</xdr:rowOff>
    </xdr:from>
    <xdr:to>
      <xdr:col>82</xdr:col>
      <xdr:colOff>107950</xdr:colOff>
      <xdr:row>36</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915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119380</xdr:rowOff>
    </xdr:from>
    <xdr:to>
      <xdr:col>78</xdr:col>
      <xdr:colOff>69850</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9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37</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23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106680</xdr:rowOff>
    </xdr:from>
    <xdr:to>
      <xdr:col>74</xdr:col>
      <xdr:colOff>31750</xdr:colOff>
      <xdr:row>36</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47007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xdr:rowOff>
    </xdr:from>
    <xdr:to>
      <xdr:col>69</xdr:col>
      <xdr:colOff>92075</xdr:colOff>
      <xdr:row>36</xdr:row>
      <xdr:rowOff>50800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734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53340</xdr:rowOff>
    </xdr:from>
    <xdr:to>
      <xdr:col>69</xdr:col>
      <xdr:colOff>142875</xdr:colOff>
      <xdr:row>35</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30480</xdr:rowOff>
    </xdr:from>
    <xdr:to>
      <xdr:col>65</xdr:col>
      <xdr:colOff>53975</xdr:colOff>
      <xdr:row>35</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95250</xdr:rowOff>
    </xdr:from>
    <xdr:to>
      <xdr:col>82</xdr:col>
      <xdr:colOff>158750</xdr:colOff>
      <xdr:row>37</xdr:row>
      <xdr:rowOff>25400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67327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121920</xdr:rowOff>
    </xdr:from>
    <xdr:to>
      <xdr:col>65</xdr:col>
      <xdr:colOff>53975</xdr:colOff>
      <xdr:row>36</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36847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ポイント下回っており、昨年度から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これは臨時財政対策債等の償還開始により前年度に比べ約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千万円増となったが、地方税等の経常一般財源の増加額が上回ったことによる。</a:t>
          </a:r>
        </a:p>
        <a:p>
          <a:r>
            <a:rPr kumimoji="1" lang="ja-JP" altLang="en-US" sz="1300">
              <a:latin typeface="ＭＳ Ｐゴシック" panose="020B0600070205080204" pitchFamily="50" charset="-128"/>
              <a:ea typeface="ＭＳ Ｐゴシック" panose="020B0600070205080204" pitchFamily="50" charset="-128"/>
            </a:rPr>
            <a:t>　今後も公共施設の長寿命化事業や新市営体育館の建設事業など大規模な事業が予定されているため、新規投資的事業は特定財源の確保に努め、地方債の発行の抑制を図っていく。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77</xdr:row>
      <xdr:rowOff>152146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349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152146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170435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400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35052</xdr:rowOff>
    </xdr:from>
    <xdr:to>
      <xdr:col>15</xdr:col>
      <xdr:colOff>149225</xdr:colOff>
      <xdr:row>78</xdr:row>
      <xdr:rowOff>136652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77</xdr:row>
      <xdr:rowOff>170435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989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39624</xdr:rowOff>
    </xdr:from>
    <xdr:to>
      <xdr:col>11</xdr:col>
      <xdr:colOff>60325</xdr:colOff>
      <xdr:row>78</xdr:row>
      <xdr:rowOff>141224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113301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公債費を除く全体の経常収支比率は、対前年度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地方税、各種交付金や地方交付税の増収が主な要因である。</a:t>
          </a:r>
        </a:p>
        <a:p>
          <a:r>
            <a:rPr kumimoji="1" lang="ja-JP" altLang="en-US" sz="1300">
              <a:latin typeface="ＭＳ Ｐゴシック" panose="020B0600070205080204" pitchFamily="50" charset="-128"/>
              <a:ea typeface="ＭＳ Ｐゴシック" panose="020B0600070205080204" pitchFamily="50" charset="-128"/>
            </a:rPr>
            <a:t>　今後も行財政改革を推進し、経費の削減はもとより、企業誘致や税の徴収強化により自主財源の確保に努めていく。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17272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42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90424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47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76</xdr:row>
      <xdr:rowOff>131572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788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10890</xdr:rowOff>
    </xdr:from>
    <xdr:to>
      <xdr:col>29</xdr:col>
      <xdr:colOff>127000</xdr:colOff>
      <xdr:row>17</xdr:row>
      <xdr:rowOff>20877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73165"/>
          <a:ext cx="647700" cy="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20877</xdr:rowOff>
    </xdr:from>
    <xdr:to>
      <xdr:col>26</xdr:col>
      <xdr:colOff>50800</xdr:colOff>
      <xdr:row>17</xdr:row>
      <xdr:rowOff>45280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83152"/>
          <a:ext cx="698500" cy="24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45280</xdr:rowOff>
    </xdr:from>
    <xdr:to>
      <xdr:col>22</xdr:col>
      <xdr:colOff>114300</xdr:colOff>
      <xdr:row>17</xdr:row>
      <xdr:rowOff>123962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07555"/>
          <a:ext cx="698500" cy="78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148285</xdr:rowOff>
    </xdr:from>
    <xdr:to>
      <xdr:col>22</xdr:col>
      <xdr:colOff>165100</xdr:colOff>
      <xdr:row>15</xdr:row>
      <xdr:rowOff>78435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596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88612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36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123962</xdr:rowOff>
    </xdr:from>
    <xdr:to>
      <xdr:col>18</xdr:col>
      <xdr:colOff>177800</xdr:colOff>
      <xdr:row>17</xdr:row>
      <xdr:rowOff>127305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86237"/>
          <a:ext cx="698500" cy="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19212</xdr:rowOff>
    </xdr:from>
    <xdr:to>
      <xdr:col>19</xdr:col>
      <xdr:colOff>38100</xdr:colOff>
      <xdr:row>15</xdr:row>
      <xdr:rowOff>120812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3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130989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40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42186</xdr:rowOff>
    </xdr:from>
    <xdr:to>
      <xdr:col>15</xdr:col>
      <xdr:colOff>101600</xdr:colOff>
      <xdr:row>15</xdr:row>
      <xdr:rowOff>143786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61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153963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3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131540</xdr:rowOff>
    </xdr:from>
    <xdr:to>
      <xdr:col>29</xdr:col>
      <xdr:colOff>177800</xdr:colOff>
      <xdr:row>17</xdr:row>
      <xdr:rowOff>61690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2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103617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9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141527</xdr:rowOff>
    </xdr:from>
    <xdr:to>
      <xdr:col>26</xdr:col>
      <xdr:colOff>101600</xdr:colOff>
      <xdr:row>17</xdr:row>
      <xdr:rowOff>71677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32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56454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1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165930</xdr:rowOff>
    </xdr:from>
    <xdr:to>
      <xdr:col>22</xdr:col>
      <xdr:colOff>165100</xdr:colOff>
      <xdr:row>17</xdr:row>
      <xdr:rowOff>96080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5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80857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4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73162</xdr:rowOff>
    </xdr:from>
    <xdr:to>
      <xdr:col>19</xdr:col>
      <xdr:colOff>38100</xdr:colOff>
      <xdr:row>18</xdr:row>
      <xdr:rowOff>3312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35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159539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2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76505</xdr:rowOff>
    </xdr:from>
    <xdr:to>
      <xdr:col>15</xdr:col>
      <xdr:colOff>101600</xdr:colOff>
      <xdr:row>18</xdr:row>
      <xdr:rowOff>6655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3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162882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2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88726</xdr:rowOff>
    </xdr:from>
    <xdr:to>
      <xdr:col>29</xdr:col>
      <xdr:colOff>127000</xdr:colOff>
      <xdr:row>35</xdr:row>
      <xdr:rowOff>150382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699076"/>
          <a:ext cx="647700" cy="61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150382</xdr:rowOff>
    </xdr:from>
    <xdr:to>
      <xdr:col>26</xdr:col>
      <xdr:colOff>50800</xdr:colOff>
      <xdr:row>35</xdr:row>
      <xdr:rowOff>315268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760732"/>
          <a:ext cx="698500" cy="164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282318</xdr:rowOff>
    </xdr:from>
    <xdr:to>
      <xdr:col>22</xdr:col>
      <xdr:colOff>114300</xdr:colOff>
      <xdr:row>35</xdr:row>
      <xdr:rowOff>315268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892668"/>
          <a:ext cx="698500" cy="32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131489</xdr:rowOff>
    </xdr:from>
    <xdr:to>
      <xdr:col>22</xdr:col>
      <xdr:colOff>165100</xdr:colOff>
      <xdr:row>35</xdr:row>
      <xdr:rowOff>233089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243266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5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282318</xdr:rowOff>
    </xdr:from>
    <xdr:to>
      <xdr:col>18</xdr:col>
      <xdr:colOff>177800</xdr:colOff>
      <xdr:row>35</xdr:row>
      <xdr:rowOff>307039</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892668"/>
          <a:ext cx="698500" cy="24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109151</xdr:rowOff>
    </xdr:from>
    <xdr:to>
      <xdr:col>19</xdr:col>
      <xdr:colOff>38100</xdr:colOff>
      <xdr:row>35</xdr:row>
      <xdr:rowOff>210751</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220928</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108269</xdr:rowOff>
    </xdr:from>
    <xdr:to>
      <xdr:col>15</xdr:col>
      <xdr:colOff>101600</xdr:colOff>
      <xdr:row>35</xdr:row>
      <xdr:rowOff>209869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71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220046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4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37926</xdr:rowOff>
    </xdr:from>
    <xdr:to>
      <xdr:col>29</xdr:col>
      <xdr:colOff>177800</xdr:colOff>
      <xdr:row>35</xdr:row>
      <xdr:rowOff>139526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64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225903</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9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99582</xdr:rowOff>
    </xdr:from>
    <xdr:to>
      <xdr:col>26</xdr:col>
      <xdr:colOff>101600</xdr:colOff>
      <xdr:row>35</xdr:row>
      <xdr:rowOff>201182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0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211359</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47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264468</xdr:rowOff>
    </xdr:from>
    <xdr:to>
      <xdr:col>22</xdr:col>
      <xdr:colOff>165100</xdr:colOff>
      <xdr:row>36</xdr:row>
      <xdr:rowOff>23168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7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7945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96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231518</xdr:rowOff>
    </xdr:from>
    <xdr:to>
      <xdr:col>19</xdr:col>
      <xdr:colOff>38100</xdr:colOff>
      <xdr:row>35</xdr:row>
      <xdr:rowOff>333118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4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317895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92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256239</xdr:rowOff>
    </xdr:from>
    <xdr:to>
      <xdr:col>15</xdr:col>
      <xdr:colOff>101600</xdr:colOff>
      <xdr:row>36</xdr:row>
      <xdr:rowOff>14939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66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342616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95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28,356
27,793
143.69
17,180,945
16,540,169
507,409
8,833,335
18,037,180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169581</xdr:rowOff>
    </xdr:from>
    <xdr:to>
      <xdr:col>24</xdr:col>
      <xdr:colOff>63500</xdr:colOff>
      <xdr:row>36</xdr:row>
      <xdr:rowOff>6508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70331"/>
          <a:ext cx="8382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169581</xdr:rowOff>
    </xdr:from>
    <xdr:to>
      <xdr:col>19</xdr:col>
      <xdr:colOff>177800</xdr:colOff>
      <xdr:row>36</xdr:row>
      <xdr:rowOff>108039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70331"/>
          <a:ext cx="889000" cy="10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108039</xdr:rowOff>
    </xdr:from>
    <xdr:to>
      <xdr:col>15</xdr:col>
      <xdr:colOff>50800</xdr:colOff>
      <xdr:row>37</xdr:row>
      <xdr:rowOff>113656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80239"/>
          <a:ext cx="889000" cy="17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94174</xdr:rowOff>
    </xdr:from>
    <xdr:to>
      <xdr:col>15</xdr:col>
      <xdr:colOff>101600</xdr:colOff>
      <xdr:row>34</xdr:row>
      <xdr:rowOff>24324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40851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52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42921</xdr:rowOff>
    </xdr:from>
    <xdr:to>
      <xdr:col>10</xdr:col>
      <xdr:colOff>114300</xdr:colOff>
      <xdr:row>37</xdr:row>
      <xdr:rowOff>113656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86571"/>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78891</xdr:rowOff>
    </xdr:from>
    <xdr:to>
      <xdr:col>10</xdr:col>
      <xdr:colOff>165100</xdr:colOff>
      <xdr:row>35</xdr:row>
      <xdr:rowOff>9041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25568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82140</xdr:rowOff>
    </xdr:from>
    <xdr:to>
      <xdr:col>6</xdr:col>
      <xdr:colOff>38100</xdr:colOff>
      <xdr:row>35</xdr:row>
      <xdr:rowOff>12290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1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28817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6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127158</xdr:rowOff>
    </xdr:from>
    <xdr:to>
      <xdr:col>24</xdr:col>
      <xdr:colOff>114300</xdr:colOff>
      <xdr:row>36</xdr:row>
      <xdr:rowOff>57308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105585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118781</xdr:rowOff>
    </xdr:from>
    <xdr:to>
      <xdr:col>20</xdr:col>
      <xdr:colOff>38100</xdr:colOff>
      <xdr:row>36</xdr:row>
      <xdr:rowOff>48931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40058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57239</xdr:rowOff>
    </xdr:from>
    <xdr:to>
      <xdr:col>15</xdr:col>
      <xdr:colOff>101600</xdr:colOff>
      <xdr:row>36</xdr:row>
      <xdr:rowOff>158839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149966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62856</xdr:rowOff>
    </xdr:from>
    <xdr:to>
      <xdr:col>10</xdr:col>
      <xdr:colOff>165100</xdr:colOff>
      <xdr:row>37</xdr:row>
      <xdr:rowOff>164456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155583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163571</xdr:rowOff>
    </xdr:from>
    <xdr:to>
      <xdr:col>6</xdr:col>
      <xdr:colOff>38100</xdr:colOff>
      <xdr:row>37</xdr:row>
      <xdr:rowOff>93721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84848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2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161435</xdr:rowOff>
    </xdr:from>
    <xdr:to>
      <xdr:col>24</xdr:col>
      <xdr:colOff>63500</xdr:colOff>
      <xdr:row>56</xdr:row>
      <xdr:rowOff>53253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1185"/>
          <a:ext cx="838200" cy="6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53253</xdr:rowOff>
    </xdr:from>
    <xdr:to>
      <xdr:col>19</xdr:col>
      <xdr:colOff>177800</xdr:colOff>
      <xdr:row>56</xdr:row>
      <xdr:rowOff>152309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54453"/>
          <a:ext cx="889000" cy="9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112835</xdr:rowOff>
    </xdr:from>
    <xdr:to>
      <xdr:col>15</xdr:col>
      <xdr:colOff>50800</xdr:colOff>
      <xdr:row>56</xdr:row>
      <xdr:rowOff>152309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14035"/>
          <a:ext cx="889000" cy="3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59255</xdr:rowOff>
    </xdr:from>
    <xdr:to>
      <xdr:col>15</xdr:col>
      <xdr:colOff>101600</xdr:colOff>
      <xdr:row>56</xdr:row>
      <xdr:rowOff>160855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5932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112835</xdr:rowOff>
    </xdr:from>
    <xdr:to>
      <xdr:col>10</xdr:col>
      <xdr:colOff>114300</xdr:colOff>
      <xdr:row>57</xdr:row>
      <xdr:rowOff>70471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4035"/>
          <a:ext cx="889000" cy="12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90162</xdr:rowOff>
    </xdr:from>
    <xdr:to>
      <xdr:col>10</xdr:col>
      <xdr:colOff>165100</xdr:colOff>
      <xdr:row>57</xdr:row>
      <xdr:rowOff>20312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11439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148025</xdr:rowOff>
    </xdr:from>
    <xdr:to>
      <xdr:col>6</xdr:col>
      <xdr:colOff>38100</xdr:colOff>
      <xdr:row>57</xdr:row>
      <xdr:rowOff>78175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94702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110635</xdr:rowOff>
    </xdr:from>
    <xdr:to>
      <xdr:col>24</xdr:col>
      <xdr:colOff>114300</xdr:colOff>
      <xdr:row>56</xdr:row>
      <xdr:rowOff>40785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133512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9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2453</xdr:rowOff>
    </xdr:from>
    <xdr:to>
      <xdr:col>20</xdr:col>
      <xdr:colOff>38100</xdr:colOff>
      <xdr:row>56</xdr:row>
      <xdr:rowOff>104053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120580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7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101509</xdr:rowOff>
    </xdr:from>
    <xdr:to>
      <xdr:col>15</xdr:col>
      <xdr:colOff>101600</xdr:colOff>
      <xdr:row>57</xdr:row>
      <xdr:rowOff>31659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22786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9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62035</xdr:rowOff>
    </xdr:from>
    <xdr:to>
      <xdr:col>10</xdr:col>
      <xdr:colOff>165100</xdr:colOff>
      <xdr:row>56</xdr:row>
      <xdr:rowOff>163635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8712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19671</xdr:rowOff>
    </xdr:from>
    <xdr:to>
      <xdr:col>6</xdr:col>
      <xdr:colOff>38100</xdr:colOff>
      <xdr:row>57</xdr:row>
      <xdr:rowOff>121271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112398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8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31480</xdr:rowOff>
    </xdr:from>
    <xdr:to>
      <xdr:col>24</xdr:col>
      <xdr:colOff>63500</xdr:colOff>
      <xdr:row>78</xdr:row>
      <xdr:rowOff>39870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4580"/>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31480</xdr:rowOff>
    </xdr:from>
    <xdr:to>
      <xdr:col>19</xdr:col>
      <xdr:colOff>177800</xdr:colOff>
      <xdr:row>78</xdr:row>
      <xdr:rowOff>62982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4580"/>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62982</xdr:rowOff>
    </xdr:from>
    <xdr:to>
      <xdr:col>15</xdr:col>
      <xdr:colOff>50800</xdr:colOff>
      <xdr:row>78</xdr:row>
      <xdr:rowOff>72103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6082"/>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66159</xdr:rowOff>
    </xdr:from>
    <xdr:to>
      <xdr:col>10</xdr:col>
      <xdr:colOff>114300</xdr:colOff>
      <xdr:row>78</xdr:row>
      <xdr:rowOff>72103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925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160520</xdr:rowOff>
    </xdr:from>
    <xdr:to>
      <xdr:col>24</xdr:col>
      <xdr:colOff>114300</xdr:colOff>
      <xdr:row>78</xdr:row>
      <xdr:rowOff>90670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75447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152130</xdr:rowOff>
    </xdr:from>
    <xdr:to>
      <xdr:col>20</xdr:col>
      <xdr:colOff>38100</xdr:colOff>
      <xdr:row>78</xdr:row>
      <xdr:rowOff>82280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73407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12182</xdr:rowOff>
    </xdr:from>
    <xdr:to>
      <xdr:col>15</xdr:col>
      <xdr:colOff>101600</xdr:colOff>
      <xdr:row>78</xdr:row>
      <xdr:rowOff>113782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104909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21303</xdr:rowOff>
    </xdr:from>
    <xdr:to>
      <xdr:col>10</xdr:col>
      <xdr:colOff>165100</xdr:colOff>
      <xdr:row>78</xdr:row>
      <xdr:rowOff>122903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114030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15359</xdr:rowOff>
    </xdr:from>
    <xdr:to>
      <xdr:col>6</xdr:col>
      <xdr:colOff>38100</xdr:colOff>
      <xdr:row>78</xdr:row>
      <xdr:rowOff>116959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108086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159169</xdr:rowOff>
    </xdr:from>
    <xdr:to>
      <xdr:col>24</xdr:col>
      <xdr:colOff>63500</xdr:colOff>
      <xdr:row>96</xdr:row>
      <xdr:rowOff>168796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46919"/>
          <a:ext cx="838200" cy="1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159169</xdr:rowOff>
    </xdr:from>
    <xdr:to>
      <xdr:col>19</xdr:col>
      <xdr:colOff>177800</xdr:colOff>
      <xdr:row>97</xdr:row>
      <xdr:rowOff>126492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46919"/>
          <a:ext cx="889000" cy="3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126492</xdr:rowOff>
    </xdr:from>
    <xdr:to>
      <xdr:col>15</xdr:col>
      <xdr:colOff>50800</xdr:colOff>
      <xdr:row>98</xdr:row>
      <xdr:rowOff>8192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57142"/>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140043</xdr:rowOff>
    </xdr:from>
    <xdr:to>
      <xdr:col>15</xdr:col>
      <xdr:colOff>101600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86720</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8192</xdr:rowOff>
    </xdr:from>
    <xdr:to>
      <xdr:col>10</xdr:col>
      <xdr:colOff>114300</xdr:colOff>
      <xdr:row>98</xdr:row>
      <xdr:rowOff>54724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10292"/>
          <a:ext cx="889000" cy="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139230</xdr:rowOff>
    </xdr:from>
    <xdr:to>
      <xdr:col>10</xdr:col>
      <xdr:colOff>165100</xdr:colOff>
      <xdr:row>96</xdr:row>
      <xdr:rowOff>69380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85907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20943</xdr:rowOff>
    </xdr:from>
    <xdr:to>
      <xdr:col>6</xdr:col>
      <xdr:colOff>38100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117996</xdr:rowOff>
    </xdr:from>
    <xdr:to>
      <xdr:col>24</xdr:col>
      <xdr:colOff>114300</xdr:colOff>
      <xdr:row>97</xdr:row>
      <xdr:rowOff>48146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96423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108369</xdr:rowOff>
    </xdr:from>
    <xdr:to>
      <xdr:col>20</xdr:col>
      <xdr:colOff>38100</xdr:colOff>
      <xdr:row>96</xdr:row>
      <xdr:rowOff>38519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29646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48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75692</xdr:rowOff>
    </xdr:from>
    <xdr:to>
      <xdr:col>15</xdr:col>
      <xdr:colOff>101600</xdr:colOff>
      <xdr:row>98</xdr:row>
      <xdr:rowOff>5842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168419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128842</xdr:rowOff>
    </xdr:from>
    <xdr:to>
      <xdr:col>10</xdr:col>
      <xdr:colOff>165100</xdr:colOff>
      <xdr:row>98</xdr:row>
      <xdr:rowOff>58992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50119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3924</xdr:rowOff>
    </xdr:from>
    <xdr:to>
      <xdr:col>6</xdr:col>
      <xdr:colOff>38100</xdr:colOff>
      <xdr:row>98</xdr:row>
      <xdr:rowOff>105524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0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96651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43894</xdr:rowOff>
    </xdr:from>
    <xdr:to>
      <xdr:col>55</xdr:col>
      <xdr:colOff>0</xdr:colOff>
      <xdr:row>34</xdr:row>
      <xdr:rowOff>98118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73194"/>
          <a:ext cx="8382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169319</xdr:rowOff>
    </xdr:from>
    <xdr:to>
      <xdr:col>50</xdr:col>
      <xdr:colOff>114300</xdr:colOff>
      <xdr:row>34</xdr:row>
      <xdr:rowOff>98118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141369"/>
          <a:ext cx="889000" cy="78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169319</xdr:rowOff>
    </xdr:from>
    <xdr:to>
      <xdr:col>45</xdr:col>
      <xdr:colOff>177800</xdr:colOff>
      <xdr:row>36</xdr:row>
      <xdr:rowOff>26474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141369"/>
          <a:ext cx="889000" cy="105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11816</xdr:rowOff>
    </xdr:from>
    <xdr:to>
      <xdr:col>46</xdr:col>
      <xdr:colOff>38100</xdr:colOff>
      <xdr:row>30</xdr:row>
      <xdr:rowOff>113416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1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104543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24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26474</xdr:rowOff>
    </xdr:from>
    <xdr:to>
      <xdr:col>41</xdr:col>
      <xdr:colOff>50800</xdr:colOff>
      <xdr:row>36</xdr:row>
      <xdr:rowOff>58860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9867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100414</xdr:rowOff>
    </xdr:from>
    <xdr:to>
      <xdr:col>41</xdr:col>
      <xdr:colOff>101600</xdr:colOff>
      <xdr:row>36</xdr:row>
      <xdr:rowOff>30564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0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47091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8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146553</xdr:rowOff>
    </xdr:from>
    <xdr:to>
      <xdr:col>36</xdr:col>
      <xdr:colOff>165100</xdr:colOff>
      <xdr:row>36</xdr:row>
      <xdr:rowOff>76703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93230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164544</xdr:rowOff>
    </xdr:from>
    <xdr:to>
      <xdr:col>55</xdr:col>
      <xdr:colOff>50800</xdr:colOff>
      <xdr:row>34</xdr:row>
      <xdr:rowOff>94694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2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15971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7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47318</xdr:rowOff>
    </xdr:from>
    <xdr:to>
      <xdr:col>50</xdr:col>
      <xdr:colOff>165100</xdr:colOff>
      <xdr:row>34</xdr:row>
      <xdr:rowOff>148918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165445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65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118519</xdr:rowOff>
    </xdr:from>
    <xdr:to>
      <xdr:col>46</xdr:col>
      <xdr:colOff>38100</xdr:colOff>
      <xdr:row>30</xdr:row>
      <xdr:rowOff>48669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0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65196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486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147124</xdr:rowOff>
    </xdr:from>
    <xdr:to>
      <xdr:col>41</xdr:col>
      <xdr:colOff>101600</xdr:colOff>
      <xdr:row>36</xdr:row>
      <xdr:rowOff>77274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68401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2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8060</xdr:rowOff>
    </xdr:from>
    <xdr:to>
      <xdr:col>36</xdr:col>
      <xdr:colOff>165100</xdr:colOff>
      <xdr:row>36</xdr:row>
      <xdr:rowOff>109660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100787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27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116040</xdr:rowOff>
    </xdr:from>
    <xdr:to>
      <xdr:col>55</xdr:col>
      <xdr:colOff>0</xdr:colOff>
      <xdr:row>57</xdr:row>
      <xdr:rowOff>42256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17240"/>
          <a:ext cx="838200" cy="9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68042</xdr:rowOff>
    </xdr:from>
    <xdr:to>
      <xdr:col>50</xdr:col>
      <xdr:colOff>114300</xdr:colOff>
      <xdr:row>57</xdr:row>
      <xdr:rowOff>42256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669242"/>
          <a:ext cx="889000" cy="14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20562</xdr:rowOff>
    </xdr:from>
    <xdr:to>
      <xdr:col>45</xdr:col>
      <xdr:colOff>177800</xdr:colOff>
      <xdr:row>56</xdr:row>
      <xdr:rowOff>68042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21762"/>
          <a:ext cx="8890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145044</xdr:rowOff>
    </xdr:from>
    <xdr:to>
      <xdr:col>46</xdr:col>
      <xdr:colOff>38100</xdr:colOff>
      <xdr:row>55</xdr:row>
      <xdr:rowOff>75194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40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91721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128887</xdr:rowOff>
    </xdr:from>
    <xdr:to>
      <xdr:col>41</xdr:col>
      <xdr:colOff>50800</xdr:colOff>
      <xdr:row>56</xdr:row>
      <xdr:rowOff>20562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58637"/>
          <a:ext cx="889000" cy="6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134003</xdr:rowOff>
    </xdr:from>
    <xdr:to>
      <xdr:col>41</xdr:col>
      <xdr:colOff>101600</xdr:colOff>
      <xdr:row>55</xdr:row>
      <xdr:rowOff>64153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39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80680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1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30431</xdr:rowOff>
    </xdr:from>
    <xdr:to>
      <xdr:col>36</xdr:col>
      <xdr:colOff>165100</xdr:colOff>
      <xdr:row>55</xdr:row>
      <xdr:rowOff>132031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4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148558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65240</xdr:rowOff>
    </xdr:from>
    <xdr:to>
      <xdr:col>55</xdr:col>
      <xdr:colOff>50800</xdr:colOff>
      <xdr:row>56</xdr:row>
      <xdr:rowOff>166840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43667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162906</xdr:rowOff>
    </xdr:from>
    <xdr:to>
      <xdr:col>50</xdr:col>
      <xdr:colOff>165100</xdr:colOff>
      <xdr:row>57</xdr:row>
      <xdr:rowOff>93056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84183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5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17242</xdr:rowOff>
    </xdr:from>
    <xdr:to>
      <xdr:col>46</xdr:col>
      <xdr:colOff>38100</xdr:colOff>
      <xdr:row>56</xdr:row>
      <xdr:rowOff>118842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109969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1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141212</xdr:rowOff>
    </xdr:from>
    <xdr:to>
      <xdr:col>41</xdr:col>
      <xdr:colOff>101600</xdr:colOff>
      <xdr:row>56</xdr:row>
      <xdr:rowOff>71362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62489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78087</xdr:rowOff>
    </xdr:from>
    <xdr:to>
      <xdr:col>36</xdr:col>
      <xdr:colOff>165100</xdr:colOff>
      <xdr:row>56</xdr:row>
      <xdr:rowOff>8237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170814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25248</xdr:rowOff>
    </xdr:from>
    <xdr:to>
      <xdr:col>55</xdr:col>
      <xdr:colOff>0</xdr:colOff>
      <xdr:row>79</xdr:row>
      <xdr:rowOff>26946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69798"/>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146003</xdr:rowOff>
    </xdr:from>
    <xdr:to>
      <xdr:col>50</xdr:col>
      <xdr:colOff>114300</xdr:colOff>
      <xdr:row>79</xdr:row>
      <xdr:rowOff>25248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19103"/>
          <a:ext cx="889000" cy="5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100163</xdr:rowOff>
    </xdr:from>
    <xdr:to>
      <xdr:col>45</xdr:col>
      <xdr:colOff>177800</xdr:colOff>
      <xdr:row>78</xdr:row>
      <xdr:rowOff>146003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73263"/>
          <a:ext cx="889000" cy="4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99654</xdr:rowOff>
    </xdr:from>
    <xdr:to>
      <xdr:col>46</xdr:col>
      <xdr:colOff>38100</xdr:colOff>
      <xdr:row>78</xdr:row>
      <xdr:rowOff>29804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46331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170321</xdr:rowOff>
    </xdr:from>
    <xdr:to>
      <xdr:col>41</xdr:col>
      <xdr:colOff>50800</xdr:colOff>
      <xdr:row>78</xdr:row>
      <xdr:rowOff>100163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71971"/>
          <a:ext cx="889000" cy="10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107820</xdr:rowOff>
    </xdr:from>
    <xdr:to>
      <xdr:col>41</xdr:col>
      <xdr:colOff>101600</xdr:colOff>
      <xdr:row>78</xdr:row>
      <xdr:rowOff>37970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54497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123941</xdr:rowOff>
    </xdr:from>
    <xdr:to>
      <xdr:col>36</xdr:col>
      <xdr:colOff>165100</xdr:colOff>
      <xdr:row>78</xdr:row>
      <xdr:rowOff>54091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2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45218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147596</xdr:rowOff>
    </xdr:from>
    <xdr:to>
      <xdr:col>55</xdr:col>
      <xdr:colOff>50800</xdr:colOff>
      <xdr:row>79</xdr:row>
      <xdr:rowOff>77746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62523</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145898</xdr:rowOff>
    </xdr:from>
    <xdr:to>
      <xdr:col>50</xdr:col>
      <xdr:colOff>165100</xdr:colOff>
      <xdr:row>79</xdr:row>
      <xdr:rowOff>76048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67175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95203</xdr:rowOff>
    </xdr:from>
    <xdr:to>
      <xdr:col>46</xdr:col>
      <xdr:colOff>38100</xdr:colOff>
      <xdr:row>79</xdr:row>
      <xdr:rowOff>25353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6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16480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49363</xdr:rowOff>
    </xdr:from>
    <xdr:to>
      <xdr:col>41</xdr:col>
      <xdr:colOff>101600</xdr:colOff>
      <xdr:row>78</xdr:row>
      <xdr:rowOff>150963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142090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1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119521</xdr:rowOff>
    </xdr:from>
    <xdr:to>
      <xdr:col>36</xdr:col>
      <xdr:colOff>165100</xdr:colOff>
      <xdr:row>78</xdr:row>
      <xdr:rowOff>49671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66198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108810</xdr:rowOff>
    </xdr:from>
    <xdr:to>
      <xdr:col>55</xdr:col>
      <xdr:colOff>0</xdr:colOff>
      <xdr:row>97</xdr:row>
      <xdr:rowOff>85665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68010"/>
          <a:ext cx="838200" cy="14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46588</xdr:rowOff>
    </xdr:from>
    <xdr:to>
      <xdr:col>50</xdr:col>
      <xdr:colOff>114300</xdr:colOff>
      <xdr:row>97</xdr:row>
      <xdr:rowOff>85665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505788"/>
          <a:ext cx="889000" cy="2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46588</xdr:rowOff>
    </xdr:from>
    <xdr:to>
      <xdr:col>45</xdr:col>
      <xdr:colOff>177800</xdr:colOff>
      <xdr:row>96</xdr:row>
      <xdr:rowOff>100338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05788"/>
          <a:ext cx="889000" cy="5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48495</xdr:rowOff>
    </xdr:from>
    <xdr:to>
      <xdr:col>46</xdr:col>
      <xdr:colOff>38100</xdr:colOff>
      <xdr:row>95</xdr:row>
      <xdr:rowOff>150095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166622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100338</xdr:rowOff>
    </xdr:from>
    <xdr:to>
      <xdr:col>41</xdr:col>
      <xdr:colOff>50800</xdr:colOff>
      <xdr:row>96</xdr:row>
      <xdr:rowOff>136813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59538"/>
          <a:ext cx="889000" cy="3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25420</xdr:rowOff>
    </xdr:from>
    <xdr:to>
      <xdr:col>41</xdr:col>
      <xdr:colOff>101600</xdr:colOff>
      <xdr:row>95</xdr:row>
      <xdr:rowOff>127020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143547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8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139706</xdr:rowOff>
    </xdr:from>
    <xdr:to>
      <xdr:col>36</xdr:col>
      <xdr:colOff>165100</xdr:colOff>
      <xdr:row>96</xdr:row>
      <xdr:rowOff>69856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86383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0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58010</xdr:rowOff>
    </xdr:from>
    <xdr:to>
      <xdr:col>55</xdr:col>
      <xdr:colOff>50800</xdr:colOff>
      <xdr:row>96</xdr:row>
      <xdr:rowOff>159610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36437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34865</xdr:rowOff>
    </xdr:from>
    <xdr:to>
      <xdr:col>50</xdr:col>
      <xdr:colOff>165100</xdr:colOff>
      <xdr:row>97</xdr:row>
      <xdr:rowOff>136465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6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127592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5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167238</xdr:rowOff>
    </xdr:from>
    <xdr:to>
      <xdr:col>46</xdr:col>
      <xdr:colOff>38100</xdr:colOff>
      <xdr:row>96</xdr:row>
      <xdr:rowOff>97388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88515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4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49538</xdr:rowOff>
    </xdr:from>
    <xdr:to>
      <xdr:col>41</xdr:col>
      <xdr:colOff>101600</xdr:colOff>
      <xdr:row>96</xdr:row>
      <xdr:rowOff>151138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142265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86013</xdr:rowOff>
    </xdr:from>
    <xdr:to>
      <xdr:col>36</xdr:col>
      <xdr:colOff>165100</xdr:colOff>
      <xdr:row>97</xdr:row>
      <xdr:rowOff>16163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7290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6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130236</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45336"/>
          <a:ext cx="8382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73726</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88826"/>
          <a:ext cx="889000" cy="6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33904</xdr:rowOff>
    </xdr:from>
    <xdr:to>
      <xdr:col>76</xdr:col>
      <xdr:colOff>114300</xdr:colOff>
      <xdr:row>38</xdr:row>
      <xdr:rowOff>73726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49004"/>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10719</xdr:rowOff>
    </xdr:from>
    <xdr:to>
      <xdr:col>76</xdr:col>
      <xdr:colOff>165100</xdr:colOff>
      <xdr:row>36</xdr:row>
      <xdr:rowOff>112319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18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128846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59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33904</xdr:rowOff>
    </xdr:from>
    <xdr:to>
      <xdr:col>71</xdr:col>
      <xdr:colOff>177800</xdr:colOff>
      <xdr:row>38</xdr:row>
      <xdr:rowOff>117389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49004"/>
          <a:ext cx="889000" cy="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140701</xdr:rowOff>
    </xdr:from>
    <xdr:to>
      <xdr:col>72</xdr:col>
      <xdr:colOff>38100</xdr:colOff>
      <xdr:row>36</xdr:row>
      <xdr:rowOff>70851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1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87378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59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15291</xdr:rowOff>
    </xdr:from>
    <xdr:to>
      <xdr:col>67</xdr:col>
      <xdr:colOff>101600</xdr:colOff>
      <xdr:row>36</xdr:row>
      <xdr:rowOff>116891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18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133418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96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79436</xdr:rowOff>
    </xdr:from>
    <xdr:to>
      <xdr:col>85</xdr:col>
      <xdr:colOff>177800</xdr:colOff>
      <xdr:row>39</xdr:row>
      <xdr:rowOff>9586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165813</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0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22926</xdr:rowOff>
    </xdr:from>
    <xdr:to>
      <xdr:col>76</xdr:col>
      <xdr:colOff>165100</xdr:colOff>
      <xdr:row>38</xdr:row>
      <xdr:rowOff>124526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115653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63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154554</xdr:rowOff>
    </xdr:from>
    <xdr:to>
      <xdr:col>72</xdr:col>
      <xdr:colOff>38100</xdr:colOff>
      <xdr:row>38</xdr:row>
      <xdr:rowOff>84703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98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75831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59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66589</xdr:rowOff>
    </xdr:from>
    <xdr:to>
      <xdr:col>67</xdr:col>
      <xdr:colOff>101600</xdr:colOff>
      <xdr:row>38</xdr:row>
      <xdr:rowOff>168189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159316</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7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83503</xdr:rowOff>
    </xdr:from>
    <xdr:to>
      <xdr:col>85</xdr:col>
      <xdr:colOff>127000</xdr:colOff>
      <xdr:row>74</xdr:row>
      <xdr:rowOff>155575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770803"/>
          <a:ext cx="838200" cy="7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155575</xdr:rowOff>
    </xdr:from>
    <xdr:to>
      <xdr:col>81</xdr:col>
      <xdr:colOff>50800</xdr:colOff>
      <xdr:row>75</xdr:row>
      <xdr:rowOff>29514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842875"/>
          <a:ext cx="889000" cy="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29514</xdr:rowOff>
    </xdr:from>
    <xdr:to>
      <xdr:col>76</xdr:col>
      <xdr:colOff>114300</xdr:colOff>
      <xdr:row>75</xdr:row>
      <xdr:rowOff>93891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888264"/>
          <a:ext cx="889000" cy="6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126822</xdr:rowOff>
    </xdr:from>
    <xdr:to>
      <xdr:col>76</xdr:col>
      <xdr:colOff>165100</xdr:colOff>
      <xdr:row>74</xdr:row>
      <xdr:rowOff>56972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73499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83833</xdr:rowOff>
    </xdr:from>
    <xdr:to>
      <xdr:col>71</xdr:col>
      <xdr:colOff>177800</xdr:colOff>
      <xdr:row>75</xdr:row>
      <xdr:rowOff>93891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94258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143802</xdr:rowOff>
    </xdr:from>
    <xdr:to>
      <xdr:col>72</xdr:col>
      <xdr:colOff>38100</xdr:colOff>
      <xdr:row>74</xdr:row>
      <xdr:rowOff>73952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90479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135458</xdr:rowOff>
    </xdr:from>
    <xdr:to>
      <xdr:col>67</xdr:col>
      <xdr:colOff>101600</xdr:colOff>
      <xdr:row>74</xdr:row>
      <xdr:rowOff>65608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5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82135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4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32703</xdr:rowOff>
    </xdr:from>
    <xdr:to>
      <xdr:col>85</xdr:col>
      <xdr:colOff>177800</xdr:colOff>
      <xdr:row>74</xdr:row>
      <xdr:rowOff>134303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7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55580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7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104775</xdr:rowOff>
    </xdr:from>
    <xdr:to>
      <xdr:col>81</xdr:col>
      <xdr:colOff>101600</xdr:colOff>
      <xdr:row>75</xdr:row>
      <xdr:rowOff>34925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51452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5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150164</xdr:rowOff>
    </xdr:from>
    <xdr:to>
      <xdr:col>76</xdr:col>
      <xdr:colOff>165100</xdr:colOff>
      <xdr:row>75</xdr:row>
      <xdr:rowOff>80314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71441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9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43091</xdr:rowOff>
    </xdr:from>
    <xdr:to>
      <xdr:col>72</xdr:col>
      <xdr:colOff>38100</xdr:colOff>
      <xdr:row>75</xdr:row>
      <xdr:rowOff>144691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135817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99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33033</xdr:rowOff>
    </xdr:from>
    <xdr:to>
      <xdr:col>67</xdr:col>
      <xdr:colOff>101600</xdr:colOff>
      <xdr:row>75</xdr:row>
      <xdr:rowOff>134633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125759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98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129209</xdr:rowOff>
    </xdr:from>
    <xdr:to>
      <xdr:col>85</xdr:col>
      <xdr:colOff>127000</xdr:colOff>
      <xdr:row>96</xdr:row>
      <xdr:rowOff>146862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588409"/>
          <a:ext cx="8382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146862</xdr:rowOff>
    </xdr:from>
    <xdr:to>
      <xdr:col>81</xdr:col>
      <xdr:colOff>50800</xdr:colOff>
      <xdr:row>98</xdr:row>
      <xdr:rowOff>29375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06062"/>
          <a:ext cx="889000" cy="2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29375</xdr:rowOff>
    </xdr:from>
    <xdr:to>
      <xdr:col>76</xdr:col>
      <xdr:colOff>114300</xdr:colOff>
      <xdr:row>98</xdr:row>
      <xdr:rowOff>59398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31475"/>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105029</xdr:rowOff>
    </xdr:from>
    <xdr:to>
      <xdr:col>76</xdr:col>
      <xdr:colOff>165100</xdr:colOff>
      <xdr:row>97</xdr:row>
      <xdr:rowOff>35179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6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51706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75831</xdr:rowOff>
    </xdr:from>
    <xdr:to>
      <xdr:col>71</xdr:col>
      <xdr:colOff>177800</xdr:colOff>
      <xdr:row>98</xdr:row>
      <xdr:rowOff>59398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363581"/>
          <a:ext cx="889000" cy="4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12536</xdr:rowOff>
    </xdr:from>
    <xdr:to>
      <xdr:col>72</xdr:col>
      <xdr:colOff>38100</xdr:colOff>
      <xdr:row>97</xdr:row>
      <xdr:rowOff>114136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130663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62954</xdr:rowOff>
    </xdr:from>
    <xdr:to>
      <xdr:col>67</xdr:col>
      <xdr:colOff>101600</xdr:colOff>
      <xdr:row>97</xdr:row>
      <xdr:rowOff>164554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155681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7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78409</xdr:rowOff>
    </xdr:from>
    <xdr:to>
      <xdr:col>85</xdr:col>
      <xdr:colOff>177800</xdr:colOff>
      <xdr:row>97</xdr:row>
      <xdr:rowOff>8559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101286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96062</xdr:rowOff>
    </xdr:from>
    <xdr:to>
      <xdr:col>81</xdr:col>
      <xdr:colOff>101600</xdr:colOff>
      <xdr:row>97</xdr:row>
      <xdr:rowOff>26212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42739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33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150025</xdr:rowOff>
    </xdr:from>
    <xdr:to>
      <xdr:col>76</xdr:col>
      <xdr:colOff>165100</xdr:colOff>
      <xdr:row>98</xdr:row>
      <xdr:rowOff>80175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71302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8598</xdr:rowOff>
    </xdr:from>
    <xdr:to>
      <xdr:col>72</xdr:col>
      <xdr:colOff>38100</xdr:colOff>
      <xdr:row>98</xdr:row>
      <xdr:rowOff>110198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101325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25031</xdr:rowOff>
    </xdr:from>
    <xdr:to>
      <xdr:col>67</xdr:col>
      <xdr:colOff>101600</xdr:colOff>
      <xdr:row>95</xdr:row>
      <xdr:rowOff>126631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3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143158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0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69389</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755939"/>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87024</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73574"/>
          <a:ext cx="8890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18589</xdr:rowOff>
    </xdr:from>
    <xdr:to>
      <xdr:col>116</xdr:col>
      <xdr:colOff>114300</xdr:colOff>
      <xdr:row>39</xdr:row>
      <xdr:rowOff>120189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0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104966</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2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36224</xdr:rowOff>
    </xdr:from>
    <xdr:to>
      <xdr:col>98</xdr:col>
      <xdr:colOff>38100</xdr:colOff>
      <xdr:row>39</xdr:row>
      <xdr:rowOff>137824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128951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81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37402</xdr:rowOff>
    </xdr:from>
    <xdr:to>
      <xdr:col>116</xdr:col>
      <xdr:colOff>63500</xdr:colOff>
      <xdr:row>59</xdr:row>
      <xdr:rowOff>38049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52952"/>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37020</xdr:rowOff>
    </xdr:from>
    <xdr:to>
      <xdr:col>111</xdr:col>
      <xdr:colOff>177800</xdr:colOff>
      <xdr:row>59</xdr:row>
      <xdr:rowOff>37402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5257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35116</xdr:rowOff>
    </xdr:from>
    <xdr:to>
      <xdr:col>107</xdr:col>
      <xdr:colOff>50800</xdr:colOff>
      <xdr:row>59</xdr:row>
      <xdr:rowOff>37020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50666"/>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96977</xdr:rowOff>
    </xdr:from>
    <xdr:to>
      <xdr:col>107</xdr:col>
      <xdr:colOff>101600</xdr:colOff>
      <xdr:row>58</xdr:row>
      <xdr:rowOff>27127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43654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34925</xdr:rowOff>
    </xdr:from>
    <xdr:to>
      <xdr:col>102</xdr:col>
      <xdr:colOff>114300</xdr:colOff>
      <xdr:row>59</xdr:row>
      <xdr:rowOff>35116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5047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127953</xdr:rowOff>
    </xdr:from>
    <xdr:to>
      <xdr:col>102</xdr:col>
      <xdr:colOff>165100</xdr:colOff>
      <xdr:row>58</xdr:row>
      <xdr:rowOff>58103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74630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123685</xdr:rowOff>
    </xdr:from>
    <xdr:to>
      <xdr:col>98</xdr:col>
      <xdr:colOff>38100</xdr:colOff>
      <xdr:row>58</xdr:row>
      <xdr:rowOff>53835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70362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158699</xdr:rowOff>
    </xdr:from>
    <xdr:to>
      <xdr:col>116</xdr:col>
      <xdr:colOff>114300</xdr:colOff>
      <xdr:row>59</xdr:row>
      <xdr:rowOff>88849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73626</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1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158052</xdr:rowOff>
    </xdr:from>
    <xdr:to>
      <xdr:col>112</xdr:col>
      <xdr:colOff>38100</xdr:colOff>
      <xdr:row>59</xdr:row>
      <xdr:rowOff>88202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79329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9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157670</xdr:rowOff>
    </xdr:from>
    <xdr:to>
      <xdr:col>107</xdr:col>
      <xdr:colOff>101600</xdr:colOff>
      <xdr:row>59</xdr:row>
      <xdr:rowOff>87820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78947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155766</xdr:rowOff>
    </xdr:from>
    <xdr:to>
      <xdr:col>102</xdr:col>
      <xdr:colOff>165100</xdr:colOff>
      <xdr:row>59</xdr:row>
      <xdr:rowOff>85916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77043</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9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155575</xdr:rowOff>
    </xdr:from>
    <xdr:to>
      <xdr:col>98</xdr:col>
      <xdr:colOff>38100</xdr:colOff>
      <xdr:row>59</xdr:row>
      <xdr:rowOff>85725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76852</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9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63652</xdr:rowOff>
    </xdr:from>
    <xdr:to>
      <xdr:col>116</xdr:col>
      <xdr:colOff>63500</xdr:colOff>
      <xdr:row>77</xdr:row>
      <xdr:rowOff>87674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65302"/>
          <a:ext cx="8382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87674</xdr:rowOff>
    </xdr:from>
    <xdr:to>
      <xdr:col>111</xdr:col>
      <xdr:colOff>177800</xdr:colOff>
      <xdr:row>77</xdr:row>
      <xdr:rowOff>117908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89324"/>
          <a:ext cx="889000" cy="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98609</xdr:rowOff>
    </xdr:from>
    <xdr:to>
      <xdr:col>107</xdr:col>
      <xdr:colOff>50800</xdr:colOff>
      <xdr:row>77</xdr:row>
      <xdr:rowOff>117908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957359"/>
          <a:ext cx="889000" cy="36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45238</xdr:rowOff>
    </xdr:from>
    <xdr:to>
      <xdr:col>107</xdr:col>
      <xdr:colOff>101600</xdr:colOff>
      <xdr:row>75</xdr:row>
      <xdr:rowOff>146838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163365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98609</xdr:rowOff>
    </xdr:from>
    <xdr:to>
      <xdr:col>102</xdr:col>
      <xdr:colOff>114300</xdr:colOff>
      <xdr:row>75</xdr:row>
      <xdr:rowOff>169666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957359"/>
          <a:ext cx="889000" cy="7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71793</xdr:rowOff>
    </xdr:from>
    <xdr:to>
      <xdr:col>102</xdr:col>
      <xdr:colOff>165100</xdr:colOff>
      <xdr:row>75</xdr:row>
      <xdr:rowOff>1943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18470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46875</xdr:rowOff>
    </xdr:from>
    <xdr:to>
      <xdr:col>98</xdr:col>
      <xdr:colOff>38100</xdr:colOff>
      <xdr:row>74</xdr:row>
      <xdr:rowOff>148475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165002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12852</xdr:rowOff>
    </xdr:from>
    <xdr:to>
      <xdr:col>116</xdr:col>
      <xdr:colOff>114300</xdr:colOff>
      <xdr:row>77</xdr:row>
      <xdr:rowOff>114452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162729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36874</xdr:rowOff>
    </xdr:from>
    <xdr:to>
      <xdr:col>112</xdr:col>
      <xdr:colOff>38100</xdr:colOff>
      <xdr:row>77</xdr:row>
      <xdr:rowOff>138474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129601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67108</xdr:rowOff>
    </xdr:from>
    <xdr:to>
      <xdr:col>107</xdr:col>
      <xdr:colOff>101600</xdr:colOff>
      <xdr:row>77</xdr:row>
      <xdr:rowOff>168708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6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159835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6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47809</xdr:rowOff>
    </xdr:from>
    <xdr:to>
      <xdr:col>102</xdr:col>
      <xdr:colOff>165100</xdr:colOff>
      <xdr:row>75</xdr:row>
      <xdr:rowOff>149409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140536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9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118866</xdr:rowOff>
    </xdr:from>
    <xdr:to>
      <xdr:col>98</xdr:col>
      <xdr:colOff>38100</xdr:colOff>
      <xdr:row>76</xdr:row>
      <xdr:rowOff>49016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40143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0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583,304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主な構成項目である補助費等は、新型コロナウイルス感染症に対応した地域経済や住民生活等の各種支援を実施したことにより前年度に比べ住民一人当たり</a:t>
          </a:r>
          <a:r>
            <a:rPr kumimoji="1" lang="en-US" altLang="ja-JP" sz="1300">
              <a:latin typeface="ＭＳ Ｐゴシック" panose="020B0600070205080204" pitchFamily="50" charset="-128"/>
              <a:ea typeface="ＭＳ Ｐゴシック" panose="020B0600070205080204" pitchFamily="50" charset="-128"/>
            </a:rPr>
            <a:t>7,116</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次ぐ物件費については、類似団体団体平均値を上回っており、前年度から住民一人当たり</a:t>
          </a:r>
          <a:r>
            <a:rPr kumimoji="1" lang="en-US" altLang="ja-JP" sz="1300">
              <a:latin typeface="ＭＳ Ｐゴシック" panose="020B0600070205080204" pitchFamily="50" charset="-128"/>
              <a:ea typeface="ＭＳ Ｐゴシック" panose="020B0600070205080204" pitchFamily="50" charset="-128"/>
            </a:rPr>
            <a:t>6,919</a:t>
          </a:r>
          <a:r>
            <a:rPr kumimoji="1" lang="ja-JP" altLang="en-US" sz="1300">
              <a:latin typeface="ＭＳ Ｐゴシック" panose="020B0600070205080204" pitchFamily="50" charset="-128"/>
              <a:ea typeface="ＭＳ Ｐゴシック" panose="020B0600070205080204" pitchFamily="50" charset="-128"/>
            </a:rPr>
            <a:t>円の増となった。主な要因は、ふるさと応援寄付金の増収に伴う返礼品等にかかる経費や新市営体育館及び総合運動整備事業に係る経費の増である。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また、扶助費については、子育て世帯等への臨時特別給付費支給事業の減により、前年度から住民一人当たり</a:t>
          </a:r>
          <a:r>
            <a:rPr kumimoji="1" lang="en-US" altLang="ja-JP" sz="1300">
              <a:latin typeface="ＭＳ Ｐゴシック" panose="020B0600070205080204" pitchFamily="50" charset="-128"/>
              <a:ea typeface="ＭＳ Ｐゴシック" panose="020B0600070205080204" pitchFamily="50" charset="-128"/>
            </a:rPr>
            <a:t>14,258</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　今後も行政改革や外部評価等を通して事業を精査するとともに、職員一人ひとりのコスト意識を更に改革し、自主財源の確保に努めるなど、健全な財政運営を図っていく。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28,356
27,793
143.69
17,180,945
16,540,169
507,409
8,833,335
18,037,180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146939</xdr:rowOff>
    </xdr:from>
    <xdr:to>
      <xdr:col>24</xdr:col>
      <xdr:colOff>63500</xdr:colOff>
      <xdr:row>34</xdr:row>
      <xdr:rowOff>161417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76239"/>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146939</xdr:rowOff>
    </xdr:from>
    <xdr:to>
      <xdr:col>19</xdr:col>
      <xdr:colOff>177800</xdr:colOff>
      <xdr:row>35</xdr:row>
      <xdr:rowOff>47498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76239"/>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20828</xdr:rowOff>
    </xdr:from>
    <xdr:to>
      <xdr:col>15</xdr:col>
      <xdr:colOff>50800</xdr:colOff>
      <xdr:row>35</xdr:row>
      <xdr:rowOff>47498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157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124333</xdr:rowOff>
    </xdr:from>
    <xdr:to>
      <xdr:col>15</xdr:col>
      <xdr:colOff>101600</xdr:colOff>
      <xdr:row>35</xdr:row>
      <xdr:rowOff>54483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71010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169799</xdr:rowOff>
    </xdr:from>
    <xdr:to>
      <xdr:col>10</xdr:col>
      <xdr:colOff>114300</xdr:colOff>
      <xdr:row>35</xdr:row>
      <xdr:rowOff>20828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909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45466</xdr:rowOff>
    </xdr:from>
    <xdr:to>
      <xdr:col>10</xdr:col>
      <xdr:colOff>165100</xdr:colOff>
      <xdr:row>34</xdr:row>
      <xdr:rowOff>147066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163593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35560</xdr:rowOff>
    </xdr:from>
    <xdr:to>
      <xdr:col>6</xdr:col>
      <xdr:colOff>38100</xdr:colOff>
      <xdr:row>34</xdr:row>
      <xdr:rowOff>137160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6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153687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110617</xdr:rowOff>
    </xdr:from>
    <xdr:to>
      <xdr:col>24</xdr:col>
      <xdr:colOff>114300</xdr:colOff>
      <xdr:row>35</xdr:row>
      <xdr:rowOff>40767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133494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96139</xdr:rowOff>
    </xdr:from>
    <xdr:to>
      <xdr:col>20</xdr:col>
      <xdr:colOff>38100</xdr:colOff>
      <xdr:row>35</xdr:row>
      <xdr:rowOff>26289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42816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168148</xdr:rowOff>
    </xdr:from>
    <xdr:to>
      <xdr:col>15</xdr:col>
      <xdr:colOff>101600</xdr:colOff>
      <xdr:row>35</xdr:row>
      <xdr:rowOff>98298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89425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141478</xdr:rowOff>
    </xdr:from>
    <xdr:to>
      <xdr:col>10</xdr:col>
      <xdr:colOff>165100</xdr:colOff>
      <xdr:row>35</xdr:row>
      <xdr:rowOff>71628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118999</xdr:rowOff>
    </xdr:from>
    <xdr:to>
      <xdr:col>6</xdr:col>
      <xdr:colOff>38100</xdr:colOff>
      <xdr:row>35</xdr:row>
      <xdr:rowOff>49149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40276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26177</xdr:rowOff>
    </xdr:from>
    <xdr:to>
      <xdr:col>24</xdr:col>
      <xdr:colOff>63500</xdr:colOff>
      <xdr:row>56</xdr:row>
      <xdr:rowOff>35184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27377"/>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19383</xdr:rowOff>
    </xdr:from>
    <xdr:to>
      <xdr:col>19</xdr:col>
      <xdr:colOff>177800</xdr:colOff>
      <xdr:row>56</xdr:row>
      <xdr:rowOff>35184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77683"/>
          <a:ext cx="889000" cy="35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19383</xdr:rowOff>
    </xdr:from>
    <xdr:to>
      <xdr:col>15</xdr:col>
      <xdr:colOff>50800</xdr:colOff>
      <xdr:row>56</xdr:row>
      <xdr:rowOff>135800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77683"/>
          <a:ext cx="889000" cy="45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154211</xdr:rowOff>
    </xdr:from>
    <xdr:to>
      <xdr:col>15</xdr:col>
      <xdr:colOff>101600</xdr:colOff>
      <xdr:row>53</xdr:row>
      <xdr:rowOff>84361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0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100888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84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32134</xdr:rowOff>
    </xdr:from>
    <xdr:to>
      <xdr:col>10</xdr:col>
      <xdr:colOff>114300</xdr:colOff>
      <xdr:row>56</xdr:row>
      <xdr:rowOff>135800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33334"/>
          <a:ext cx="889000" cy="10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138749</xdr:rowOff>
    </xdr:from>
    <xdr:to>
      <xdr:col>10</xdr:col>
      <xdr:colOff>165100</xdr:colOff>
      <xdr:row>56</xdr:row>
      <xdr:rowOff>68899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85426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23356</xdr:rowOff>
    </xdr:from>
    <xdr:to>
      <xdr:col>6</xdr:col>
      <xdr:colOff>38100</xdr:colOff>
      <xdr:row>56</xdr:row>
      <xdr:rowOff>124956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116083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146827</xdr:rowOff>
    </xdr:from>
    <xdr:to>
      <xdr:col>24</xdr:col>
      <xdr:colOff>114300</xdr:colOff>
      <xdr:row>56</xdr:row>
      <xdr:rowOff>76977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169704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2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155834</xdr:rowOff>
    </xdr:from>
    <xdr:to>
      <xdr:col>20</xdr:col>
      <xdr:colOff>38100</xdr:colOff>
      <xdr:row>56</xdr:row>
      <xdr:rowOff>85984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8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102511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140033</xdr:rowOff>
    </xdr:from>
    <xdr:to>
      <xdr:col>15</xdr:col>
      <xdr:colOff>101600</xdr:colOff>
      <xdr:row>54</xdr:row>
      <xdr:rowOff>70183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2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61310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1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85000</xdr:rowOff>
    </xdr:from>
    <xdr:to>
      <xdr:col>10</xdr:col>
      <xdr:colOff>165100</xdr:colOff>
      <xdr:row>57</xdr:row>
      <xdr:rowOff>15150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6277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152784</xdr:rowOff>
    </xdr:from>
    <xdr:to>
      <xdr:col>6</xdr:col>
      <xdr:colOff>38100</xdr:colOff>
      <xdr:row>56</xdr:row>
      <xdr:rowOff>82934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99461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5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77020</xdr:rowOff>
    </xdr:from>
    <xdr:to>
      <xdr:col>24</xdr:col>
      <xdr:colOff>63500</xdr:colOff>
      <xdr:row>76</xdr:row>
      <xdr:rowOff>168830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07220"/>
          <a:ext cx="838200" cy="9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77020</xdr:rowOff>
    </xdr:from>
    <xdr:to>
      <xdr:col>19</xdr:col>
      <xdr:colOff>177800</xdr:colOff>
      <xdr:row>78</xdr:row>
      <xdr:rowOff>11531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7220"/>
          <a:ext cx="889000" cy="27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11531</xdr:rowOff>
    </xdr:from>
    <xdr:to>
      <xdr:col>15</xdr:col>
      <xdr:colOff>50800</xdr:colOff>
      <xdr:row>78</xdr:row>
      <xdr:rowOff>65787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4631"/>
          <a:ext cx="889000" cy="5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157153</xdr:rowOff>
    </xdr:from>
    <xdr:to>
      <xdr:col>15</xdr:col>
      <xdr:colOff>101600</xdr:colOff>
      <xdr:row>75</xdr:row>
      <xdr:rowOff>87303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103830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1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126789</xdr:rowOff>
    </xdr:from>
    <xdr:to>
      <xdr:col>10</xdr:col>
      <xdr:colOff>114300</xdr:colOff>
      <xdr:row>78</xdr:row>
      <xdr:rowOff>65787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28439"/>
          <a:ext cx="889000" cy="11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20636</xdr:rowOff>
    </xdr:from>
    <xdr:to>
      <xdr:col>10</xdr:col>
      <xdr:colOff>165100</xdr:colOff>
      <xdr:row>75</xdr:row>
      <xdr:rowOff>122236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138763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75750</xdr:rowOff>
    </xdr:from>
    <xdr:to>
      <xdr:col>6</xdr:col>
      <xdr:colOff>38100</xdr:colOff>
      <xdr:row>76</xdr:row>
      <xdr:rowOff>5900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22427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0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118030</xdr:rowOff>
    </xdr:from>
    <xdr:to>
      <xdr:col>24</xdr:col>
      <xdr:colOff>114300</xdr:colOff>
      <xdr:row>77</xdr:row>
      <xdr:rowOff>48180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96457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26220</xdr:rowOff>
    </xdr:from>
    <xdr:to>
      <xdr:col>20</xdr:col>
      <xdr:colOff>38100</xdr:colOff>
      <xdr:row>76</xdr:row>
      <xdr:rowOff>127820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118947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4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132181</xdr:rowOff>
    </xdr:from>
    <xdr:to>
      <xdr:col>15</xdr:col>
      <xdr:colOff>101600</xdr:colOff>
      <xdr:row>78</xdr:row>
      <xdr:rowOff>62331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53458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14987</xdr:rowOff>
    </xdr:from>
    <xdr:to>
      <xdr:col>10</xdr:col>
      <xdr:colOff>165100</xdr:colOff>
      <xdr:row>78</xdr:row>
      <xdr:rowOff>116587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107714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8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75989</xdr:rowOff>
    </xdr:from>
    <xdr:to>
      <xdr:col>6</xdr:col>
      <xdr:colOff>38100</xdr:colOff>
      <xdr:row>78</xdr:row>
      <xdr:rowOff>6139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168716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7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120923</xdr:rowOff>
    </xdr:from>
    <xdr:to>
      <xdr:col>24</xdr:col>
      <xdr:colOff>63500</xdr:colOff>
      <xdr:row>97</xdr:row>
      <xdr:rowOff>128259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51573"/>
          <a:ext cx="8382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128259</xdr:rowOff>
    </xdr:from>
    <xdr:to>
      <xdr:col>19</xdr:col>
      <xdr:colOff>177800</xdr:colOff>
      <xdr:row>98</xdr:row>
      <xdr:rowOff>43045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58909"/>
          <a:ext cx="889000" cy="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43045</xdr:rowOff>
    </xdr:from>
    <xdr:to>
      <xdr:col>15</xdr:col>
      <xdr:colOff>50800</xdr:colOff>
      <xdr:row>98</xdr:row>
      <xdr:rowOff>52690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5145"/>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96988</xdr:rowOff>
    </xdr:from>
    <xdr:to>
      <xdr:col>15</xdr:col>
      <xdr:colOff>101600</xdr:colOff>
      <xdr:row>98</xdr:row>
      <xdr:rowOff>27138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43665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46301</xdr:rowOff>
    </xdr:from>
    <xdr:to>
      <xdr:col>10</xdr:col>
      <xdr:colOff>114300</xdr:colOff>
      <xdr:row>98</xdr:row>
      <xdr:rowOff>52690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48401"/>
          <a:ext cx="889000" cy="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111869</xdr:rowOff>
    </xdr:from>
    <xdr:to>
      <xdr:col>10</xdr:col>
      <xdr:colOff>165100</xdr:colOff>
      <xdr:row>98</xdr:row>
      <xdr:rowOff>42019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4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58546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137897</xdr:rowOff>
    </xdr:from>
    <xdr:to>
      <xdr:col>6</xdr:col>
      <xdr:colOff>38100</xdr:colOff>
      <xdr:row>98</xdr:row>
      <xdr:rowOff>68047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6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84574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70123</xdr:rowOff>
    </xdr:from>
    <xdr:to>
      <xdr:col>24</xdr:col>
      <xdr:colOff>114300</xdr:colOff>
      <xdr:row>98</xdr:row>
      <xdr:rowOff>273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93000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77459</xdr:rowOff>
    </xdr:from>
    <xdr:to>
      <xdr:col>20</xdr:col>
      <xdr:colOff>38100</xdr:colOff>
      <xdr:row>98</xdr:row>
      <xdr:rowOff>7609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24136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163695</xdr:rowOff>
    </xdr:from>
    <xdr:to>
      <xdr:col>15</xdr:col>
      <xdr:colOff>101600</xdr:colOff>
      <xdr:row>98</xdr:row>
      <xdr:rowOff>93845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84972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1890</xdr:rowOff>
    </xdr:from>
    <xdr:to>
      <xdr:col>10</xdr:col>
      <xdr:colOff>165100</xdr:colOff>
      <xdr:row>98</xdr:row>
      <xdr:rowOff>103490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94617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9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166951</xdr:rowOff>
    </xdr:from>
    <xdr:to>
      <xdr:col>6</xdr:col>
      <xdr:colOff>38100</xdr:colOff>
      <xdr:row>98</xdr:row>
      <xdr:rowOff>97101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88228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9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148844</xdr:rowOff>
    </xdr:from>
    <xdr:to>
      <xdr:col>55</xdr:col>
      <xdr:colOff>0</xdr:colOff>
      <xdr:row>38</xdr:row>
      <xdr:rowOff>3846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92494"/>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3846</xdr:rowOff>
    </xdr:from>
    <xdr:to>
      <xdr:col>50</xdr:col>
      <xdr:colOff>114300</xdr:colOff>
      <xdr:row>38</xdr:row>
      <xdr:rowOff>77651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18946"/>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77651</xdr:rowOff>
    </xdr:from>
    <xdr:to>
      <xdr:col>45</xdr:col>
      <xdr:colOff>177800</xdr:colOff>
      <xdr:row>38</xdr:row>
      <xdr:rowOff>91694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9275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33238</xdr:rowOff>
    </xdr:from>
    <xdr:to>
      <xdr:col>41</xdr:col>
      <xdr:colOff>50800</xdr:colOff>
      <xdr:row>38</xdr:row>
      <xdr:rowOff>91694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48338"/>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98044</xdr:rowOff>
    </xdr:from>
    <xdr:to>
      <xdr:col>55</xdr:col>
      <xdr:colOff>50800</xdr:colOff>
      <xdr:row>38</xdr:row>
      <xdr:rowOff>28194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76471</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124496</xdr:rowOff>
    </xdr:from>
    <xdr:to>
      <xdr:col>50</xdr:col>
      <xdr:colOff>165100</xdr:colOff>
      <xdr:row>38</xdr:row>
      <xdr:rowOff>54646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45773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6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26851</xdr:rowOff>
    </xdr:from>
    <xdr:to>
      <xdr:col>46</xdr:col>
      <xdr:colOff>38100</xdr:colOff>
      <xdr:row>38</xdr:row>
      <xdr:rowOff>128451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40894</xdr:rowOff>
    </xdr:from>
    <xdr:to>
      <xdr:col>41</xdr:col>
      <xdr:colOff>101600</xdr:colOff>
      <xdr:row>38</xdr:row>
      <xdr:rowOff>142494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133621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153888</xdr:rowOff>
    </xdr:from>
    <xdr:to>
      <xdr:col>36</xdr:col>
      <xdr:colOff>165100</xdr:colOff>
      <xdr:row>38</xdr:row>
      <xdr:rowOff>84038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100565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7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73368</xdr:rowOff>
    </xdr:from>
    <xdr:to>
      <xdr:col>55</xdr:col>
      <xdr:colOff>0</xdr:colOff>
      <xdr:row>56</xdr:row>
      <xdr:rowOff>106667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674568"/>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99581</xdr:rowOff>
    </xdr:from>
    <xdr:to>
      <xdr:col>50</xdr:col>
      <xdr:colOff>114300</xdr:colOff>
      <xdr:row>56</xdr:row>
      <xdr:rowOff>106667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0078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99581</xdr:rowOff>
    </xdr:from>
    <xdr:to>
      <xdr:col>45</xdr:col>
      <xdr:colOff>177800</xdr:colOff>
      <xdr:row>56</xdr:row>
      <xdr:rowOff>143853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00781"/>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143853</xdr:rowOff>
    </xdr:from>
    <xdr:to>
      <xdr:col>41</xdr:col>
      <xdr:colOff>50800</xdr:colOff>
      <xdr:row>57</xdr:row>
      <xdr:rowOff>23305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45053"/>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22568</xdr:rowOff>
    </xdr:from>
    <xdr:to>
      <xdr:col>55</xdr:col>
      <xdr:colOff>50800</xdr:colOff>
      <xdr:row>56</xdr:row>
      <xdr:rowOff>124168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45445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55867</xdr:rowOff>
    </xdr:from>
    <xdr:to>
      <xdr:col>50</xdr:col>
      <xdr:colOff>165100</xdr:colOff>
      <xdr:row>56</xdr:row>
      <xdr:rowOff>157467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2544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48781</xdr:rowOff>
    </xdr:from>
    <xdr:to>
      <xdr:col>46</xdr:col>
      <xdr:colOff>38100</xdr:colOff>
      <xdr:row>56</xdr:row>
      <xdr:rowOff>150381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141508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7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93053</xdr:rowOff>
    </xdr:from>
    <xdr:to>
      <xdr:col>41</xdr:col>
      <xdr:colOff>101600</xdr:colOff>
      <xdr:row>57</xdr:row>
      <xdr:rowOff>23203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14330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8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143955</xdr:rowOff>
    </xdr:from>
    <xdr:to>
      <xdr:col>36</xdr:col>
      <xdr:colOff>165100</xdr:colOff>
      <xdr:row>57</xdr:row>
      <xdr:rowOff>74105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65232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113343</xdr:rowOff>
    </xdr:from>
    <xdr:to>
      <xdr:col>55</xdr:col>
      <xdr:colOff>0</xdr:colOff>
      <xdr:row>77</xdr:row>
      <xdr:rowOff>95123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972093"/>
          <a:ext cx="838200" cy="3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54866</xdr:rowOff>
    </xdr:from>
    <xdr:to>
      <xdr:col>50</xdr:col>
      <xdr:colOff>114300</xdr:colOff>
      <xdr:row>77</xdr:row>
      <xdr:rowOff>95123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085066"/>
          <a:ext cx="889000" cy="2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54866</xdr:rowOff>
    </xdr:from>
    <xdr:to>
      <xdr:col>45</xdr:col>
      <xdr:colOff>177800</xdr:colOff>
      <xdr:row>77</xdr:row>
      <xdr:rowOff>170081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85066"/>
          <a:ext cx="889000" cy="28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33031</xdr:rowOff>
    </xdr:from>
    <xdr:to>
      <xdr:col>46</xdr:col>
      <xdr:colOff>38100</xdr:colOff>
      <xdr:row>74</xdr:row>
      <xdr:rowOff>134631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2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151158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4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170081</xdr:rowOff>
    </xdr:from>
    <xdr:to>
      <xdr:col>41</xdr:col>
      <xdr:colOff>50800</xdr:colOff>
      <xdr:row>78</xdr:row>
      <xdr:rowOff>37218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71731"/>
          <a:ext cx="8890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108240</xdr:rowOff>
    </xdr:from>
    <xdr:to>
      <xdr:col>41</xdr:col>
      <xdr:colOff>101600</xdr:colOff>
      <xdr:row>76</xdr:row>
      <xdr:rowOff>38390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9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54917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7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165869</xdr:rowOff>
    </xdr:from>
    <xdr:to>
      <xdr:col>36</xdr:col>
      <xdr:colOff>165100</xdr:colOff>
      <xdr:row>76</xdr:row>
      <xdr:rowOff>96019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112547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7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62543</xdr:rowOff>
    </xdr:from>
    <xdr:to>
      <xdr:col>55</xdr:col>
      <xdr:colOff>50800</xdr:colOff>
      <xdr:row>75</xdr:row>
      <xdr:rowOff>164142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212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85420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7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44323</xdr:rowOff>
    </xdr:from>
    <xdr:to>
      <xdr:col>50</xdr:col>
      <xdr:colOff>165100</xdr:colOff>
      <xdr:row>77</xdr:row>
      <xdr:rowOff>145923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137050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3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4066</xdr:rowOff>
    </xdr:from>
    <xdr:to>
      <xdr:col>46</xdr:col>
      <xdr:colOff>38100</xdr:colOff>
      <xdr:row>76</xdr:row>
      <xdr:rowOff>105666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96793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119281</xdr:rowOff>
    </xdr:from>
    <xdr:to>
      <xdr:col>41</xdr:col>
      <xdr:colOff>101600</xdr:colOff>
      <xdr:row>78</xdr:row>
      <xdr:rowOff>49431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40558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1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157868</xdr:rowOff>
    </xdr:from>
    <xdr:to>
      <xdr:col>36</xdr:col>
      <xdr:colOff>165100</xdr:colOff>
      <xdr:row>78</xdr:row>
      <xdr:rowOff>88018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79145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54102</xdr:rowOff>
    </xdr:from>
    <xdr:to>
      <xdr:col>55</xdr:col>
      <xdr:colOff>0</xdr:colOff>
      <xdr:row>97</xdr:row>
      <xdr:rowOff>76555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84752"/>
          <a:ext cx="838200" cy="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76555</xdr:rowOff>
    </xdr:from>
    <xdr:to>
      <xdr:col>50</xdr:col>
      <xdr:colOff>114300</xdr:colOff>
      <xdr:row>97</xdr:row>
      <xdr:rowOff>132156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07205"/>
          <a:ext cx="889000" cy="5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71259</xdr:rowOff>
    </xdr:from>
    <xdr:to>
      <xdr:col>45</xdr:col>
      <xdr:colOff>177800</xdr:colOff>
      <xdr:row>97</xdr:row>
      <xdr:rowOff>132156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01909"/>
          <a:ext cx="889000" cy="6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131445</xdr:rowOff>
    </xdr:from>
    <xdr:to>
      <xdr:col>46</xdr:col>
      <xdr:colOff>38100</xdr:colOff>
      <xdr:row>97</xdr:row>
      <xdr:rowOff>61595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78122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71259</xdr:rowOff>
    </xdr:from>
    <xdr:to>
      <xdr:col>41</xdr:col>
      <xdr:colOff>50800</xdr:colOff>
      <xdr:row>97</xdr:row>
      <xdr:rowOff>86271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01909"/>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26836</xdr:rowOff>
    </xdr:from>
    <xdr:to>
      <xdr:col>41</xdr:col>
      <xdr:colOff>101600</xdr:colOff>
      <xdr:row>97</xdr:row>
      <xdr:rowOff>128436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xdr:rowOff>
    </xdr:from>
    <xdr:to>
      <xdr:col>36</xdr:col>
      <xdr:colOff>165100</xdr:colOff>
      <xdr:row>97</xdr:row>
      <xdr:rowOff>115646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132173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3302</xdr:rowOff>
    </xdr:from>
    <xdr:to>
      <xdr:col>55</xdr:col>
      <xdr:colOff>50800</xdr:colOff>
      <xdr:row>97</xdr:row>
      <xdr:rowOff>104902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153179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25755</xdr:rowOff>
    </xdr:from>
    <xdr:to>
      <xdr:col>50</xdr:col>
      <xdr:colOff>165100</xdr:colOff>
      <xdr:row>97</xdr:row>
      <xdr:rowOff>127355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5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118482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81356</xdr:rowOff>
    </xdr:from>
    <xdr:to>
      <xdr:col>46</xdr:col>
      <xdr:colOff>38100</xdr:colOff>
      <xdr:row>98</xdr:row>
      <xdr:rowOff>11506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2633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20459</xdr:rowOff>
    </xdr:from>
    <xdr:to>
      <xdr:col>41</xdr:col>
      <xdr:colOff>101600</xdr:colOff>
      <xdr:row>97</xdr:row>
      <xdr:rowOff>122059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138586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2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35471</xdr:rowOff>
    </xdr:from>
    <xdr:to>
      <xdr:col>36</xdr:col>
      <xdr:colOff>165100</xdr:colOff>
      <xdr:row>97</xdr:row>
      <xdr:rowOff>137071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128198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5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50927</xdr:rowOff>
    </xdr:from>
    <xdr:to>
      <xdr:col>85</xdr:col>
      <xdr:colOff>127000</xdr:colOff>
      <xdr:row>36</xdr:row>
      <xdr:rowOff>64300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223127"/>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50927</xdr:rowOff>
    </xdr:from>
    <xdr:to>
      <xdr:col>81</xdr:col>
      <xdr:colOff>50800</xdr:colOff>
      <xdr:row>36</xdr:row>
      <xdr:rowOff>71577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223127"/>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15875</xdr:rowOff>
    </xdr:from>
    <xdr:to>
      <xdr:col>76</xdr:col>
      <xdr:colOff>114300</xdr:colOff>
      <xdr:row>36</xdr:row>
      <xdr:rowOff>71577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188075"/>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15024</xdr:rowOff>
    </xdr:from>
    <xdr:to>
      <xdr:col>76</xdr:col>
      <xdr:colOff>165100</xdr:colOff>
      <xdr:row>35</xdr:row>
      <xdr:rowOff>116624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133151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15875</xdr:rowOff>
    </xdr:from>
    <xdr:to>
      <xdr:col>71</xdr:col>
      <xdr:colOff>177800</xdr:colOff>
      <xdr:row>36</xdr:row>
      <xdr:rowOff>78664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88075"/>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111227</xdr:rowOff>
    </xdr:from>
    <xdr:to>
      <xdr:col>72</xdr:col>
      <xdr:colOff>38100</xdr:colOff>
      <xdr:row>36</xdr:row>
      <xdr:rowOff>41377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1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57904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118999</xdr:rowOff>
    </xdr:from>
    <xdr:to>
      <xdr:col>67</xdr:col>
      <xdr:colOff>101600</xdr:colOff>
      <xdr:row>36</xdr:row>
      <xdr:rowOff>49149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1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65676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9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13500</xdr:rowOff>
    </xdr:from>
    <xdr:to>
      <xdr:col>85</xdr:col>
      <xdr:colOff>177800</xdr:colOff>
      <xdr:row>36</xdr:row>
      <xdr:rowOff>115100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36377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3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xdr:rowOff>
    </xdr:from>
    <xdr:to>
      <xdr:col>81</xdr:col>
      <xdr:colOff>101600</xdr:colOff>
      <xdr:row>36</xdr:row>
      <xdr:rowOff>101727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118254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20777</xdr:rowOff>
    </xdr:from>
    <xdr:to>
      <xdr:col>76</xdr:col>
      <xdr:colOff>165100</xdr:colOff>
      <xdr:row>36</xdr:row>
      <xdr:rowOff>122377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28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136525</xdr:rowOff>
    </xdr:from>
    <xdr:to>
      <xdr:col>72</xdr:col>
      <xdr:colOff>38100</xdr:colOff>
      <xdr:row>36</xdr:row>
      <xdr:rowOff>66675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57802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27864</xdr:rowOff>
    </xdr:from>
    <xdr:to>
      <xdr:col>67</xdr:col>
      <xdr:colOff>101600</xdr:colOff>
      <xdr:row>36</xdr:row>
      <xdr:rowOff>129464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120591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122580</xdr:rowOff>
    </xdr:from>
    <xdr:to>
      <xdr:col>85</xdr:col>
      <xdr:colOff>127000</xdr:colOff>
      <xdr:row>56</xdr:row>
      <xdr:rowOff>168656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23780"/>
          <a:ext cx="838200" cy="4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38760</xdr:rowOff>
    </xdr:from>
    <xdr:to>
      <xdr:col>81</xdr:col>
      <xdr:colOff>50800</xdr:colOff>
      <xdr:row>56</xdr:row>
      <xdr:rowOff>168656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39960"/>
          <a:ext cx="889000" cy="1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38760</xdr:rowOff>
    </xdr:from>
    <xdr:to>
      <xdr:col>76</xdr:col>
      <xdr:colOff>114300</xdr:colOff>
      <xdr:row>57</xdr:row>
      <xdr:rowOff>19951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39960"/>
          <a:ext cx="889000" cy="15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16993</xdr:rowOff>
    </xdr:from>
    <xdr:to>
      <xdr:col>71</xdr:col>
      <xdr:colOff>177800</xdr:colOff>
      <xdr:row>57</xdr:row>
      <xdr:rowOff>19951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89643"/>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71780</xdr:rowOff>
    </xdr:from>
    <xdr:to>
      <xdr:col>85</xdr:col>
      <xdr:colOff>177800</xdr:colOff>
      <xdr:row>57</xdr:row>
      <xdr:rowOff>1930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94657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117856</xdr:rowOff>
    </xdr:from>
    <xdr:to>
      <xdr:col>81</xdr:col>
      <xdr:colOff>101600</xdr:colOff>
      <xdr:row>57</xdr:row>
      <xdr:rowOff>48006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64533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159410</xdr:rowOff>
    </xdr:from>
    <xdr:to>
      <xdr:col>76</xdr:col>
      <xdr:colOff>165100</xdr:colOff>
      <xdr:row>56</xdr:row>
      <xdr:rowOff>89560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106087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6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140601</xdr:rowOff>
    </xdr:from>
    <xdr:to>
      <xdr:col>72</xdr:col>
      <xdr:colOff>38100</xdr:colOff>
      <xdr:row>57</xdr:row>
      <xdr:rowOff>70751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61878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137643</xdr:rowOff>
    </xdr:from>
    <xdr:to>
      <xdr:col>67</xdr:col>
      <xdr:colOff>101600</xdr:colOff>
      <xdr:row>57</xdr:row>
      <xdr:rowOff>67793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58920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3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130235</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03335"/>
          <a:ext cx="8382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73726</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46826"/>
          <a:ext cx="889000" cy="6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33903</xdr:rowOff>
    </xdr:from>
    <xdr:to>
      <xdr:col>76</xdr:col>
      <xdr:colOff>114300</xdr:colOff>
      <xdr:row>78</xdr:row>
      <xdr:rowOff>73726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07003"/>
          <a:ext cx="889000" cy="3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10719</xdr:rowOff>
    </xdr:from>
    <xdr:to>
      <xdr:col>76</xdr:col>
      <xdr:colOff>165100</xdr:colOff>
      <xdr:row>76</xdr:row>
      <xdr:rowOff>112319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128846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81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33903</xdr:rowOff>
    </xdr:from>
    <xdr:to>
      <xdr:col>71</xdr:col>
      <xdr:colOff>177800</xdr:colOff>
      <xdr:row>78</xdr:row>
      <xdr:rowOff>117388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07003"/>
          <a:ext cx="889000" cy="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140701</xdr:rowOff>
    </xdr:from>
    <xdr:to>
      <xdr:col>72</xdr:col>
      <xdr:colOff>38100</xdr:colOff>
      <xdr:row>76</xdr:row>
      <xdr:rowOff>70851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299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87378</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277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15291</xdr:rowOff>
    </xdr:from>
    <xdr:to>
      <xdr:col>67</xdr:col>
      <xdr:colOff>101600</xdr:colOff>
      <xdr:row>76</xdr:row>
      <xdr:rowOff>116891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0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133418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82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79435</xdr:rowOff>
    </xdr:from>
    <xdr:to>
      <xdr:col>85</xdr:col>
      <xdr:colOff>177800</xdr:colOff>
      <xdr:row>79</xdr:row>
      <xdr:rowOff>9585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165812</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67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22926</xdr:rowOff>
    </xdr:from>
    <xdr:to>
      <xdr:col>76</xdr:col>
      <xdr:colOff>165100</xdr:colOff>
      <xdr:row>78</xdr:row>
      <xdr:rowOff>124526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115653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48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154553</xdr:rowOff>
    </xdr:from>
    <xdr:to>
      <xdr:col>72</xdr:col>
      <xdr:colOff>38100</xdr:colOff>
      <xdr:row>78</xdr:row>
      <xdr:rowOff>84703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75830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4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66588</xdr:rowOff>
    </xdr:from>
    <xdr:to>
      <xdr:col>67</xdr:col>
      <xdr:colOff>101600</xdr:colOff>
      <xdr:row>78</xdr:row>
      <xdr:rowOff>168188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159315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3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83502</xdr:rowOff>
    </xdr:from>
    <xdr:to>
      <xdr:col>85</xdr:col>
      <xdr:colOff>127000</xdr:colOff>
      <xdr:row>94</xdr:row>
      <xdr:rowOff>155575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199802"/>
          <a:ext cx="838200" cy="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155575</xdr:rowOff>
    </xdr:from>
    <xdr:to>
      <xdr:col>81</xdr:col>
      <xdr:colOff>50800</xdr:colOff>
      <xdr:row>95</xdr:row>
      <xdr:rowOff>29514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271875"/>
          <a:ext cx="889000" cy="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29514</xdr:rowOff>
    </xdr:from>
    <xdr:to>
      <xdr:col>76</xdr:col>
      <xdr:colOff>114300</xdr:colOff>
      <xdr:row>95</xdr:row>
      <xdr:rowOff>93890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17264"/>
          <a:ext cx="889000" cy="6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126772</xdr:rowOff>
    </xdr:from>
    <xdr:to>
      <xdr:col>76</xdr:col>
      <xdr:colOff>165100</xdr:colOff>
      <xdr:row>94</xdr:row>
      <xdr:rowOff>56922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73449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83832</xdr:rowOff>
    </xdr:from>
    <xdr:to>
      <xdr:col>71</xdr:col>
      <xdr:colOff>177800</xdr:colOff>
      <xdr:row>95</xdr:row>
      <xdr:rowOff>93890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7158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143777</xdr:rowOff>
    </xdr:from>
    <xdr:to>
      <xdr:col>72</xdr:col>
      <xdr:colOff>38100</xdr:colOff>
      <xdr:row>94</xdr:row>
      <xdr:rowOff>73927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90454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135382</xdr:rowOff>
    </xdr:from>
    <xdr:to>
      <xdr:col>67</xdr:col>
      <xdr:colOff>101600</xdr:colOff>
      <xdr:row>94</xdr:row>
      <xdr:rowOff>65532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0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82059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32702</xdr:rowOff>
    </xdr:from>
    <xdr:to>
      <xdr:col>85</xdr:col>
      <xdr:colOff>177800</xdr:colOff>
      <xdr:row>94</xdr:row>
      <xdr:rowOff>134302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1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55579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0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104775</xdr:rowOff>
    </xdr:from>
    <xdr:to>
      <xdr:col>81</xdr:col>
      <xdr:colOff>101600</xdr:colOff>
      <xdr:row>95</xdr:row>
      <xdr:rowOff>34925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51452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150164</xdr:rowOff>
    </xdr:from>
    <xdr:to>
      <xdr:col>76</xdr:col>
      <xdr:colOff>165100</xdr:colOff>
      <xdr:row>95</xdr:row>
      <xdr:rowOff>80314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71441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5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43090</xdr:rowOff>
    </xdr:from>
    <xdr:to>
      <xdr:col>72</xdr:col>
      <xdr:colOff>38100</xdr:colOff>
      <xdr:row>95</xdr:row>
      <xdr:rowOff>144690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135817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33032</xdr:rowOff>
    </xdr:from>
    <xdr:to>
      <xdr:col>67</xdr:col>
      <xdr:colOff>101600</xdr:colOff>
      <xdr:row>95</xdr:row>
      <xdr:rowOff>134632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125759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年度に実施したコロナ対策に係る臨時給付金支給事業費分が減少した一方で、後年度の大規模事業に備えた基金の積立てにより類似団体と比較して一人当たりコストは高い状況となっている。</a:t>
          </a:r>
        </a:p>
        <a:p>
          <a:r>
            <a:rPr kumimoji="1" lang="ja-JP" altLang="en-US" sz="1300">
              <a:latin typeface="ＭＳ Ｐゴシック" panose="020B0600070205080204" pitchFamily="50" charset="-128"/>
              <a:ea typeface="ＭＳ Ｐゴシック" panose="020B0600070205080204" pitchFamily="50" charset="-128"/>
            </a:rPr>
            <a:t>　民生費は、国民健康保険特別会計や介護保険特別会計への繰出金等が増となる一方で、子育て世帯への臨時特別給付金支給事業の減により、前年度から住民一人当たり</a:t>
          </a:r>
          <a:r>
            <a:rPr kumimoji="1" lang="en-US" altLang="ja-JP" sz="1300">
              <a:latin typeface="ＭＳ Ｐゴシック" panose="020B0600070205080204" pitchFamily="50" charset="-128"/>
              <a:ea typeface="ＭＳ Ｐゴシック" panose="020B0600070205080204" pitchFamily="50" charset="-128"/>
            </a:rPr>
            <a:t>8,434</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衛生費は、一部事務組合負担金や水道事業会計への補助金の増などにより、前年度から住民一人当たり</a:t>
          </a:r>
          <a:r>
            <a:rPr kumimoji="1" lang="en-US" altLang="ja-JP" sz="1300">
              <a:latin typeface="ＭＳ Ｐゴシック" panose="020B0600070205080204" pitchFamily="50" charset="-128"/>
              <a:ea typeface="ＭＳ Ｐゴシック" panose="020B0600070205080204" pitchFamily="50" charset="-128"/>
            </a:rPr>
            <a:t>674</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商工費は、物価高騰対応や地域経済の活性化に対応した事業の実施により、前年度から住民一人当たり</a:t>
          </a:r>
          <a:r>
            <a:rPr kumimoji="1" lang="en-US" altLang="ja-JP" sz="1300">
              <a:latin typeface="ＭＳ Ｐゴシック" panose="020B0600070205080204" pitchFamily="50" charset="-128"/>
              <a:ea typeface="ＭＳ Ｐゴシック" panose="020B0600070205080204" pitchFamily="50" charset="-128"/>
            </a:rPr>
            <a:t>14,203</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教育費は、地区公民館建て替えによる地区公民館管理運営費や総合運動場管理運営費に係る経費の増などにより、前年度から住民一人当たり</a:t>
          </a:r>
          <a:r>
            <a:rPr kumimoji="1" lang="en-US" altLang="ja-JP" sz="1300">
              <a:latin typeface="ＭＳ Ｐゴシック" panose="020B0600070205080204" pitchFamily="50" charset="-128"/>
              <a:ea typeface="ＭＳ Ｐゴシック" panose="020B0600070205080204" pitchFamily="50" charset="-128"/>
            </a:rPr>
            <a:t>3,628</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今後も教育費や公債費等の増加が見込まれるため、事務事業評価や外部評価等により事業の見直しを行い、経費の抑制に努める。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財政調整基金については、中期的な見通しのもとに，決算剰余金を中心に積み立てるとともに，最低水準の取り崩しに努めている。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年度は景気回復の進捗による市税の増収（前年度比</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千万円）などにより，最終的には取り崩しを行わなかったため，実質収支の伸びに牽引されて残高が回復している。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実質単年度収支も標準財政規模に占める割合では</a:t>
          </a:r>
          <a:r>
            <a:rPr kumimoji="1" lang="en-US" altLang="ja-JP" sz="1200">
              <a:latin typeface="ＭＳ ゴシック" pitchFamily="49" charset="-128"/>
              <a:ea typeface="ＭＳ ゴシック" pitchFamily="49" charset="-128"/>
            </a:rPr>
            <a:t>8.63</a:t>
          </a:r>
          <a:r>
            <a:rPr kumimoji="1" lang="ja-JP" altLang="en-US" sz="1200">
              <a:latin typeface="ＭＳ ゴシック" pitchFamily="49" charset="-128"/>
              <a:ea typeface="ＭＳ ゴシック" pitchFamily="49" charset="-128"/>
            </a:rPr>
            <a:t>ポイント増で黒字化となっている。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今後も、事務事業の見直し・統廃合など歳出の合理化等行財政改革を推進し、健全な行財政運営に努めていく。　</a:t>
          </a:r>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一般会計においては、市税等の増収により実質収支が増加している一方で、国民健康保険韮崎市立病院事業会計は、入院患者数の減少、病床利用率</a:t>
          </a:r>
          <a:r>
            <a:rPr kumimoji="1" lang="en-US" altLang="ja-JP" sz="1400">
              <a:latin typeface="ＭＳ ゴシック" pitchFamily="49" charset="-128"/>
              <a:ea typeface="ＭＳ ゴシック" pitchFamily="49" charset="-128"/>
            </a:rPr>
            <a:t>60.4</a:t>
          </a:r>
          <a:r>
            <a:rPr kumimoji="1" lang="ja-JP" altLang="en-US" sz="1400">
              <a:latin typeface="ＭＳ ゴシック" pitchFamily="49" charset="-128"/>
              <a:ea typeface="ＭＳ ゴシック" pitchFamily="49" charset="-128"/>
            </a:rPr>
            <a:t>％（前年度と比較して</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ポイント減）の低下、物価高騰による経費の増により実質収支が減少している。</a:t>
          </a:r>
        </a:p>
        <a:p>
          <a:r>
            <a:rPr kumimoji="1" lang="ja-JP" altLang="en-US" sz="1400">
              <a:latin typeface="ＭＳ ゴシック" pitchFamily="49" charset="-128"/>
              <a:ea typeface="ＭＳ ゴシック" pitchFamily="49" charset="-128"/>
            </a:rPr>
            <a:t>　こうしたことが主な要因となり、全体として連結実質赤字比率に係る黒字額は前年度より</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ポイント減少した。　</a:t>
          </a:r>
        </a:p>
        <a:p>
          <a:r>
            <a:rPr kumimoji="1" lang="ja-JP" altLang="en-US" sz="1400">
              <a:latin typeface="ＭＳ ゴシック" pitchFamily="49" charset="-128"/>
              <a:ea typeface="ＭＳ ゴシック" pitchFamily="49" charset="-128"/>
            </a:rPr>
            <a:t>　今後も各会計において更なる収入確保を図り、歳出抑制に努めていく必要がある。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年度の元利償還金の増については、</a:t>
          </a:r>
          <a:r>
            <a:rPr kumimoji="1" lang="ja-JP" altLang="en-US" sz="1200">
              <a:solidFill>
                <a:schemeClr val="tx1"/>
              </a:solidFill>
              <a:latin typeface="ＭＳ ゴシック" pitchFamily="49" charset="-128"/>
              <a:ea typeface="ＭＳ ゴシック" pitchFamily="49" charset="-128"/>
            </a:rPr>
            <a:t>平成</a:t>
          </a:r>
          <a:r>
            <a:rPr kumimoji="1" lang="en-US" altLang="ja-JP" sz="1200">
              <a:solidFill>
                <a:schemeClr val="tx1"/>
              </a:solidFill>
              <a:latin typeface="ＭＳ ゴシック" pitchFamily="49" charset="-128"/>
              <a:ea typeface="ＭＳ ゴシック" pitchFamily="49" charset="-128"/>
            </a:rPr>
            <a:t>30</a:t>
          </a:r>
          <a:r>
            <a:rPr kumimoji="1" lang="ja-JP" altLang="en-US" sz="1200">
              <a:solidFill>
                <a:schemeClr val="tx1"/>
              </a:solidFill>
              <a:latin typeface="ＭＳ ゴシック" pitchFamily="49" charset="-128"/>
              <a:ea typeface="ＭＳ ゴシック" pitchFamily="49" charset="-128"/>
            </a:rPr>
            <a:t>年度に発行した臨時財政対策債</a:t>
          </a:r>
          <a:r>
            <a:rPr kumimoji="1" lang="en-US" altLang="ja-JP" sz="1200">
              <a:solidFill>
                <a:schemeClr val="tx1"/>
              </a:solidFill>
              <a:latin typeface="ＭＳ ゴシック" pitchFamily="49" charset="-128"/>
              <a:ea typeface="ＭＳ ゴシック" pitchFamily="49" charset="-128"/>
            </a:rPr>
            <a:t>3</a:t>
          </a:r>
          <a:r>
            <a:rPr kumimoji="1" lang="ja-JP" altLang="en-US" sz="1200">
              <a:solidFill>
                <a:schemeClr val="tx1"/>
              </a:solidFill>
              <a:latin typeface="ＭＳ ゴシック" pitchFamily="49" charset="-128"/>
              <a:ea typeface="ＭＳ ゴシック" pitchFamily="49" charset="-128"/>
            </a:rPr>
            <a:t>億</a:t>
          </a:r>
          <a:r>
            <a:rPr kumimoji="1" lang="en-US" altLang="ja-JP" sz="1200">
              <a:solidFill>
                <a:schemeClr val="tx1"/>
              </a:solidFill>
              <a:latin typeface="ＭＳ ゴシック" pitchFamily="49" charset="-128"/>
              <a:ea typeface="ＭＳ ゴシック" pitchFamily="49" charset="-128"/>
            </a:rPr>
            <a:t>8</a:t>
          </a:r>
          <a:r>
            <a:rPr kumimoji="1" lang="ja-JP" altLang="en-US" sz="1200">
              <a:solidFill>
                <a:schemeClr val="tx1"/>
              </a:solidFill>
              <a:latin typeface="ＭＳ ゴシック" pitchFamily="49" charset="-128"/>
              <a:ea typeface="ＭＳ ゴシック" pitchFamily="49" charset="-128"/>
            </a:rPr>
            <a:t>千万円や令和元年度に発行した緊急防災・減災事業債</a:t>
          </a:r>
          <a:r>
            <a:rPr kumimoji="1" lang="en-US" altLang="ja-JP" sz="1200">
              <a:solidFill>
                <a:schemeClr val="tx1"/>
              </a:solidFill>
              <a:latin typeface="ＭＳ ゴシック" pitchFamily="49" charset="-128"/>
              <a:ea typeface="ＭＳ ゴシック" pitchFamily="49" charset="-128"/>
            </a:rPr>
            <a:t>2</a:t>
          </a:r>
          <a:r>
            <a:rPr kumimoji="1" lang="ja-JP" altLang="en-US" sz="1200">
              <a:solidFill>
                <a:schemeClr val="tx1"/>
              </a:solidFill>
              <a:latin typeface="ＭＳ ゴシック" pitchFamily="49" charset="-128"/>
              <a:ea typeface="ＭＳ ゴシック" pitchFamily="49" charset="-128"/>
            </a:rPr>
            <a:t>億円の償還を開始したことなどが要因である。</a:t>
          </a:r>
        </a:p>
        <a:p>
          <a:r>
            <a:rPr kumimoji="1" lang="ja-JP" altLang="en-US" sz="1200">
              <a:latin typeface="ＭＳ ゴシック" pitchFamily="49" charset="-128"/>
              <a:ea typeface="ＭＳ ゴシック" pitchFamily="49" charset="-128"/>
            </a:rPr>
            <a:t>　公営企業債の元利償還金に対する繰入金は下水道事業に係る繰入金が多くを占めているため、引き続き、下水道整備事業の年度毎の事業費を抑制する必要がある。</a:t>
          </a:r>
        </a:p>
        <a:p>
          <a:r>
            <a:rPr kumimoji="1" lang="ja-JP" altLang="en-US" sz="1200">
              <a:latin typeface="ＭＳ ゴシック" pitchFamily="49" charset="-128"/>
              <a:ea typeface="ＭＳ ゴシック" pitchFamily="49" charset="-128"/>
            </a:rPr>
            <a:t>　組合等の元利償還金に対する負担金等については、峡北広域行政事務組合の常備消防会計の公債費が減少したことで減となっているが、今後、新庁舎建設事業に係る地方債の償還による負担金の増加が見込まれ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一般会計等については、令和元年度に発行した減収補てん債等により地方債現在高が高い水準にあるものの、臨時財政対策債の減少により、地方債の現在高は減少している。</a:t>
          </a:r>
        </a:p>
        <a:p>
          <a:r>
            <a:rPr kumimoji="1" lang="ja-JP" altLang="en-US" sz="1400">
              <a:latin typeface="ＭＳ ゴシック" pitchFamily="49" charset="-128"/>
              <a:ea typeface="ＭＳ ゴシック" pitchFamily="49" charset="-128"/>
            </a:rPr>
            <a:t>　また、組合等については、峡北広域行政事務組合の新庁舎建設にかかる負担金見込額が増加している。　</a:t>
          </a:r>
        </a:p>
        <a:p>
          <a:r>
            <a:rPr kumimoji="1" lang="ja-JP" altLang="en-US" sz="1400">
              <a:latin typeface="ＭＳ ゴシック" pitchFamily="49" charset="-128"/>
              <a:ea typeface="ＭＳ ゴシック" pitchFamily="49" charset="-128"/>
            </a:rPr>
            <a:t>　今後も、企業誘致による法人税の増収や税の徴収強化に努め、新規投資的事業については十分に精査し、有利な起債や基金の活用の適正化に努め、引き続き健全な財政を堅持していく必要がある。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山梨県韮崎市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年度は、新型コロナウイルス感染症対策に充当するため、財政調整基金を取崩したが、市税収入の増などにより公共施設整備基金等に積立を行ったため、残高が増加した。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対策に充当するため財政調整基金の取崩しを行ったが、その他特定目的基金に新たな基金を追加したことや寄附金等の増による財源をもとに積立を行ったことで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年度は、市税等の増収により財政調整基金の取崩しを行わなかったことに加え、公共施設整備基金等への積立や企業版ふるさと納税による積立を行ったことで残高は増加した。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長寿命化に向けた改修や新市営体育館の建設事業など大規模な事業が予定されているため、事業費の精査はもとより特定財源の確保に努めるが、一般財源の抑制を図るためにも、基金の取崩しを必要に応じて適切に実施していく必要がある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基金の取崩しにおいては、今後の財政見通しを視野に入れ、慎重を期さなければならないと考えている。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また、基金に頼った財政運営から脱却するため、徹底した経費の削減と、既存事業・施設の見直しを進める。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小中学校施設整備基金　　：小中学校施設の整備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　　　　：都市計画事業の円滑な運営及び事業の促進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：住民が主体となって行う福祉活動の活性化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職員の退職手当準備基金　：職員の退職手当の給付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公共施設整備基金については、今後予定される大規模事業に備えるため、令和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千万円をそれぞれ積立て、令和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年度は、地区公民館管理運営費や庁舎管理費等に充当するために約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千万円取崩したが、利子収入及び余剰財源等約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億円を積立てたことから、前年度から約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年度は小中学校それぞれの施設管理に充当するため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年度は今後予定される大規模改修等に備えて、約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年度は、小学校の施設修繕費に充当するため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万円取り崩しているため、残高が減少している。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公共施設整備基金については、今後の施設の更新等経費や道路等のインフラ設備の補修等経費に充当する見込みである。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小中学校施設整備基金については、今後予定される小学校等の大規模改修等に充当する見込みである。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その他の基金については、財政見通しにより計画的な取崩しを行う。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年度は、前年度決算余剰金などの積立金を新型コロナウイルス感染症対策に充当するための取崩額が上回ったため、残高が減少している。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年度は、市税等の増収により財政調整基金の取崩しをせず、利子収入や前年度決算余剰金などの積立を行ったため残高が増加した。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今後の財政予測により計画的な運用を行う。また、市税をはじめとする自主財源の確保により一層注力していく。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なお、今後予定されている大規模な事業の実施により中長期的に減少傾向が予想されるため、基金残高を調整することで、健全な財政運営に努める。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年度は、繰上げ償還のため約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万円を取崩したものの、利子収入及び繰上償還に備え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億円余りを積み立てたことより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年度に地方債償還のピークを迎える見込みのため、それに備えて毎年度計画的に積立を行う予定である。また、地方債の借入には引き続き十分に注意する。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57725B8-0FFB-4E83-B285-352C09292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73594B6-94BF-4EBE-A7A8-2223F06B1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78D42AE-BA96-47F4-A237-7D7EC56F353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C205EA8-ED3C-45AE-8542-44892724B79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A655890-6B38-4873-8E44-16EF1DDF5E9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7643AF7-9015-4CF7-A8D1-F7063A4C349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206C27A-1654-48A7-8BCD-EB80E6D6142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53EB384-7692-4C7E-933B-4CFBBE244C1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81E4F58-927C-4E02-8F56-D74388D60D1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6AE109C-9C35-4465-A44F-697A72FFE7F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61E7D14-70B8-4298-AF09-74131B6A775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2E2926B-F64F-4EF6-9FDF-DF0BA8107B7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28,356
27,793
143.69
17,180,945
16,540,169
507,409
8,833,335
18,037,180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7FA0202-7603-4C28-A6E6-BDC6C4DB2E5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18EA5AC-BB57-47A6-A215-5765AAF0018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96496D5-E999-4036-B921-C82382A6A5A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659D7F3-3168-4084-ADCC-B2A689FF82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E1D7CED-5F08-48DE-AA1C-C8903AD57A3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8D81E07-3EF8-4743-B91C-C32F67BBF3F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96498A7-8B45-4236-B535-409DC50F0D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FE11A8E-74AF-4796-8471-0C93C3816C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73B3857-CE04-43C3-A05A-D2B3D70E890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F5844A1-30CD-421D-9CA3-3059C7B4C18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CA4447B-4038-4179-ACD5-4F5840847A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C0C1DB1-A9E4-4D5E-9C20-52761F8265B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F5565CB-8522-4BD8-A933-4F1586F1C91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855AEA9-C549-4D21-BC15-2AC2A918031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1AD1B2B-D845-4AC6-9556-D026F239AB1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8EE7579-01D2-40BA-8F10-E5AD0C8933D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C2B04B0-E15E-43E9-A265-8A92AB2E8A5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08C0C77-C327-4686-8A60-8B1DAF5155A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CD30C14-8EFF-4987-B7F0-4BAFBF8F1C0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5C63E1A-3623-4D8B-9284-99DBD33E212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B79526A-0B22-45E0-B35B-6CAD239C9E1B}"/>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42EA076-0DA1-4788-9397-02A621F5EEE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3C8625C-C63A-4F05-99A5-6F584542C50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A1A753A-3A2D-4472-9F92-434B4E1766B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0250E5D-6435-4431-8D25-5C7C5DBFC86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CD86CD8-F3E5-4499-8ABF-D5B244A6197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043EB97-4056-4E0A-B062-56C29336EB7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69215D3-E6D8-4E6C-AC5B-A154331A77D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BBF6EA7-2FC1-4CE3-8EFF-A07FDD670CE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A2FD1C2-1C20-4B8F-B5AF-731434A6035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729A56F-FB56-4F35-8118-7B195903043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54A23D8-BA93-44EE-911D-780ADD43C4C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045C179-6808-4C10-B913-EA68E9052A8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8E96A2D-8368-4242-BF66-D353E924AB4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3D6C047-4D81-4973-8F61-06C56E5E948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有形固定資産減価償却率については、前年度と比較して</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ポイント上昇した。類似団体と比較すると低い水準ではあるが、上昇率は上回っている。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年度に策定した公共施設等総合整備計画をもとに、公共建築物の総延床面積を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％削減するという目標に向け、老朽化した施設の集約化・複合化、除却を推進することで、引き続き各施設を適切に維持管理していく。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E09BCC6-18F7-4DF4-80B9-CF4CDCD9CB4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7401D96-CF7D-4937-A361-B4E247129ED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2753DE3-496A-4126-AE37-E2C0ED237FF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97C8ABE-B63C-4B3B-B5F7-35D55ADFF08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762DFF8-76D2-428F-980A-F7FA51F8B0E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B3AB03D7-F801-454D-B2A3-F6CF87DB636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1FEF445-DECD-4DE5-8E45-82A4EA2FA20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36F47BC-BAD0-4C97-8C78-2DA33D7DFCB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8567FA53-C70F-4DB8-B7B5-A040C2F26D7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1963793D-37EA-4D57-87FB-54D5F3E66B6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58A78D8-17B8-4499-9A85-F81645276F8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CFE20CD-7803-4EB2-A309-2AA07433015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6F116F8-9BF1-4559-B233-13B0AA5243E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D1C5C0F-8638-4D4F-A3E9-1630B991ED3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DE10123-93CD-4553-AB42-77A0536A746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6633E9C-0B68-4067-A782-2C6EB458118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9C8B832-0DEF-4490-A7FB-E2541CA8FCA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BF99D8C-9438-401F-97CA-892FDA3C5AA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CB5DF35B-1CA2-4625-A57C-470271BBE2A4}"/>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04CBAA0C-4F71-48F7-94D2-F7D85BC31E39}"/>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99D4FE88-A202-4C5A-92C4-84EAFB88AE24}"/>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7E10C9BB-714A-4AF9-BFFE-F39AE34C5EE3}"/>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DB4A0E1E-D5F7-4A7E-9BD6-D4937207AE69}"/>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2" name="有形固定資産減価償却率平均値テキスト">
          <a:extLst>
            <a:ext uri="{FF2B5EF4-FFF2-40B4-BE49-F238E27FC236}">
              <a16:creationId xmlns:a16="http://schemas.microsoft.com/office/drawing/2014/main" id="{FC5E10CA-2891-40B5-BC2B-8367EDA60681}"/>
            </a:ext>
          </a:extLst>
        </xdr:cNvPr>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1729DB61-7895-4E0F-A5CD-FC70890617BB}"/>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7AE13676-E959-4485-AC9C-A8072A4534AC}"/>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136344</xdr:rowOff>
    </xdr:from>
    <xdr:to>
      <xdr:col>15</xdr:col>
      <xdr:colOff>187325</xdr:colOff>
      <xdr:row>30</xdr:row>
      <xdr:rowOff>66494</xdr:rowOff>
    </xdr:to>
    <xdr:sp macro="" textlink="">
      <xdr:nvSpPr>
        <xdr:cNvPr id="75" name="フローチャート: 判断 74">
          <a:extLst>
            <a:ext uri="{FF2B5EF4-FFF2-40B4-BE49-F238E27FC236}">
              <a16:creationId xmlns:a16="http://schemas.microsoft.com/office/drawing/2014/main" id="{0CA8B8C4-6351-4CFA-9231-2A597B87C0DB}"/>
            </a:ext>
          </a:extLst>
        </xdr:cNvPr>
        <xdr:cNvSpPr/>
      </xdr:nvSpPr>
      <xdr:spPr>
        <a:xfrm>
          <a:off x="3238500" y="58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114753</xdr:rowOff>
    </xdr:from>
    <xdr:to>
      <xdr:col>11</xdr:col>
      <xdr:colOff>187325</xdr:colOff>
      <xdr:row>30</xdr:row>
      <xdr:rowOff>44903</xdr:rowOff>
    </xdr:to>
    <xdr:sp macro="" textlink="">
      <xdr:nvSpPr>
        <xdr:cNvPr id="76" name="フローチャート: 判断 75">
          <a:extLst>
            <a:ext uri="{FF2B5EF4-FFF2-40B4-BE49-F238E27FC236}">
              <a16:creationId xmlns:a16="http://schemas.microsoft.com/office/drawing/2014/main" id="{357FF61E-2EB0-4538-8079-5B387AA9C2AC}"/>
            </a:ext>
          </a:extLst>
        </xdr:cNvPr>
        <xdr:cNvSpPr/>
      </xdr:nvSpPr>
      <xdr:spPr>
        <a:xfrm>
          <a:off x="24765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7" name="フローチャート: 判断 76">
          <a:extLst>
            <a:ext uri="{FF2B5EF4-FFF2-40B4-BE49-F238E27FC236}">
              <a16:creationId xmlns:a16="http://schemas.microsoft.com/office/drawing/2014/main" id="{AA12E904-12D4-41A6-91A6-82F1F7B6B322}"/>
            </a:ext>
          </a:extLst>
        </xdr:cNvPr>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6AC3341-A853-471A-9114-6F7FCBFDF61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BC8F030-C4D8-4DA3-B8D3-0A27696D42B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D7A2AB6-9F9D-46AE-AEAE-24FFF8B236A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C5FE3EB-1D6F-4FD4-8331-0578077EA12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84444CB-4CD8-42FE-91AE-F58C7E33E36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3" name="楕円 82">
          <a:extLst>
            <a:ext uri="{FF2B5EF4-FFF2-40B4-BE49-F238E27FC236}">
              <a16:creationId xmlns:a16="http://schemas.microsoft.com/office/drawing/2014/main" id="{26F00404-698C-4305-863A-FED384867869}"/>
            </a:ext>
          </a:extLst>
        </xdr:cNvPr>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84" name="有形固定資産減価償却率該当値テキスト">
          <a:extLst>
            <a:ext uri="{FF2B5EF4-FFF2-40B4-BE49-F238E27FC236}">
              <a16:creationId xmlns:a16="http://schemas.microsoft.com/office/drawing/2014/main" id="{A8C78453-52AA-4AED-A7E9-3C54C1C3FCAB}"/>
            </a:ext>
          </a:extLst>
        </xdr:cNvPr>
        <xdr:cNvSpPr txBox="1"/>
      </xdr:nvSpPr>
      <xdr:spPr>
        <a:xfrm>
          <a:off x="48133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169001</xdr:rowOff>
    </xdr:from>
    <xdr:to>
      <xdr:col>19</xdr:col>
      <xdr:colOff>187325</xdr:colOff>
      <xdr:row>29</xdr:row>
      <xdr:rowOff>99151</xdr:rowOff>
    </xdr:to>
    <xdr:sp macro="" textlink="">
      <xdr:nvSpPr>
        <xdr:cNvPr id="85" name="楕円 84">
          <a:extLst>
            <a:ext uri="{FF2B5EF4-FFF2-40B4-BE49-F238E27FC236}">
              <a16:creationId xmlns:a16="http://schemas.microsoft.com/office/drawing/2014/main" id="{77881AB4-702F-4104-8319-03DEE4C36BE7}"/>
            </a:ext>
          </a:extLst>
        </xdr:cNvPr>
        <xdr:cNvSpPr/>
      </xdr:nvSpPr>
      <xdr:spPr>
        <a:xfrm>
          <a:off x="4000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48351</xdr:rowOff>
    </xdr:from>
    <xdr:to>
      <xdr:col>23</xdr:col>
      <xdr:colOff>85725</xdr:colOff>
      <xdr:row>29</xdr:row>
      <xdr:rowOff>116205</xdr:rowOff>
    </xdr:to>
    <xdr:cxnSp macro="">
      <xdr:nvCxnSpPr>
        <xdr:cNvPr id="86" name="直線コネクタ 85">
          <a:extLst>
            <a:ext uri="{FF2B5EF4-FFF2-40B4-BE49-F238E27FC236}">
              <a16:creationId xmlns:a16="http://schemas.microsoft.com/office/drawing/2014/main" id="{6D22D0F4-BB86-45A1-8F5C-DFA0D4E29AF8}"/>
            </a:ext>
          </a:extLst>
        </xdr:cNvPr>
        <xdr:cNvCxnSpPr/>
      </xdr:nvCxnSpPr>
      <xdr:spPr>
        <a:xfrm>
          <a:off x="4051300" y="5791926"/>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138158</xdr:rowOff>
    </xdr:from>
    <xdr:to>
      <xdr:col>15</xdr:col>
      <xdr:colOff>187325</xdr:colOff>
      <xdr:row>29</xdr:row>
      <xdr:rowOff>68308</xdr:rowOff>
    </xdr:to>
    <xdr:sp macro="" textlink="">
      <xdr:nvSpPr>
        <xdr:cNvPr id="87" name="楕円 86">
          <a:extLst>
            <a:ext uri="{FF2B5EF4-FFF2-40B4-BE49-F238E27FC236}">
              <a16:creationId xmlns:a16="http://schemas.microsoft.com/office/drawing/2014/main" id="{F819DB75-15AA-444E-9828-89F3E34FE6CB}"/>
            </a:ext>
          </a:extLst>
        </xdr:cNvPr>
        <xdr:cNvSpPr/>
      </xdr:nvSpPr>
      <xdr:spPr>
        <a:xfrm>
          <a:off x="3238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17508</xdr:rowOff>
    </xdr:from>
    <xdr:to>
      <xdr:col>19</xdr:col>
      <xdr:colOff>136525</xdr:colOff>
      <xdr:row>29</xdr:row>
      <xdr:rowOff>48351</xdr:rowOff>
    </xdr:to>
    <xdr:cxnSp macro="">
      <xdr:nvCxnSpPr>
        <xdr:cNvPr id="88" name="直線コネクタ 87">
          <a:extLst>
            <a:ext uri="{FF2B5EF4-FFF2-40B4-BE49-F238E27FC236}">
              <a16:creationId xmlns:a16="http://schemas.microsoft.com/office/drawing/2014/main" id="{5A17B5A3-CE3C-4EA7-991C-CE03D2341BBC}"/>
            </a:ext>
          </a:extLst>
        </xdr:cNvPr>
        <xdr:cNvCxnSpPr/>
      </xdr:nvCxnSpPr>
      <xdr:spPr>
        <a:xfrm>
          <a:off x="3289300" y="576108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51798</xdr:rowOff>
    </xdr:from>
    <xdr:to>
      <xdr:col>11</xdr:col>
      <xdr:colOff>187325</xdr:colOff>
      <xdr:row>28</xdr:row>
      <xdr:rowOff>153398</xdr:rowOff>
    </xdr:to>
    <xdr:sp macro="" textlink="">
      <xdr:nvSpPr>
        <xdr:cNvPr id="89" name="楕円 88">
          <a:extLst>
            <a:ext uri="{FF2B5EF4-FFF2-40B4-BE49-F238E27FC236}">
              <a16:creationId xmlns:a16="http://schemas.microsoft.com/office/drawing/2014/main" id="{A7E19E26-EEDD-4988-8C49-293A18EAE7D0}"/>
            </a:ext>
          </a:extLst>
        </xdr:cNvPr>
        <xdr:cNvSpPr/>
      </xdr:nvSpPr>
      <xdr:spPr>
        <a:xfrm>
          <a:off x="2476500" y="56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102598</xdr:rowOff>
    </xdr:from>
    <xdr:to>
      <xdr:col>15</xdr:col>
      <xdr:colOff>136525</xdr:colOff>
      <xdr:row>29</xdr:row>
      <xdr:rowOff>17508</xdr:rowOff>
    </xdr:to>
    <xdr:cxnSp macro="">
      <xdr:nvCxnSpPr>
        <xdr:cNvPr id="90" name="直線コネクタ 89">
          <a:extLst>
            <a:ext uri="{FF2B5EF4-FFF2-40B4-BE49-F238E27FC236}">
              <a16:creationId xmlns:a16="http://schemas.microsoft.com/office/drawing/2014/main" id="{886625F8-CE60-475A-AAEE-CD194720EB87}"/>
            </a:ext>
          </a:extLst>
        </xdr:cNvPr>
        <xdr:cNvCxnSpPr/>
      </xdr:nvCxnSpPr>
      <xdr:spPr>
        <a:xfrm>
          <a:off x="2527300" y="5674723"/>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91" name="楕円 90">
          <a:extLst>
            <a:ext uri="{FF2B5EF4-FFF2-40B4-BE49-F238E27FC236}">
              <a16:creationId xmlns:a16="http://schemas.microsoft.com/office/drawing/2014/main" id="{6CE218EF-C13A-4709-BA59-A605FC095D7C}"/>
            </a:ext>
          </a:extLst>
        </xdr:cNvPr>
        <xdr:cNvSpPr/>
      </xdr:nvSpPr>
      <xdr:spPr>
        <a:xfrm>
          <a:off x="1714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28</xdr:row>
      <xdr:rowOff>102598</xdr:rowOff>
    </xdr:to>
    <xdr:cxnSp macro="">
      <xdr:nvCxnSpPr>
        <xdr:cNvPr id="92" name="直線コネクタ 91">
          <a:extLst>
            <a:ext uri="{FF2B5EF4-FFF2-40B4-BE49-F238E27FC236}">
              <a16:creationId xmlns:a16="http://schemas.microsoft.com/office/drawing/2014/main" id="{142A7ACE-8637-4611-847E-FFC49F9A0B61}"/>
            </a:ext>
          </a:extLst>
        </xdr:cNvPr>
        <xdr:cNvCxnSpPr/>
      </xdr:nvCxnSpPr>
      <xdr:spPr>
        <a:xfrm>
          <a:off x="1765300" y="564388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3" name="n_1aveValue有形固定資産減価償却率">
          <a:extLst>
            <a:ext uri="{FF2B5EF4-FFF2-40B4-BE49-F238E27FC236}">
              <a16:creationId xmlns:a16="http://schemas.microsoft.com/office/drawing/2014/main" id="{5040AF13-547C-441E-903E-FCAF9AEB9C8A}"/>
            </a:ext>
          </a:extLst>
        </xdr:cNvPr>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57621</xdr:rowOff>
    </xdr:from>
    <xdr:ext cx="405111" cy="259045"/>
    <xdr:sp macro="" textlink="">
      <xdr:nvSpPr>
        <xdr:cNvPr id="94" name="n_2aveValue有形固定資産減価償却率">
          <a:extLst>
            <a:ext uri="{FF2B5EF4-FFF2-40B4-BE49-F238E27FC236}">
              <a16:creationId xmlns:a16="http://schemas.microsoft.com/office/drawing/2014/main" id="{8B96199D-0497-4208-AB63-4256CD007A53}"/>
            </a:ext>
          </a:extLst>
        </xdr:cNvPr>
        <xdr:cNvSpPr txBox="1"/>
      </xdr:nvSpPr>
      <xdr:spPr>
        <a:xfrm>
          <a:off x="3086744" y="597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36030</xdr:rowOff>
    </xdr:from>
    <xdr:ext cx="405111" cy="259045"/>
    <xdr:sp macro="" textlink="">
      <xdr:nvSpPr>
        <xdr:cNvPr id="95" name="n_3aveValue有形固定資産減価償却率">
          <a:extLst>
            <a:ext uri="{FF2B5EF4-FFF2-40B4-BE49-F238E27FC236}">
              <a16:creationId xmlns:a16="http://schemas.microsoft.com/office/drawing/2014/main" id="{94989535-E13B-40A3-96FF-7A2CCA0D7D13}"/>
            </a:ext>
          </a:extLst>
        </xdr:cNvPr>
        <xdr:cNvSpPr txBox="1"/>
      </xdr:nvSpPr>
      <xdr:spPr>
        <a:xfrm>
          <a:off x="2324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6" name="n_4aveValue有形固定資産減価償却率">
          <a:extLst>
            <a:ext uri="{FF2B5EF4-FFF2-40B4-BE49-F238E27FC236}">
              <a16:creationId xmlns:a16="http://schemas.microsoft.com/office/drawing/2014/main" id="{3BE3CAD9-FD1E-4D2D-9BBF-C54DE13B8CBF}"/>
            </a:ext>
          </a:extLst>
        </xdr:cNvPr>
        <xdr:cNvSpPr txBox="1"/>
      </xdr:nvSpPr>
      <xdr:spPr>
        <a:xfrm>
          <a:off x="1562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115678</xdr:rowOff>
    </xdr:from>
    <xdr:ext cx="405111" cy="259045"/>
    <xdr:sp macro="" textlink="">
      <xdr:nvSpPr>
        <xdr:cNvPr id="97" name="n_1mainValue有形固定資産減価償却率">
          <a:extLst>
            <a:ext uri="{FF2B5EF4-FFF2-40B4-BE49-F238E27FC236}">
              <a16:creationId xmlns:a16="http://schemas.microsoft.com/office/drawing/2014/main" id="{D3CE5CBF-FA3F-4D9E-A6A2-A568237F63E8}"/>
            </a:ext>
          </a:extLst>
        </xdr:cNvPr>
        <xdr:cNvSpPr txBox="1"/>
      </xdr:nvSpPr>
      <xdr:spPr>
        <a:xfrm>
          <a:off x="38360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84835</xdr:rowOff>
    </xdr:from>
    <xdr:ext cx="405111" cy="259045"/>
    <xdr:sp macro="" textlink="">
      <xdr:nvSpPr>
        <xdr:cNvPr id="98" name="n_2mainValue有形固定資産減価償却率">
          <a:extLst>
            <a:ext uri="{FF2B5EF4-FFF2-40B4-BE49-F238E27FC236}">
              <a16:creationId xmlns:a16="http://schemas.microsoft.com/office/drawing/2014/main" id="{066ACBDA-5328-4EF6-8EEA-4BBCD8FE4C3D}"/>
            </a:ext>
          </a:extLst>
        </xdr:cNvPr>
        <xdr:cNvSpPr txBox="1"/>
      </xdr:nvSpPr>
      <xdr:spPr>
        <a:xfrm>
          <a:off x="30867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169925</xdr:rowOff>
    </xdr:from>
    <xdr:ext cx="405111" cy="259045"/>
    <xdr:sp macro="" textlink="">
      <xdr:nvSpPr>
        <xdr:cNvPr id="99" name="n_3mainValue有形固定資産減価償却率">
          <a:extLst>
            <a:ext uri="{FF2B5EF4-FFF2-40B4-BE49-F238E27FC236}">
              <a16:creationId xmlns:a16="http://schemas.microsoft.com/office/drawing/2014/main" id="{09248F60-545A-4D46-8FFA-8D68E2CF7A92}"/>
            </a:ext>
          </a:extLst>
        </xdr:cNvPr>
        <xdr:cNvSpPr txBox="1"/>
      </xdr:nvSpPr>
      <xdr:spPr>
        <a:xfrm>
          <a:off x="2324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100" name="n_4mainValue有形固定資産減価償却率">
          <a:extLst>
            <a:ext uri="{FF2B5EF4-FFF2-40B4-BE49-F238E27FC236}">
              <a16:creationId xmlns:a16="http://schemas.microsoft.com/office/drawing/2014/main" id="{2B7E71E8-0F08-4065-8078-534E048BE8F9}"/>
            </a:ext>
          </a:extLst>
        </xdr:cNvPr>
        <xdr:cNvSpPr txBox="1"/>
      </xdr:nvSpPr>
      <xdr:spPr>
        <a:xfrm>
          <a:off x="1562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2D78D7D6-7A1F-4F45-B28E-70D4D9D2E07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8187ABDB-1ACF-4D3E-AA06-3F0F240EE99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40CA314-8B53-4ED3-8B76-C3E718A4FF2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7DA8278-E4A7-4127-9239-0B8B4B9ED82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776B72B-9E47-4D81-9BCC-F1025F81D01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1A88AD2-4616-43A1-AEFC-E9CAF0CE0D2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75E7007-6426-4661-BB3D-485EEC54DEA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49CF92A2-A7F5-463D-BB8F-8BE568C46DF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AFD4D9C-068C-4097-BF34-935CF4B33DF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60E6945-3D24-4B26-9B3A-E0ACF8DE8F4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3E6E4790-7B4B-4A79-990A-1B0252E6C77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2DF31F4-192E-46FF-9C59-DFC0556A100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14F3854-5242-496C-AA20-0455875062C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債務償還比率については、繰上償還の実施により地方債残高が</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億円減少したことや後年度の大型投資的事業に備えて景気回復による法人関係税の増加分を基金へ積立てたことなどにより前年度に比べて</a:t>
          </a:r>
          <a:r>
            <a:rPr kumimoji="1" lang="en-US" altLang="ja-JP" sz="1100">
              <a:latin typeface="ＭＳ Ｐゴシック" panose="020B0600070205080204" pitchFamily="50" charset="-128"/>
              <a:ea typeface="ＭＳ Ｐゴシック" panose="020B0600070205080204" pitchFamily="50" charset="-128"/>
            </a:rPr>
            <a:t>21.5</a:t>
          </a:r>
          <a:r>
            <a:rPr kumimoji="1" lang="ja-JP" altLang="en-US" sz="1100">
              <a:latin typeface="ＭＳ Ｐゴシック" panose="020B0600070205080204" pitchFamily="50" charset="-128"/>
              <a:ea typeface="ＭＳ Ｐゴシック" panose="020B0600070205080204" pitchFamily="50" charset="-128"/>
            </a:rPr>
            <a:t>ポイント減少した。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類似団体と比較すると依然として高い状況にあることに加え、今後、大型の投資的事業も見込まれていることから、繰上償還による将来負担額の減少や地方債以外の財源確保にも努めていく。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62D39288-8B09-43F0-BF89-7FDEAF17D6E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D9C72FE-EEB5-4E51-B023-51BF96AB37F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7469BA3E-5FB2-4065-B027-D56F0F7CB6C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4442A5B1-C2ED-48C3-B1F0-88E86293C7C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3C09131-554F-4F11-A677-4C838FD68D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5E2D2699-F258-4D79-B964-1C2B722C454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262D3ADD-CE54-4EB0-A3A6-91F66582145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FD163F91-54F4-4813-B33F-359EA9375B6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37A5AE76-BC30-4365-9F35-3F4E4E6F13C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71F62AD3-3C2F-4CDA-BB69-396F307A391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4987996E-E9FB-4C47-94EE-F1B657C906F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A4BD0E9A-64CE-4477-9D8D-95A76B80B00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F715DC8F-52F6-4D4A-9F02-477440FA32E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392ED8F1-6AC1-4E69-B543-0E92DBD70EA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A373484A-9C81-49BB-AC01-49DEB5EFC28B}"/>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A03E0F0-901A-4C6D-BD13-B8A15DE3C25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659B1FF4-2384-47F9-B183-E67013B1FEB8}"/>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3AD5717E-0E0E-41B3-B8FE-A33C15AB20E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71760A75-1296-4EB1-BC63-BBDC9F33CC35}"/>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A07A5DC9-B24C-45B7-9D3D-524F4D98DFDF}"/>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D8400A90-249F-42BB-B096-5BFC522660BB}"/>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FCB2B0E4-0589-4D52-93AC-9FF38C278A33}"/>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528B2D7E-E7DF-49FE-809D-A485025F6B9F}"/>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a:extLst>
            <a:ext uri="{FF2B5EF4-FFF2-40B4-BE49-F238E27FC236}">
              <a16:creationId xmlns:a16="http://schemas.microsoft.com/office/drawing/2014/main" id="{406296E3-4F7E-4590-87D5-8F8000685D44}"/>
            </a:ext>
          </a:extLst>
        </xdr:cNvPr>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DE6C4A35-4B23-4306-BCEF-2C2580933509}"/>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86E666B4-671A-420C-9BFF-A2B3EC04EAD9}"/>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16555</xdr:rowOff>
    </xdr:from>
    <xdr:to>
      <xdr:col>68</xdr:col>
      <xdr:colOff>123825</xdr:colOff>
      <xdr:row>30</xdr:row>
      <xdr:rowOff>118155</xdr:rowOff>
    </xdr:to>
    <xdr:sp macro="" textlink="">
      <xdr:nvSpPr>
        <xdr:cNvPr id="140" name="フローチャート: 判断 139">
          <a:extLst>
            <a:ext uri="{FF2B5EF4-FFF2-40B4-BE49-F238E27FC236}">
              <a16:creationId xmlns:a16="http://schemas.microsoft.com/office/drawing/2014/main" id="{5FC276ED-BEAF-47B6-97FA-E3CB7898CC60}"/>
            </a:ext>
          </a:extLst>
        </xdr:cNvPr>
        <xdr:cNvSpPr/>
      </xdr:nvSpPr>
      <xdr:spPr>
        <a:xfrm>
          <a:off x="13271500" y="59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91349</xdr:rowOff>
    </xdr:from>
    <xdr:to>
      <xdr:col>64</xdr:col>
      <xdr:colOff>123825</xdr:colOff>
      <xdr:row>31</xdr:row>
      <xdr:rowOff>21499</xdr:rowOff>
    </xdr:to>
    <xdr:sp macro="" textlink="">
      <xdr:nvSpPr>
        <xdr:cNvPr id="141" name="フローチャート: 判断 140">
          <a:extLst>
            <a:ext uri="{FF2B5EF4-FFF2-40B4-BE49-F238E27FC236}">
              <a16:creationId xmlns:a16="http://schemas.microsoft.com/office/drawing/2014/main" id="{CBC229ED-2F23-445F-9A60-0196EAB76CAA}"/>
            </a:ext>
          </a:extLst>
        </xdr:cNvPr>
        <xdr:cNvSpPr/>
      </xdr:nvSpPr>
      <xdr:spPr>
        <a:xfrm>
          <a:off x="12509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56805</xdr:rowOff>
    </xdr:from>
    <xdr:to>
      <xdr:col>60</xdr:col>
      <xdr:colOff>123825</xdr:colOff>
      <xdr:row>30</xdr:row>
      <xdr:rowOff>158405</xdr:rowOff>
    </xdr:to>
    <xdr:sp macro="" textlink="">
      <xdr:nvSpPr>
        <xdr:cNvPr id="142" name="フローチャート: 判断 141">
          <a:extLst>
            <a:ext uri="{FF2B5EF4-FFF2-40B4-BE49-F238E27FC236}">
              <a16:creationId xmlns:a16="http://schemas.microsoft.com/office/drawing/2014/main" id="{EF33258A-EA6F-4CB8-8654-CD7C4DE13BDC}"/>
            </a:ext>
          </a:extLst>
        </xdr:cNvPr>
        <xdr:cNvSpPr/>
      </xdr:nvSpPr>
      <xdr:spPr>
        <a:xfrm>
          <a:off x="11747500" y="59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E85437E-F029-46B7-9FEF-4D7067F6969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338466B-A4CE-4B54-AE43-F227E967426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8A30551-6337-4683-A1DD-10FF1F7476C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8F3766E-FB49-4C0B-B347-551E3E0D6CB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E4C90F8-39A7-47F0-AB2E-DDCAC7DECCD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117838</xdr:rowOff>
    </xdr:from>
    <xdr:to>
      <xdr:col>76</xdr:col>
      <xdr:colOff>73025</xdr:colOff>
      <xdr:row>30</xdr:row>
      <xdr:rowOff>47988</xdr:rowOff>
    </xdr:to>
    <xdr:sp macro="" textlink="">
      <xdr:nvSpPr>
        <xdr:cNvPr id="148" name="楕円 147">
          <a:extLst>
            <a:ext uri="{FF2B5EF4-FFF2-40B4-BE49-F238E27FC236}">
              <a16:creationId xmlns:a16="http://schemas.microsoft.com/office/drawing/2014/main" id="{01BB0466-0F10-4EDA-A0D3-67A8B84434CF}"/>
            </a:ext>
          </a:extLst>
        </xdr:cNvPr>
        <xdr:cNvSpPr/>
      </xdr:nvSpPr>
      <xdr:spPr>
        <a:xfrm>
          <a:off x="147447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96265</xdr:rowOff>
    </xdr:from>
    <xdr:ext cx="469744" cy="259045"/>
    <xdr:sp macro="" textlink="">
      <xdr:nvSpPr>
        <xdr:cNvPr id="149" name="債務償還比率該当値テキスト">
          <a:extLst>
            <a:ext uri="{FF2B5EF4-FFF2-40B4-BE49-F238E27FC236}">
              <a16:creationId xmlns:a16="http://schemas.microsoft.com/office/drawing/2014/main" id="{40F46588-F21C-422A-8000-F49651589F04}"/>
            </a:ext>
          </a:extLst>
        </xdr:cNvPr>
        <xdr:cNvSpPr txBox="1"/>
      </xdr:nvSpPr>
      <xdr:spPr>
        <a:xfrm>
          <a:off x="14846300" y="583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150994</xdr:rowOff>
    </xdr:from>
    <xdr:to>
      <xdr:col>72</xdr:col>
      <xdr:colOff>123825</xdr:colOff>
      <xdr:row>30</xdr:row>
      <xdr:rowOff>81144</xdr:rowOff>
    </xdr:to>
    <xdr:sp macro="" textlink="">
      <xdr:nvSpPr>
        <xdr:cNvPr id="150" name="楕円 149">
          <a:extLst>
            <a:ext uri="{FF2B5EF4-FFF2-40B4-BE49-F238E27FC236}">
              <a16:creationId xmlns:a16="http://schemas.microsoft.com/office/drawing/2014/main" id="{6572656D-A744-4C5E-85A9-CC456BB0571A}"/>
            </a:ext>
          </a:extLst>
        </xdr:cNvPr>
        <xdr:cNvSpPr/>
      </xdr:nvSpPr>
      <xdr:spPr>
        <a:xfrm>
          <a:off x="14033500" y="58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168638</xdr:rowOff>
    </xdr:from>
    <xdr:to>
      <xdr:col>76</xdr:col>
      <xdr:colOff>22225</xdr:colOff>
      <xdr:row>30</xdr:row>
      <xdr:rowOff>30344</xdr:rowOff>
    </xdr:to>
    <xdr:cxnSp macro="">
      <xdr:nvCxnSpPr>
        <xdr:cNvPr id="151" name="直線コネクタ 150">
          <a:extLst>
            <a:ext uri="{FF2B5EF4-FFF2-40B4-BE49-F238E27FC236}">
              <a16:creationId xmlns:a16="http://schemas.microsoft.com/office/drawing/2014/main" id="{65AD9631-204F-4EA1-BE01-8A67FBF3625E}"/>
            </a:ext>
          </a:extLst>
        </xdr:cNvPr>
        <xdr:cNvCxnSpPr/>
      </xdr:nvCxnSpPr>
      <xdr:spPr>
        <a:xfrm flipV="1">
          <a:off x="14084300" y="5912213"/>
          <a:ext cx="711200" cy="3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8881</xdr:rowOff>
    </xdr:from>
    <xdr:to>
      <xdr:col>68</xdr:col>
      <xdr:colOff>123825</xdr:colOff>
      <xdr:row>31</xdr:row>
      <xdr:rowOff>110481</xdr:rowOff>
    </xdr:to>
    <xdr:sp macro="" textlink="">
      <xdr:nvSpPr>
        <xdr:cNvPr id="152" name="楕円 151">
          <a:extLst>
            <a:ext uri="{FF2B5EF4-FFF2-40B4-BE49-F238E27FC236}">
              <a16:creationId xmlns:a16="http://schemas.microsoft.com/office/drawing/2014/main" id="{34C7D139-1868-421A-8345-975330C8728D}"/>
            </a:ext>
          </a:extLst>
        </xdr:cNvPr>
        <xdr:cNvSpPr/>
      </xdr:nvSpPr>
      <xdr:spPr>
        <a:xfrm>
          <a:off x="13271500" y="60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30344</xdr:rowOff>
    </xdr:from>
    <xdr:to>
      <xdr:col>72</xdr:col>
      <xdr:colOff>73025</xdr:colOff>
      <xdr:row>31</xdr:row>
      <xdr:rowOff>59681</xdr:rowOff>
    </xdr:to>
    <xdr:cxnSp macro="">
      <xdr:nvCxnSpPr>
        <xdr:cNvPr id="153" name="直線コネクタ 152">
          <a:extLst>
            <a:ext uri="{FF2B5EF4-FFF2-40B4-BE49-F238E27FC236}">
              <a16:creationId xmlns:a16="http://schemas.microsoft.com/office/drawing/2014/main" id="{EAFA7B84-12A1-44FE-B8D0-C5D2C8F84015}"/>
            </a:ext>
          </a:extLst>
        </xdr:cNvPr>
        <xdr:cNvCxnSpPr/>
      </xdr:nvCxnSpPr>
      <xdr:spPr>
        <a:xfrm flipV="1">
          <a:off x="13322300" y="5945369"/>
          <a:ext cx="762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66094</xdr:rowOff>
    </xdr:from>
    <xdr:to>
      <xdr:col>64</xdr:col>
      <xdr:colOff>123825</xdr:colOff>
      <xdr:row>31</xdr:row>
      <xdr:rowOff>167694</xdr:rowOff>
    </xdr:to>
    <xdr:sp macro="" textlink="">
      <xdr:nvSpPr>
        <xdr:cNvPr id="154" name="楕円 153">
          <a:extLst>
            <a:ext uri="{FF2B5EF4-FFF2-40B4-BE49-F238E27FC236}">
              <a16:creationId xmlns:a16="http://schemas.microsoft.com/office/drawing/2014/main" id="{4E3CDB30-34CC-4DAC-948E-61FC0B7E0B9A}"/>
            </a:ext>
          </a:extLst>
        </xdr:cNvPr>
        <xdr:cNvSpPr/>
      </xdr:nvSpPr>
      <xdr:spPr>
        <a:xfrm>
          <a:off x="12509500" y="615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59681</xdr:rowOff>
    </xdr:from>
    <xdr:to>
      <xdr:col>68</xdr:col>
      <xdr:colOff>73025</xdr:colOff>
      <xdr:row>31</xdr:row>
      <xdr:rowOff>116894</xdr:rowOff>
    </xdr:to>
    <xdr:cxnSp macro="">
      <xdr:nvCxnSpPr>
        <xdr:cNvPr id="155" name="直線コネクタ 154">
          <a:extLst>
            <a:ext uri="{FF2B5EF4-FFF2-40B4-BE49-F238E27FC236}">
              <a16:creationId xmlns:a16="http://schemas.microsoft.com/office/drawing/2014/main" id="{97B0C6D9-1D52-4494-A78F-E2EA70F220D5}"/>
            </a:ext>
          </a:extLst>
        </xdr:cNvPr>
        <xdr:cNvCxnSpPr/>
      </xdr:nvCxnSpPr>
      <xdr:spPr>
        <a:xfrm flipV="1">
          <a:off x="12560300" y="6146156"/>
          <a:ext cx="762000" cy="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171196</xdr:rowOff>
    </xdr:from>
    <xdr:to>
      <xdr:col>60</xdr:col>
      <xdr:colOff>123825</xdr:colOff>
      <xdr:row>30</xdr:row>
      <xdr:rowOff>101346</xdr:rowOff>
    </xdr:to>
    <xdr:sp macro="" textlink="">
      <xdr:nvSpPr>
        <xdr:cNvPr id="156" name="楕円 155">
          <a:extLst>
            <a:ext uri="{FF2B5EF4-FFF2-40B4-BE49-F238E27FC236}">
              <a16:creationId xmlns:a16="http://schemas.microsoft.com/office/drawing/2014/main" id="{6879ED22-0E44-4017-A393-4615691A737C}"/>
            </a:ext>
          </a:extLst>
        </xdr:cNvPr>
        <xdr:cNvSpPr/>
      </xdr:nvSpPr>
      <xdr:spPr>
        <a:xfrm>
          <a:off x="11747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50546</xdr:rowOff>
    </xdr:from>
    <xdr:to>
      <xdr:col>64</xdr:col>
      <xdr:colOff>73025</xdr:colOff>
      <xdr:row>31</xdr:row>
      <xdr:rowOff>116894</xdr:rowOff>
    </xdr:to>
    <xdr:cxnSp macro="">
      <xdr:nvCxnSpPr>
        <xdr:cNvPr id="157" name="直線コネクタ 156">
          <a:extLst>
            <a:ext uri="{FF2B5EF4-FFF2-40B4-BE49-F238E27FC236}">
              <a16:creationId xmlns:a16="http://schemas.microsoft.com/office/drawing/2014/main" id="{80D49014-6E12-4D63-AA78-670D6E849AE7}"/>
            </a:ext>
          </a:extLst>
        </xdr:cNvPr>
        <xdr:cNvCxnSpPr/>
      </xdr:nvCxnSpPr>
      <xdr:spPr>
        <a:xfrm>
          <a:off x="11798300" y="5965571"/>
          <a:ext cx="762000" cy="23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a:extLst>
            <a:ext uri="{FF2B5EF4-FFF2-40B4-BE49-F238E27FC236}">
              <a16:creationId xmlns:a16="http://schemas.microsoft.com/office/drawing/2014/main" id="{0684708A-054B-41C1-8C43-43E54B7FB4FF}"/>
            </a:ext>
          </a:extLst>
        </xdr:cNvPr>
        <xdr:cNvSpPr txBox="1"/>
      </xdr:nvSpPr>
      <xdr:spPr>
        <a:xfrm>
          <a:off x="13836727" y="546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134682</xdr:rowOff>
    </xdr:from>
    <xdr:ext cx="469744" cy="259045"/>
    <xdr:sp macro="" textlink="">
      <xdr:nvSpPr>
        <xdr:cNvPr id="159" name="n_2aveValue債務償還比率">
          <a:extLst>
            <a:ext uri="{FF2B5EF4-FFF2-40B4-BE49-F238E27FC236}">
              <a16:creationId xmlns:a16="http://schemas.microsoft.com/office/drawing/2014/main" id="{5981EB00-DBF9-4632-B9DA-FD238B1BE2A2}"/>
            </a:ext>
          </a:extLst>
        </xdr:cNvPr>
        <xdr:cNvSpPr txBox="1"/>
      </xdr:nvSpPr>
      <xdr:spPr>
        <a:xfrm>
          <a:off x="13087427" y="570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38026</xdr:rowOff>
    </xdr:from>
    <xdr:ext cx="469744" cy="259045"/>
    <xdr:sp macro="" textlink="">
      <xdr:nvSpPr>
        <xdr:cNvPr id="160" name="n_3aveValue債務償還比率">
          <a:extLst>
            <a:ext uri="{FF2B5EF4-FFF2-40B4-BE49-F238E27FC236}">
              <a16:creationId xmlns:a16="http://schemas.microsoft.com/office/drawing/2014/main" id="{E3E8C29F-60DB-4381-B566-ABD4EB4D2CED}"/>
            </a:ext>
          </a:extLst>
        </xdr:cNvPr>
        <xdr:cNvSpPr txBox="1"/>
      </xdr:nvSpPr>
      <xdr:spPr>
        <a:xfrm>
          <a:off x="12325427" y="57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149532</xdr:rowOff>
    </xdr:from>
    <xdr:ext cx="469744" cy="259045"/>
    <xdr:sp macro="" textlink="">
      <xdr:nvSpPr>
        <xdr:cNvPr id="161" name="n_4aveValue債務償還比率">
          <a:extLst>
            <a:ext uri="{FF2B5EF4-FFF2-40B4-BE49-F238E27FC236}">
              <a16:creationId xmlns:a16="http://schemas.microsoft.com/office/drawing/2014/main" id="{4F648A38-D7E9-43E2-9957-957943D76F32}"/>
            </a:ext>
          </a:extLst>
        </xdr:cNvPr>
        <xdr:cNvSpPr txBox="1"/>
      </xdr:nvSpPr>
      <xdr:spPr>
        <a:xfrm>
          <a:off x="11563427" y="60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72271</xdr:rowOff>
    </xdr:from>
    <xdr:ext cx="469744" cy="259045"/>
    <xdr:sp macro="" textlink="">
      <xdr:nvSpPr>
        <xdr:cNvPr id="162" name="n_1mainValue債務償還比率">
          <a:extLst>
            <a:ext uri="{FF2B5EF4-FFF2-40B4-BE49-F238E27FC236}">
              <a16:creationId xmlns:a16="http://schemas.microsoft.com/office/drawing/2014/main" id="{CFEA6D72-D4B3-4506-AEEF-4A2A7D4FF49F}"/>
            </a:ext>
          </a:extLst>
        </xdr:cNvPr>
        <xdr:cNvSpPr txBox="1"/>
      </xdr:nvSpPr>
      <xdr:spPr>
        <a:xfrm>
          <a:off x="13836727" y="598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101608</xdr:rowOff>
    </xdr:from>
    <xdr:ext cx="469744" cy="259045"/>
    <xdr:sp macro="" textlink="">
      <xdr:nvSpPr>
        <xdr:cNvPr id="163" name="n_2mainValue債務償還比率">
          <a:extLst>
            <a:ext uri="{FF2B5EF4-FFF2-40B4-BE49-F238E27FC236}">
              <a16:creationId xmlns:a16="http://schemas.microsoft.com/office/drawing/2014/main" id="{0E6EABE3-2FD7-4EB0-A2F2-4DDE77CF899A}"/>
            </a:ext>
          </a:extLst>
        </xdr:cNvPr>
        <xdr:cNvSpPr txBox="1"/>
      </xdr:nvSpPr>
      <xdr:spPr>
        <a:xfrm>
          <a:off x="13087427" y="618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158821</xdr:rowOff>
    </xdr:from>
    <xdr:ext cx="469744" cy="259045"/>
    <xdr:sp macro="" textlink="">
      <xdr:nvSpPr>
        <xdr:cNvPr id="164" name="n_3mainValue債務償還比率">
          <a:extLst>
            <a:ext uri="{FF2B5EF4-FFF2-40B4-BE49-F238E27FC236}">
              <a16:creationId xmlns:a16="http://schemas.microsoft.com/office/drawing/2014/main" id="{5E0DFC91-407E-4B5F-97FF-D9F118BB6C5D}"/>
            </a:ext>
          </a:extLst>
        </xdr:cNvPr>
        <xdr:cNvSpPr txBox="1"/>
      </xdr:nvSpPr>
      <xdr:spPr>
        <a:xfrm>
          <a:off x="12325427" y="624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117873</xdr:rowOff>
    </xdr:from>
    <xdr:ext cx="469744" cy="259045"/>
    <xdr:sp macro="" textlink="">
      <xdr:nvSpPr>
        <xdr:cNvPr id="165" name="n_4mainValue債務償還比率">
          <a:extLst>
            <a:ext uri="{FF2B5EF4-FFF2-40B4-BE49-F238E27FC236}">
              <a16:creationId xmlns:a16="http://schemas.microsoft.com/office/drawing/2014/main" id="{1DC2F53C-A721-4DC0-BA74-6D1B9067FCCE}"/>
            </a:ext>
          </a:extLst>
        </xdr:cNvPr>
        <xdr:cNvSpPr txBox="1"/>
      </xdr:nvSpPr>
      <xdr:spPr>
        <a:xfrm>
          <a:off x="11563427" y="56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95A323D0-1DC9-446D-83D6-D068717AE62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8F35AF85-2B78-4661-A532-AD0C40E59B8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42A6539D-19B3-47E8-8255-6B4A20E57F1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633934B3-2B5E-4B18-9F66-502E48DF687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29A0EF0E-C3A3-4469-9C75-E674931267F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BBF79AD8-369E-428E-940C-571C8207A5D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89B005-F517-4B70-9045-792F2B3A75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285AB20-06B9-4C71-9523-B29F1792A27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7936A6-022C-477C-8B36-BFDE4332F0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6B223A-DB3F-4BA8-B16F-70A1C08195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A534E9-F89F-4971-91B5-4B125FCED5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AF5913-29AE-4A72-9BAA-41DE3426E7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AAA794-0376-469A-AEF5-B26D1050C9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9119E4-083E-4E46-8CD9-F53C2DD69CE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027EA4-6E5B-4677-819A-72B374F54B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609500-5478-4DD4-B383-2F84F7CABA2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28,356
27,793
143.69
17,180,945
16,540,169
507,409
8,833,335
18,037,180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E83EFD-AB19-4B4C-9D44-EFF6D12AD9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51E6B4-7F51-4F65-A947-3C9F5183C3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BC557E-A2CB-4A14-BBD4-DA30DC61D6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FFFD8D-B09B-4F09-84AE-CFF6B24C782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53E06D-B995-4F97-AF74-DC37B8B5A1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A3638E9-59A8-496D-84D4-549236F7AFB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724C4E-562D-48A0-849E-B6E48B4847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DFEA2C-AFD0-421C-B1CB-F2A2FC0697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A33A32-B920-4483-B3C0-5E092A9B047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737377-FE7D-49AF-821C-59942E8FC78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889403-354B-4E7A-AE18-9340468BC5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C0CC46-C37E-44FB-AA6C-1314CF598D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51B59F-8533-4C27-A674-C334EA6A6D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AA074D-B9E3-445C-8C6B-830CBE9B5A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BFF558-B6D1-46F2-B393-2883873798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24FDB2-6A28-4D25-B1C8-C2D9EB32DE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18C130-F83A-4717-9454-DB928628AE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891D77-3FF1-4ED5-9C39-7A78D706EC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0C9083-D301-4DB0-98BF-1A773C34E5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583331-0201-4510-883D-157862CE02E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8FA480-C657-45B2-8066-2C4A8C8958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8829AAA-2847-493C-A46B-D3BB556767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A9A256-7F2A-4C9C-A1EC-C6D44B502E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0A3170-0F97-4A76-8006-2ADE0828F14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CB4B12-0893-4B0D-8C41-5C0B9A98E28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AF83D8-9245-46E7-949C-23588CF9AA1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92DF66-66F8-448A-B2A6-734DBD1AA9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9D61C1D-657D-4CBE-A502-EDF75944FB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655581-33E7-4A02-8798-6EA629BBCD1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27A15F-EA62-4C78-8C23-6B540DB06E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F92AD4C-A75C-4074-98B2-3A1662A68A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455CA7B-E4C6-4684-8C0E-F407820C131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5718927-29C7-4C20-AD31-6DF9FDD69FF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5C017F1-21C2-4CB9-A843-2F4ABF9B7C8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7080D59-ADDD-40E3-A50E-12C21A7FC07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C98AB34-93F5-4AB6-8462-4A6D7A4581A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5BAE8A3-19CE-41C0-8077-1299D303845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CC699C0-02A8-4D37-825F-FB40A265D21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0B3A3B9-B4F1-4A8C-B330-6F2DB6DFEF4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FA571A4-914D-4DDB-A56A-AFE68716A0A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128338F-DFDB-4572-9993-4E46C1F1886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4ED41FA-C099-489A-BF25-203EF81F363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4F520B8-3A15-4412-87B3-A2EE0541B8C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6C9CC4A-F815-438D-8E5C-68A3BEB9366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AC9D698-4FB1-4A96-BD6F-4373D3CE806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68400C0A-2E46-4E1A-9DF6-461F19504402}"/>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3730450E-A738-4ED4-A747-A98EB88DAEC1}"/>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5CC99977-42B4-45A7-A5FC-9B287E9D332B}"/>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004C90F1-2E85-4064-B53F-AC9603286EDA}"/>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A78A6791-A2BE-42A8-82FE-C013869A692C}"/>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E79271C0-02D7-4E3A-A019-C2F91631A3ED}"/>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A2BFB6B6-01A6-4EB6-BD33-203EEF5A4027}"/>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DF7F6762-74F4-4FEB-8428-67ACDC5DF821}"/>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F38BA1E7-2CFD-4351-BD98-39CF6CA038CC}"/>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A44F0942-7E9F-47D7-AF09-36E506A12DC9}"/>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B1775CCD-A3E1-4200-8366-195AA2A8B1CA}"/>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5BBFB58-CBFF-44BA-8EDB-7848DE3952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CB90BC-5E86-481D-B5E1-2563E4AE6EC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CC1476-08F2-4558-88CF-1F0ACD5A09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AA46B62-C4E4-4656-A075-323CAD0FD1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0E37840-705A-4D15-B34A-25DF1956C3B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73" name="楕円 72">
          <a:extLst>
            <a:ext uri="{FF2B5EF4-FFF2-40B4-BE49-F238E27FC236}">
              <a16:creationId xmlns:a16="http://schemas.microsoft.com/office/drawing/2014/main" id="{2A8C6431-4F86-4A3B-9748-87FF79F8DBEE}"/>
            </a:ext>
          </a:extLst>
        </xdr:cNvPr>
        <xdr:cNvSpPr/>
      </xdr:nvSpPr>
      <xdr:spPr>
        <a:xfrm>
          <a:off x="4584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21607</xdr:rowOff>
    </xdr:from>
    <xdr:ext cx="405111" cy="259045"/>
    <xdr:sp macro="" textlink="">
      <xdr:nvSpPr>
        <xdr:cNvPr id="74" name="【道路】&#10;有形固定資産減価償却率該当値テキスト">
          <a:extLst>
            <a:ext uri="{FF2B5EF4-FFF2-40B4-BE49-F238E27FC236}">
              <a16:creationId xmlns:a16="http://schemas.microsoft.com/office/drawing/2014/main" id="{ED377BE0-AF17-43DC-B376-6C4480BB1CAF}"/>
            </a:ext>
          </a:extLst>
        </xdr:cNvPr>
        <xdr:cNvSpPr txBox="1"/>
      </xdr:nvSpPr>
      <xdr:spPr>
        <a:xfrm>
          <a:off x="4673600"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a:extLst>
            <a:ext uri="{FF2B5EF4-FFF2-40B4-BE49-F238E27FC236}">
              <a16:creationId xmlns:a16="http://schemas.microsoft.com/office/drawing/2014/main" id="{6A2100D2-2780-41E8-B0D2-CF9111BB2302}"/>
            </a:ext>
          </a:extLst>
        </xdr:cNvPr>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49530</xdr:rowOff>
    </xdr:to>
    <xdr:cxnSp macro="">
      <xdr:nvCxnSpPr>
        <xdr:cNvPr id="76" name="直線コネクタ 75">
          <a:extLst>
            <a:ext uri="{FF2B5EF4-FFF2-40B4-BE49-F238E27FC236}">
              <a16:creationId xmlns:a16="http://schemas.microsoft.com/office/drawing/2014/main" id="{6411EFAC-5EBD-4F08-8689-D18DA5FFFD0C}"/>
            </a:ext>
          </a:extLst>
        </xdr:cNvPr>
        <xdr:cNvCxnSpPr/>
      </xdr:nvCxnSpPr>
      <xdr:spPr>
        <a:xfrm>
          <a:off x="3797300" y="65112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95885</xdr:rowOff>
    </xdr:from>
    <xdr:to>
      <xdr:col>15</xdr:col>
      <xdr:colOff>101600</xdr:colOff>
      <xdr:row>38</xdr:row>
      <xdr:rowOff>26035</xdr:rowOff>
    </xdr:to>
    <xdr:sp macro="" textlink="">
      <xdr:nvSpPr>
        <xdr:cNvPr id="77" name="楕円 76">
          <a:extLst>
            <a:ext uri="{FF2B5EF4-FFF2-40B4-BE49-F238E27FC236}">
              <a16:creationId xmlns:a16="http://schemas.microsoft.com/office/drawing/2014/main" id="{C73D948A-B795-4FE8-923B-52771884CD5A}"/>
            </a:ext>
          </a:extLst>
        </xdr:cNvPr>
        <xdr:cNvSpPr/>
      </xdr:nvSpPr>
      <xdr:spPr>
        <a:xfrm>
          <a:off x="2857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146685</xdr:rowOff>
    </xdr:from>
    <xdr:to>
      <xdr:col>19</xdr:col>
      <xdr:colOff>177800</xdr:colOff>
      <xdr:row>37</xdr:row>
      <xdr:rowOff>167640</xdr:rowOff>
    </xdr:to>
    <xdr:cxnSp macro="">
      <xdr:nvCxnSpPr>
        <xdr:cNvPr id="78" name="直線コネクタ 77">
          <a:extLst>
            <a:ext uri="{FF2B5EF4-FFF2-40B4-BE49-F238E27FC236}">
              <a16:creationId xmlns:a16="http://schemas.microsoft.com/office/drawing/2014/main" id="{D8BB5DB9-0508-4438-A97F-51FC36C2F4EF}"/>
            </a:ext>
          </a:extLst>
        </xdr:cNvPr>
        <xdr:cNvCxnSpPr/>
      </xdr:nvCxnSpPr>
      <xdr:spPr>
        <a:xfrm>
          <a:off x="2908300" y="64903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9" name="楕円 78">
          <a:extLst>
            <a:ext uri="{FF2B5EF4-FFF2-40B4-BE49-F238E27FC236}">
              <a16:creationId xmlns:a16="http://schemas.microsoft.com/office/drawing/2014/main" id="{58178D40-B91F-4C23-B16F-84044B63226B}"/>
            </a:ext>
          </a:extLst>
        </xdr:cNvPr>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112395</xdr:rowOff>
    </xdr:from>
    <xdr:to>
      <xdr:col>15</xdr:col>
      <xdr:colOff>50800</xdr:colOff>
      <xdr:row>37</xdr:row>
      <xdr:rowOff>146685</xdr:rowOff>
    </xdr:to>
    <xdr:cxnSp macro="">
      <xdr:nvCxnSpPr>
        <xdr:cNvPr id="80" name="直線コネクタ 79">
          <a:extLst>
            <a:ext uri="{FF2B5EF4-FFF2-40B4-BE49-F238E27FC236}">
              <a16:creationId xmlns:a16="http://schemas.microsoft.com/office/drawing/2014/main" id="{DF9B46A1-479D-4890-9CB4-505B3C67FEEA}"/>
            </a:ext>
          </a:extLst>
        </xdr:cNvPr>
        <xdr:cNvCxnSpPr/>
      </xdr:nvCxnSpPr>
      <xdr:spPr>
        <a:xfrm>
          <a:off x="2019300" y="6456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81" name="楕円 80">
          <a:extLst>
            <a:ext uri="{FF2B5EF4-FFF2-40B4-BE49-F238E27FC236}">
              <a16:creationId xmlns:a16="http://schemas.microsoft.com/office/drawing/2014/main" id="{F48181F5-DF5E-4A56-983E-21BC908B4355}"/>
            </a:ext>
          </a:extLst>
        </xdr:cNvPr>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112395</xdr:rowOff>
    </xdr:to>
    <xdr:cxnSp macro="">
      <xdr:nvCxnSpPr>
        <xdr:cNvPr id="82" name="直線コネクタ 81">
          <a:extLst>
            <a:ext uri="{FF2B5EF4-FFF2-40B4-BE49-F238E27FC236}">
              <a16:creationId xmlns:a16="http://schemas.microsoft.com/office/drawing/2014/main" id="{650F7762-A287-4696-9F6A-5322934C34C3}"/>
            </a:ext>
          </a:extLst>
        </xdr:cNvPr>
        <xdr:cNvCxnSpPr/>
      </xdr:nvCxnSpPr>
      <xdr:spPr>
        <a:xfrm>
          <a:off x="1130300" y="6419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234BE5C6-0C31-4720-A6C2-C534156A90AC}"/>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07739F44-203C-49D2-A9E1-B133E7AEFC40}"/>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CB66F89A-480A-4290-8286-C5772C4257C4}"/>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5E272EA0-1517-45C7-B96D-209834586F1B}"/>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7" name="n_1mainValue【道路】&#10;有形固定資産減価償却率">
          <a:extLst>
            <a:ext uri="{FF2B5EF4-FFF2-40B4-BE49-F238E27FC236}">
              <a16:creationId xmlns:a16="http://schemas.microsoft.com/office/drawing/2014/main" id="{38DA8CD2-437D-4392-A800-98620DFF9416}"/>
            </a:ext>
          </a:extLst>
        </xdr:cNvPr>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42562</xdr:rowOff>
    </xdr:from>
    <xdr:ext cx="405111" cy="259045"/>
    <xdr:sp macro="" textlink="">
      <xdr:nvSpPr>
        <xdr:cNvPr id="88" name="n_2mainValue【道路】&#10;有形固定資産減価償却率">
          <a:extLst>
            <a:ext uri="{FF2B5EF4-FFF2-40B4-BE49-F238E27FC236}">
              <a16:creationId xmlns:a16="http://schemas.microsoft.com/office/drawing/2014/main" id="{49AE8EDD-0C47-4AD2-B883-BB4D35CDEE7E}"/>
            </a:ext>
          </a:extLst>
        </xdr:cNvPr>
        <xdr:cNvSpPr txBox="1"/>
      </xdr:nvSpPr>
      <xdr:spPr>
        <a:xfrm>
          <a:off x="2705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9" name="n_3mainValue【道路】&#10;有形固定資産減価償却率">
          <a:extLst>
            <a:ext uri="{FF2B5EF4-FFF2-40B4-BE49-F238E27FC236}">
              <a16:creationId xmlns:a16="http://schemas.microsoft.com/office/drawing/2014/main" id="{9459BC13-439F-4F24-9E40-E5DB9CBC64B6}"/>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143527</xdr:rowOff>
    </xdr:from>
    <xdr:ext cx="405111" cy="259045"/>
    <xdr:sp macro="" textlink="">
      <xdr:nvSpPr>
        <xdr:cNvPr id="90" name="n_4mainValue【道路】&#10;有形固定資産減価償却率">
          <a:extLst>
            <a:ext uri="{FF2B5EF4-FFF2-40B4-BE49-F238E27FC236}">
              <a16:creationId xmlns:a16="http://schemas.microsoft.com/office/drawing/2014/main" id="{61115F4D-1BA0-43EB-9078-50360242F5FF}"/>
            </a:ext>
          </a:extLst>
        </xdr:cNvPr>
        <xdr:cNvSpPr txBox="1"/>
      </xdr:nvSpPr>
      <xdr:spPr>
        <a:xfrm>
          <a:off x="927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1D28AD8-1D9F-4E83-890C-BA6FEFE603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CB41E2D-C546-448F-8D37-3648DF1B54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726E78C-4C75-4CFA-906F-EA0501A483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A5B59-DFAF-4CBE-A2E6-2CE4C04D23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77F7F20-B4FC-49D4-9BE0-E26493AB64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F6B67CD-CD0A-4CB2-A933-49C7BED965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1755753-2C16-4767-9B50-92BC7317B4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AA00EFC-45CC-40E9-BE70-D13B070BC7B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34B2508-660D-43CD-BAA5-30D8BA56E8D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93F6489-00E9-446C-90FF-204A296F36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DAFAF18-1D86-406F-9B4C-87BAB6877FE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E5EFDB2-4F3D-4B26-A5E9-28B20B9677D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0568EAD-ADC4-4ADE-9E52-4CB6857A4F4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9E835DC8-AB5A-405F-B31E-98C3FE449BA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8082CCBA-1671-455C-82E4-6FC84C95818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A58D247-1C1F-4778-8E52-959F5A2461F2}"/>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265E5EC5-E7F6-4069-9819-332E20E1917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4B007BD1-0296-4A96-A9FD-8DF9E1F5024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58075C94-2894-4D03-850C-2530597BCA4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835FDFF0-2C76-4447-844F-F9564DB7E332}"/>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17D3071E-210C-4C1B-827C-C4AA8AC54CA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B1F5A815-ACC2-4D12-8A17-A54F45C10804}"/>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54F99368-72C9-4F8D-9B18-12F143474F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E6D039FC-D500-4C48-B20F-CC71E203161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21EFC80C-0706-4B2F-A0B7-C155B9774D0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8B49E5A8-127E-47F7-A8D8-7141E87851CA}"/>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1ACD8462-6A81-4C20-8FFE-1EAEC319669E}"/>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BEAAE71A-1C0B-45DB-9C14-377063D1DCCA}"/>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2B396187-CDD5-41F7-B2AF-14196820192A}"/>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C21020E4-AD76-49C8-A21F-93AF46764765}"/>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C3E94969-01CF-4D3F-876B-98970AEB0482}"/>
            </a:ext>
          </a:extLst>
        </xdr:cNvPr>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98C99A0D-250C-44F6-9AFF-9042B81AE130}"/>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4C028466-90D2-45D9-9B09-BAB36FDCCF8A}"/>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44537</xdr:rowOff>
    </xdr:from>
    <xdr:to>
      <xdr:col>46</xdr:col>
      <xdr:colOff>38100</xdr:colOff>
      <xdr:row>37</xdr:row>
      <xdr:rowOff>146137</xdr:rowOff>
    </xdr:to>
    <xdr:sp macro="" textlink="">
      <xdr:nvSpPr>
        <xdr:cNvPr id="124" name="フローチャート: 判断 123">
          <a:extLst>
            <a:ext uri="{FF2B5EF4-FFF2-40B4-BE49-F238E27FC236}">
              <a16:creationId xmlns:a16="http://schemas.microsoft.com/office/drawing/2014/main" id="{03917F25-61BE-499F-BD04-9C9554FF6543}"/>
            </a:ext>
          </a:extLst>
        </xdr:cNvPr>
        <xdr:cNvSpPr/>
      </xdr:nvSpPr>
      <xdr:spPr>
        <a:xfrm>
          <a:off x="8699500" y="638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59298</xdr:rowOff>
    </xdr:from>
    <xdr:to>
      <xdr:col>41</xdr:col>
      <xdr:colOff>101600</xdr:colOff>
      <xdr:row>37</xdr:row>
      <xdr:rowOff>160898</xdr:rowOff>
    </xdr:to>
    <xdr:sp macro="" textlink="">
      <xdr:nvSpPr>
        <xdr:cNvPr id="125" name="フローチャート: 判断 124">
          <a:extLst>
            <a:ext uri="{FF2B5EF4-FFF2-40B4-BE49-F238E27FC236}">
              <a16:creationId xmlns:a16="http://schemas.microsoft.com/office/drawing/2014/main" id="{C4CD68D3-6351-4C55-ADF0-B8E76B026EEF}"/>
            </a:ext>
          </a:extLst>
        </xdr:cNvPr>
        <xdr:cNvSpPr/>
      </xdr:nvSpPr>
      <xdr:spPr>
        <a:xfrm>
          <a:off x="7810500" y="640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83889</xdr:rowOff>
    </xdr:from>
    <xdr:to>
      <xdr:col>36</xdr:col>
      <xdr:colOff>165100</xdr:colOff>
      <xdr:row>38</xdr:row>
      <xdr:rowOff>14039</xdr:rowOff>
    </xdr:to>
    <xdr:sp macro="" textlink="">
      <xdr:nvSpPr>
        <xdr:cNvPr id="126" name="フローチャート: 判断 125">
          <a:extLst>
            <a:ext uri="{FF2B5EF4-FFF2-40B4-BE49-F238E27FC236}">
              <a16:creationId xmlns:a16="http://schemas.microsoft.com/office/drawing/2014/main" id="{2F028E20-7597-4702-B378-BC4456BF03CA}"/>
            </a:ext>
          </a:extLst>
        </xdr:cNvPr>
        <xdr:cNvSpPr/>
      </xdr:nvSpPr>
      <xdr:spPr>
        <a:xfrm>
          <a:off x="6921500" y="642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28098E5-23CA-4D8B-A0F7-A94C2469067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0A6B6F2-6332-451C-BE71-58037F1DEA3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F46036F-0A55-4B86-BFD5-78A97095DF9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75EB341-5442-4D41-A911-25E38E7A5FA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823DAFD-EEEC-4EDF-86E3-07FAF781E42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142966</xdr:rowOff>
    </xdr:from>
    <xdr:to>
      <xdr:col>55</xdr:col>
      <xdr:colOff>50800</xdr:colOff>
      <xdr:row>38</xdr:row>
      <xdr:rowOff>73116</xdr:rowOff>
    </xdr:to>
    <xdr:sp macro="" textlink="">
      <xdr:nvSpPr>
        <xdr:cNvPr id="132" name="楕円 131">
          <a:extLst>
            <a:ext uri="{FF2B5EF4-FFF2-40B4-BE49-F238E27FC236}">
              <a16:creationId xmlns:a16="http://schemas.microsoft.com/office/drawing/2014/main" id="{30D23553-AF54-4A1A-8D89-555C98FE797A}"/>
            </a:ext>
          </a:extLst>
        </xdr:cNvPr>
        <xdr:cNvSpPr/>
      </xdr:nvSpPr>
      <xdr:spPr>
        <a:xfrm>
          <a:off x="104267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165843</xdr:rowOff>
    </xdr:from>
    <xdr:ext cx="534377" cy="259045"/>
    <xdr:sp macro="" textlink="">
      <xdr:nvSpPr>
        <xdr:cNvPr id="133" name="【道路】&#10;一人当たり延長該当値テキスト">
          <a:extLst>
            <a:ext uri="{FF2B5EF4-FFF2-40B4-BE49-F238E27FC236}">
              <a16:creationId xmlns:a16="http://schemas.microsoft.com/office/drawing/2014/main" id="{11EB89B8-C423-4CB1-8F4E-4D04B9DD9868}"/>
            </a:ext>
          </a:extLst>
        </xdr:cNvPr>
        <xdr:cNvSpPr txBox="1"/>
      </xdr:nvSpPr>
      <xdr:spPr>
        <a:xfrm>
          <a:off x="10515600" y="63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147603</xdr:rowOff>
    </xdr:from>
    <xdr:to>
      <xdr:col>50</xdr:col>
      <xdr:colOff>165100</xdr:colOff>
      <xdr:row>38</xdr:row>
      <xdr:rowOff>77753</xdr:rowOff>
    </xdr:to>
    <xdr:sp macro="" textlink="">
      <xdr:nvSpPr>
        <xdr:cNvPr id="134" name="楕円 133">
          <a:extLst>
            <a:ext uri="{FF2B5EF4-FFF2-40B4-BE49-F238E27FC236}">
              <a16:creationId xmlns:a16="http://schemas.microsoft.com/office/drawing/2014/main" id="{BE9AAC2A-3020-4D51-8350-CADF2D50A9F8}"/>
            </a:ext>
          </a:extLst>
        </xdr:cNvPr>
        <xdr:cNvSpPr/>
      </xdr:nvSpPr>
      <xdr:spPr>
        <a:xfrm>
          <a:off x="9588500" y="649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22316</xdr:rowOff>
    </xdr:from>
    <xdr:to>
      <xdr:col>55</xdr:col>
      <xdr:colOff>0</xdr:colOff>
      <xdr:row>38</xdr:row>
      <xdr:rowOff>26953</xdr:rowOff>
    </xdr:to>
    <xdr:cxnSp macro="">
      <xdr:nvCxnSpPr>
        <xdr:cNvPr id="135" name="直線コネクタ 134">
          <a:extLst>
            <a:ext uri="{FF2B5EF4-FFF2-40B4-BE49-F238E27FC236}">
              <a16:creationId xmlns:a16="http://schemas.microsoft.com/office/drawing/2014/main" id="{B9E89E63-6E0D-4D62-A77B-F0592228CC5E}"/>
            </a:ext>
          </a:extLst>
        </xdr:cNvPr>
        <xdr:cNvCxnSpPr/>
      </xdr:nvCxnSpPr>
      <xdr:spPr>
        <a:xfrm flipV="1">
          <a:off x="9639300" y="6537416"/>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156225</xdr:rowOff>
    </xdr:from>
    <xdr:to>
      <xdr:col>46</xdr:col>
      <xdr:colOff>38100</xdr:colOff>
      <xdr:row>38</xdr:row>
      <xdr:rowOff>86375</xdr:rowOff>
    </xdr:to>
    <xdr:sp macro="" textlink="">
      <xdr:nvSpPr>
        <xdr:cNvPr id="136" name="楕円 135">
          <a:extLst>
            <a:ext uri="{FF2B5EF4-FFF2-40B4-BE49-F238E27FC236}">
              <a16:creationId xmlns:a16="http://schemas.microsoft.com/office/drawing/2014/main" id="{400BF475-BB06-449E-95D5-7E72C3D945E5}"/>
            </a:ext>
          </a:extLst>
        </xdr:cNvPr>
        <xdr:cNvSpPr/>
      </xdr:nvSpPr>
      <xdr:spPr>
        <a:xfrm>
          <a:off x="8699500" y="64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26953</xdr:rowOff>
    </xdr:from>
    <xdr:to>
      <xdr:col>50</xdr:col>
      <xdr:colOff>114300</xdr:colOff>
      <xdr:row>38</xdr:row>
      <xdr:rowOff>35575</xdr:rowOff>
    </xdr:to>
    <xdr:cxnSp macro="">
      <xdr:nvCxnSpPr>
        <xdr:cNvPr id="137" name="直線コネクタ 136">
          <a:extLst>
            <a:ext uri="{FF2B5EF4-FFF2-40B4-BE49-F238E27FC236}">
              <a16:creationId xmlns:a16="http://schemas.microsoft.com/office/drawing/2014/main" id="{C3282580-3DB4-47ED-8F96-3A147E8A5DAD}"/>
            </a:ext>
          </a:extLst>
        </xdr:cNvPr>
        <xdr:cNvCxnSpPr/>
      </xdr:nvCxnSpPr>
      <xdr:spPr>
        <a:xfrm flipV="1">
          <a:off x="8750300" y="6542053"/>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168439</xdr:rowOff>
    </xdr:from>
    <xdr:to>
      <xdr:col>41</xdr:col>
      <xdr:colOff>101600</xdr:colOff>
      <xdr:row>38</xdr:row>
      <xdr:rowOff>98589</xdr:rowOff>
    </xdr:to>
    <xdr:sp macro="" textlink="">
      <xdr:nvSpPr>
        <xdr:cNvPr id="138" name="楕円 137">
          <a:extLst>
            <a:ext uri="{FF2B5EF4-FFF2-40B4-BE49-F238E27FC236}">
              <a16:creationId xmlns:a16="http://schemas.microsoft.com/office/drawing/2014/main" id="{2857CAA2-C225-426B-BB34-28414EDD4D65}"/>
            </a:ext>
          </a:extLst>
        </xdr:cNvPr>
        <xdr:cNvSpPr/>
      </xdr:nvSpPr>
      <xdr:spPr>
        <a:xfrm>
          <a:off x="7810500" y="65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35575</xdr:rowOff>
    </xdr:from>
    <xdr:to>
      <xdr:col>45</xdr:col>
      <xdr:colOff>177800</xdr:colOff>
      <xdr:row>38</xdr:row>
      <xdr:rowOff>47789</xdr:rowOff>
    </xdr:to>
    <xdr:cxnSp macro="">
      <xdr:nvCxnSpPr>
        <xdr:cNvPr id="139" name="直線コネクタ 138">
          <a:extLst>
            <a:ext uri="{FF2B5EF4-FFF2-40B4-BE49-F238E27FC236}">
              <a16:creationId xmlns:a16="http://schemas.microsoft.com/office/drawing/2014/main" id="{D8245F4F-A4C1-4653-8D1C-6CBB051758A6}"/>
            </a:ext>
          </a:extLst>
        </xdr:cNvPr>
        <xdr:cNvCxnSpPr/>
      </xdr:nvCxnSpPr>
      <xdr:spPr>
        <a:xfrm flipV="1">
          <a:off x="7861300" y="6550675"/>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xdr:rowOff>
    </xdr:from>
    <xdr:to>
      <xdr:col>36</xdr:col>
      <xdr:colOff>165100</xdr:colOff>
      <xdr:row>38</xdr:row>
      <xdr:rowOff>109855</xdr:rowOff>
    </xdr:to>
    <xdr:sp macro="" textlink="">
      <xdr:nvSpPr>
        <xdr:cNvPr id="140" name="楕円 139">
          <a:extLst>
            <a:ext uri="{FF2B5EF4-FFF2-40B4-BE49-F238E27FC236}">
              <a16:creationId xmlns:a16="http://schemas.microsoft.com/office/drawing/2014/main" id="{C2248566-E311-420F-96E5-1FA6CE241E44}"/>
            </a:ext>
          </a:extLst>
        </xdr:cNvPr>
        <xdr:cNvSpPr/>
      </xdr:nvSpPr>
      <xdr:spPr>
        <a:xfrm>
          <a:off x="6921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47789</xdr:rowOff>
    </xdr:from>
    <xdr:to>
      <xdr:col>41</xdr:col>
      <xdr:colOff>50800</xdr:colOff>
      <xdr:row>38</xdr:row>
      <xdr:rowOff>59055</xdr:rowOff>
    </xdr:to>
    <xdr:cxnSp macro="">
      <xdr:nvCxnSpPr>
        <xdr:cNvPr id="141" name="直線コネクタ 140">
          <a:extLst>
            <a:ext uri="{FF2B5EF4-FFF2-40B4-BE49-F238E27FC236}">
              <a16:creationId xmlns:a16="http://schemas.microsoft.com/office/drawing/2014/main" id="{99AFE94B-DD45-4DEC-BB31-8E4F7F69A85D}"/>
            </a:ext>
          </a:extLst>
        </xdr:cNvPr>
        <xdr:cNvCxnSpPr/>
      </xdr:nvCxnSpPr>
      <xdr:spPr>
        <a:xfrm flipV="1">
          <a:off x="6972300" y="6562889"/>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F5BF9C20-C614-4EA6-8FAE-1479A87EF346}"/>
            </a:ext>
          </a:extLst>
        </xdr:cNvPr>
        <xdr:cNvSpPr txBox="1"/>
      </xdr:nvSpPr>
      <xdr:spPr>
        <a:xfrm>
          <a:off x="9359411" y="6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162664</xdr:rowOff>
    </xdr:from>
    <xdr:ext cx="534377" cy="259045"/>
    <xdr:sp macro="" textlink="">
      <xdr:nvSpPr>
        <xdr:cNvPr id="143" name="n_2aveValue【道路】&#10;一人当たり延長">
          <a:extLst>
            <a:ext uri="{FF2B5EF4-FFF2-40B4-BE49-F238E27FC236}">
              <a16:creationId xmlns:a16="http://schemas.microsoft.com/office/drawing/2014/main" id="{7586819F-1DC3-484C-8DFC-8933F4DFBA1A}"/>
            </a:ext>
          </a:extLst>
        </xdr:cNvPr>
        <xdr:cNvSpPr txBox="1"/>
      </xdr:nvSpPr>
      <xdr:spPr>
        <a:xfrm>
          <a:off x="8483111" y="616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5975</xdr:rowOff>
    </xdr:from>
    <xdr:ext cx="534377" cy="259045"/>
    <xdr:sp macro="" textlink="">
      <xdr:nvSpPr>
        <xdr:cNvPr id="144" name="n_3aveValue【道路】&#10;一人当たり延長">
          <a:extLst>
            <a:ext uri="{FF2B5EF4-FFF2-40B4-BE49-F238E27FC236}">
              <a16:creationId xmlns:a16="http://schemas.microsoft.com/office/drawing/2014/main" id="{918CCDEA-73D8-40F8-ADD4-199F01E73273}"/>
            </a:ext>
          </a:extLst>
        </xdr:cNvPr>
        <xdr:cNvSpPr txBox="1"/>
      </xdr:nvSpPr>
      <xdr:spPr>
        <a:xfrm>
          <a:off x="7594111" y="617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30566</xdr:rowOff>
    </xdr:from>
    <xdr:ext cx="534377" cy="259045"/>
    <xdr:sp macro="" textlink="">
      <xdr:nvSpPr>
        <xdr:cNvPr id="145" name="n_4aveValue【道路】&#10;一人当たり延長">
          <a:extLst>
            <a:ext uri="{FF2B5EF4-FFF2-40B4-BE49-F238E27FC236}">
              <a16:creationId xmlns:a16="http://schemas.microsoft.com/office/drawing/2014/main" id="{716BD668-7968-4D76-B369-CD937D10A981}"/>
            </a:ext>
          </a:extLst>
        </xdr:cNvPr>
        <xdr:cNvSpPr txBox="1"/>
      </xdr:nvSpPr>
      <xdr:spPr>
        <a:xfrm>
          <a:off x="6705111" y="620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94280</xdr:rowOff>
    </xdr:from>
    <xdr:ext cx="534377" cy="259045"/>
    <xdr:sp macro="" textlink="">
      <xdr:nvSpPr>
        <xdr:cNvPr id="146" name="n_1mainValue【道路】&#10;一人当たり延長">
          <a:extLst>
            <a:ext uri="{FF2B5EF4-FFF2-40B4-BE49-F238E27FC236}">
              <a16:creationId xmlns:a16="http://schemas.microsoft.com/office/drawing/2014/main" id="{C242C400-F98C-4C03-91E9-4183DAB03A9B}"/>
            </a:ext>
          </a:extLst>
        </xdr:cNvPr>
        <xdr:cNvSpPr txBox="1"/>
      </xdr:nvSpPr>
      <xdr:spPr>
        <a:xfrm>
          <a:off x="9359411" y="626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77502</xdr:rowOff>
    </xdr:from>
    <xdr:ext cx="534377" cy="259045"/>
    <xdr:sp macro="" textlink="">
      <xdr:nvSpPr>
        <xdr:cNvPr id="147" name="n_2mainValue【道路】&#10;一人当たり延長">
          <a:extLst>
            <a:ext uri="{FF2B5EF4-FFF2-40B4-BE49-F238E27FC236}">
              <a16:creationId xmlns:a16="http://schemas.microsoft.com/office/drawing/2014/main" id="{61E9183B-EF14-4172-A7A2-2BE302B89C09}"/>
            </a:ext>
          </a:extLst>
        </xdr:cNvPr>
        <xdr:cNvSpPr txBox="1"/>
      </xdr:nvSpPr>
      <xdr:spPr>
        <a:xfrm>
          <a:off x="8483111" y="65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89716</xdr:rowOff>
    </xdr:from>
    <xdr:ext cx="534377" cy="259045"/>
    <xdr:sp macro="" textlink="">
      <xdr:nvSpPr>
        <xdr:cNvPr id="148" name="n_3mainValue【道路】&#10;一人当たり延長">
          <a:extLst>
            <a:ext uri="{FF2B5EF4-FFF2-40B4-BE49-F238E27FC236}">
              <a16:creationId xmlns:a16="http://schemas.microsoft.com/office/drawing/2014/main" id="{B8A35BF7-C629-44A7-8FFA-6ADCA801EFAA}"/>
            </a:ext>
          </a:extLst>
        </xdr:cNvPr>
        <xdr:cNvSpPr txBox="1"/>
      </xdr:nvSpPr>
      <xdr:spPr>
        <a:xfrm>
          <a:off x="7594111" y="660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100982</xdr:rowOff>
    </xdr:from>
    <xdr:ext cx="534377" cy="259045"/>
    <xdr:sp macro="" textlink="">
      <xdr:nvSpPr>
        <xdr:cNvPr id="149" name="n_4mainValue【道路】&#10;一人当たり延長">
          <a:extLst>
            <a:ext uri="{FF2B5EF4-FFF2-40B4-BE49-F238E27FC236}">
              <a16:creationId xmlns:a16="http://schemas.microsoft.com/office/drawing/2014/main" id="{1F88751B-77DD-4995-8833-F7C9F2400DF4}"/>
            </a:ext>
          </a:extLst>
        </xdr:cNvPr>
        <xdr:cNvSpPr txBox="1"/>
      </xdr:nvSpPr>
      <xdr:spPr>
        <a:xfrm>
          <a:off x="6705111" y="661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33DAC1AF-B474-413F-90ED-4F8ADA54A3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AE5FEDE2-F332-4C72-9BCC-7F5A4B518F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A3F45C71-807B-4E99-B751-52D69A62EB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A166AC93-3095-45F9-B636-F9B4A49379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BE4B82F6-FBFA-440D-BD05-EC9AEAF20A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AF7EF448-9674-4CF4-A24B-73FECDCE5D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8D11D7CA-699F-45DF-B937-B2EBE4DC405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970E177C-E323-42A9-AAA2-337F6BDF9CB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521942D-3C1A-4DEA-9999-0913620EF2E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3921CE89-4EB1-49A8-82DF-970EC3B556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C221A2FE-A19C-4C84-900A-D65B8021D25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8EECB95A-70D9-45AA-852A-E507BDBC014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10374E77-2B67-409D-8DEE-EBDB718C531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9BC87509-74CB-4A23-A744-15300B6454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2DB389FF-E819-4256-9750-7DC9A0E726E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33DA7C5E-60F5-4FBD-B996-4A0D28B10EE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D527F80B-2145-40D5-8BF2-4BCA9323D6F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79053E61-2D0A-4DFD-A7BD-B8C33BD4DD2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1952A902-E03B-4DD8-863A-0C174FE3780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305C2775-7F28-4080-8B02-D4FFA87E505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DFCD0B0A-9ACF-4495-8F9E-00A0F25FE34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70A08A10-5AFA-49DF-803D-C37E35E938E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C0037720-D5D4-46A9-A67A-6D72325D8A7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B84D92A9-7FD9-40AE-B109-4C24836A689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BC953E8B-6C5F-4B81-8802-FC3F5939D2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F8A5E392-DA49-46EB-BC66-3A268D3403C7}"/>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D01F49C5-0291-46A2-969A-BC8668B04442}"/>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92B9D707-2855-4682-B7B9-0F37F0C25B51}"/>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70EA4B4F-3653-4A46-B274-F3ABBC591D8E}"/>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343EE679-FF18-40FF-9C2C-CC0EB891EC7E}"/>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7A504523-411C-43B9-AF33-C842A54B636E}"/>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9E5043D4-01C3-4E94-82AF-428FC4236157}"/>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EB7EA8FD-CA9D-4989-9CF9-C9D7E9F1F86A}"/>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3" name="フローチャート: 判断 182">
          <a:extLst>
            <a:ext uri="{FF2B5EF4-FFF2-40B4-BE49-F238E27FC236}">
              <a16:creationId xmlns:a16="http://schemas.microsoft.com/office/drawing/2014/main" id="{9B84CF09-9841-43BD-BF77-B0AEA492D5B3}"/>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4" name="フローチャート: 判断 183">
          <a:extLst>
            <a:ext uri="{FF2B5EF4-FFF2-40B4-BE49-F238E27FC236}">
              <a16:creationId xmlns:a16="http://schemas.microsoft.com/office/drawing/2014/main" id="{49410AE3-1771-448B-9C88-FEB7D7E94498}"/>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5" name="フローチャート: 判断 184">
          <a:extLst>
            <a:ext uri="{FF2B5EF4-FFF2-40B4-BE49-F238E27FC236}">
              <a16:creationId xmlns:a16="http://schemas.microsoft.com/office/drawing/2014/main" id="{A3469BC7-1D28-4BC5-B33B-34F7E7445FC7}"/>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A4475DA-267C-41F1-A232-EC2188FC3A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B431417-876C-4DDD-BE02-35DA96D822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38A8D5E-876A-43C3-B3CD-2905CDBFFEF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EA47C13-196D-45D4-87D1-29F6B068AC9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B38A3AF-2D5F-481D-92B5-21890E75348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19413</xdr:rowOff>
    </xdr:from>
    <xdr:to>
      <xdr:col>24</xdr:col>
      <xdr:colOff>114300</xdr:colOff>
      <xdr:row>56</xdr:row>
      <xdr:rowOff>121013</xdr:rowOff>
    </xdr:to>
    <xdr:sp macro="" textlink="">
      <xdr:nvSpPr>
        <xdr:cNvPr id="191" name="楕円 190">
          <a:extLst>
            <a:ext uri="{FF2B5EF4-FFF2-40B4-BE49-F238E27FC236}">
              <a16:creationId xmlns:a16="http://schemas.microsoft.com/office/drawing/2014/main" id="{6594C821-92EA-46CE-8C1E-51DDE7E13024}"/>
            </a:ext>
          </a:extLst>
        </xdr:cNvPr>
        <xdr:cNvSpPr/>
      </xdr:nvSpPr>
      <xdr:spPr>
        <a:xfrm>
          <a:off x="4584700" y="96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143890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118AC946-9A89-4A2F-853F-8EC0BDC753C8}"/>
            </a:ext>
          </a:extLst>
        </xdr:cNvPr>
        <xdr:cNvSpPr txBox="1"/>
      </xdr:nvSpPr>
      <xdr:spPr>
        <a:xfrm>
          <a:off x="4673600" y="95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169635</xdr:rowOff>
    </xdr:from>
    <xdr:to>
      <xdr:col>20</xdr:col>
      <xdr:colOff>38100</xdr:colOff>
      <xdr:row>56</xdr:row>
      <xdr:rowOff>99785</xdr:rowOff>
    </xdr:to>
    <xdr:sp macro="" textlink="">
      <xdr:nvSpPr>
        <xdr:cNvPr id="193" name="楕円 192">
          <a:extLst>
            <a:ext uri="{FF2B5EF4-FFF2-40B4-BE49-F238E27FC236}">
              <a16:creationId xmlns:a16="http://schemas.microsoft.com/office/drawing/2014/main" id="{52456805-F518-4E8E-8327-908D5A9B0A6D}"/>
            </a:ext>
          </a:extLst>
        </xdr:cNvPr>
        <xdr:cNvSpPr/>
      </xdr:nvSpPr>
      <xdr:spPr>
        <a:xfrm>
          <a:off x="3746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48985</xdr:rowOff>
    </xdr:from>
    <xdr:to>
      <xdr:col>24</xdr:col>
      <xdr:colOff>63500</xdr:colOff>
      <xdr:row>56</xdr:row>
      <xdr:rowOff>70213</xdr:rowOff>
    </xdr:to>
    <xdr:cxnSp macro="">
      <xdr:nvCxnSpPr>
        <xdr:cNvPr id="194" name="直線コネクタ 193">
          <a:extLst>
            <a:ext uri="{FF2B5EF4-FFF2-40B4-BE49-F238E27FC236}">
              <a16:creationId xmlns:a16="http://schemas.microsoft.com/office/drawing/2014/main" id="{A72DB081-8CC0-49C1-A77B-6EE05BC09EDF}"/>
            </a:ext>
          </a:extLst>
        </xdr:cNvPr>
        <xdr:cNvCxnSpPr/>
      </xdr:nvCxnSpPr>
      <xdr:spPr>
        <a:xfrm>
          <a:off x="3797300" y="965018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84727</xdr:rowOff>
    </xdr:from>
    <xdr:to>
      <xdr:col>15</xdr:col>
      <xdr:colOff>101600</xdr:colOff>
      <xdr:row>59</xdr:row>
      <xdr:rowOff>14877</xdr:rowOff>
    </xdr:to>
    <xdr:sp macro="" textlink="">
      <xdr:nvSpPr>
        <xdr:cNvPr id="195" name="楕円 194">
          <a:extLst>
            <a:ext uri="{FF2B5EF4-FFF2-40B4-BE49-F238E27FC236}">
              <a16:creationId xmlns:a16="http://schemas.microsoft.com/office/drawing/2014/main" id="{704E3C9A-D31F-4B30-82D0-0DF18796548A}"/>
            </a:ext>
          </a:extLst>
        </xdr:cNvPr>
        <xdr:cNvSpPr/>
      </xdr:nvSpPr>
      <xdr:spPr>
        <a:xfrm>
          <a:off x="2857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48985</xdr:rowOff>
    </xdr:from>
    <xdr:to>
      <xdr:col>19</xdr:col>
      <xdr:colOff>177800</xdr:colOff>
      <xdr:row>58</xdr:row>
      <xdr:rowOff>135527</xdr:rowOff>
    </xdr:to>
    <xdr:cxnSp macro="">
      <xdr:nvCxnSpPr>
        <xdr:cNvPr id="196" name="直線コネクタ 195">
          <a:extLst>
            <a:ext uri="{FF2B5EF4-FFF2-40B4-BE49-F238E27FC236}">
              <a16:creationId xmlns:a16="http://schemas.microsoft.com/office/drawing/2014/main" id="{5C227B8A-443A-4035-AF65-EEA3FB53922E}"/>
            </a:ext>
          </a:extLst>
        </xdr:cNvPr>
        <xdr:cNvCxnSpPr/>
      </xdr:nvCxnSpPr>
      <xdr:spPr>
        <a:xfrm flipV="1">
          <a:off x="2908300" y="9650185"/>
          <a:ext cx="889000" cy="42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70031</xdr:rowOff>
    </xdr:from>
    <xdr:to>
      <xdr:col>10</xdr:col>
      <xdr:colOff>165100</xdr:colOff>
      <xdr:row>59</xdr:row>
      <xdr:rowOff>181</xdr:rowOff>
    </xdr:to>
    <xdr:sp macro="" textlink="">
      <xdr:nvSpPr>
        <xdr:cNvPr id="197" name="楕円 196">
          <a:extLst>
            <a:ext uri="{FF2B5EF4-FFF2-40B4-BE49-F238E27FC236}">
              <a16:creationId xmlns:a16="http://schemas.microsoft.com/office/drawing/2014/main" id="{A755632F-F0DB-4DEF-BF88-E0C31C4F7D18}"/>
            </a:ext>
          </a:extLst>
        </xdr:cNvPr>
        <xdr:cNvSpPr/>
      </xdr:nvSpPr>
      <xdr:spPr>
        <a:xfrm>
          <a:off x="1968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120831</xdr:rowOff>
    </xdr:from>
    <xdr:to>
      <xdr:col>15</xdr:col>
      <xdr:colOff>50800</xdr:colOff>
      <xdr:row>58</xdr:row>
      <xdr:rowOff>135527</xdr:rowOff>
    </xdr:to>
    <xdr:cxnSp macro="">
      <xdr:nvCxnSpPr>
        <xdr:cNvPr id="198" name="直線コネクタ 197">
          <a:extLst>
            <a:ext uri="{FF2B5EF4-FFF2-40B4-BE49-F238E27FC236}">
              <a16:creationId xmlns:a16="http://schemas.microsoft.com/office/drawing/2014/main" id="{48E02E09-9690-4440-83A6-D0F312E0720B}"/>
            </a:ext>
          </a:extLst>
        </xdr:cNvPr>
        <xdr:cNvCxnSpPr/>
      </xdr:nvCxnSpPr>
      <xdr:spPr>
        <a:xfrm>
          <a:off x="2019300" y="100649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39007</xdr:rowOff>
    </xdr:from>
    <xdr:to>
      <xdr:col>6</xdr:col>
      <xdr:colOff>38100</xdr:colOff>
      <xdr:row>58</xdr:row>
      <xdr:rowOff>140607</xdr:rowOff>
    </xdr:to>
    <xdr:sp macro="" textlink="">
      <xdr:nvSpPr>
        <xdr:cNvPr id="199" name="楕円 198">
          <a:extLst>
            <a:ext uri="{FF2B5EF4-FFF2-40B4-BE49-F238E27FC236}">
              <a16:creationId xmlns:a16="http://schemas.microsoft.com/office/drawing/2014/main" id="{90B9277D-4196-4636-9A74-6A0569F69528}"/>
            </a:ext>
          </a:extLst>
        </xdr:cNvPr>
        <xdr:cNvSpPr/>
      </xdr:nvSpPr>
      <xdr:spPr>
        <a:xfrm>
          <a:off x="1079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89807</xdr:rowOff>
    </xdr:from>
    <xdr:to>
      <xdr:col>10</xdr:col>
      <xdr:colOff>114300</xdr:colOff>
      <xdr:row>58</xdr:row>
      <xdr:rowOff>120831</xdr:rowOff>
    </xdr:to>
    <xdr:cxnSp macro="">
      <xdr:nvCxnSpPr>
        <xdr:cNvPr id="200" name="直線コネクタ 199">
          <a:extLst>
            <a:ext uri="{FF2B5EF4-FFF2-40B4-BE49-F238E27FC236}">
              <a16:creationId xmlns:a16="http://schemas.microsoft.com/office/drawing/2014/main" id="{15F10246-48C9-45C6-BD90-C23CF849A9B5}"/>
            </a:ext>
          </a:extLst>
        </xdr:cNvPr>
        <xdr:cNvCxnSpPr/>
      </xdr:nvCxnSpPr>
      <xdr:spPr>
        <a:xfrm>
          <a:off x="1130300" y="100339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9A33A650-8785-4BF2-B5B5-19F1658B153B}"/>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3F7DEDC3-2388-4A30-8381-DD560681EEE3}"/>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65ABE2A9-CB41-4AD5-95B3-D32142702F37}"/>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1F1D202F-5341-4825-9087-CB27D2F39DF4}"/>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116312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724E4E0B-696A-4A40-A0C5-B110FCEC849C}"/>
            </a:ext>
          </a:extLst>
        </xdr:cNvPr>
        <xdr:cNvSpPr txBox="1"/>
      </xdr:nvSpPr>
      <xdr:spPr>
        <a:xfrm>
          <a:off x="35820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31404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3AE9B1A4-DB9E-4274-A937-FC4C1963A836}"/>
            </a:ext>
          </a:extLst>
        </xdr:cNvPr>
        <xdr:cNvSpPr txBox="1"/>
      </xdr:nvSpPr>
      <xdr:spPr>
        <a:xfrm>
          <a:off x="2705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16708</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EA941F3D-BAFC-417D-A9AE-4025A580B36A}"/>
            </a:ext>
          </a:extLst>
        </xdr:cNvPr>
        <xdr:cNvSpPr txBox="1"/>
      </xdr:nvSpPr>
      <xdr:spPr>
        <a:xfrm>
          <a:off x="1816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157134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5BDF744C-2DFA-4306-9D9E-FF6E08DC50E4}"/>
            </a:ext>
          </a:extLst>
        </xdr:cNvPr>
        <xdr:cNvSpPr txBox="1"/>
      </xdr:nvSpPr>
      <xdr:spPr>
        <a:xfrm>
          <a:off x="927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25C3E2B1-111E-4976-8F4D-5E3C06B1C2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C2C086DA-EE7B-4DF0-AE2A-CB33FF0DEB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B4D9B93-9755-4758-AE17-4344C2F457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063B39A-C19F-4817-B000-82A3135586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1CFFE94-6512-4C17-BC9C-BE77CF93751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D253C08F-D27B-4A68-96FD-905474DE0AA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49553B00-4CAD-4C18-AFBB-ABD6886F86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C163CE1-E3B7-46B0-91B7-1246C0D3D51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D119607-C7BA-46C6-A6D7-70E6D58E3CF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141B15DA-7FF1-44B8-9690-0F417981321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512642F7-A56F-4866-A7D0-EEB0CFF866B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1EEC6269-19D3-4EAA-B0B8-D9DC4AC693D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B10A6A0A-CE3D-4B88-A9CF-B6AAA8554AC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3AD43F33-5712-46F6-9BEB-306AE1D9A9F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55E181FF-2790-42CB-886C-936C63E6301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326DEE6E-9DAE-4011-9224-36DDDB26A42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94203C9D-04FE-435B-B6EF-09A95FB617E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1C714A96-7936-42C4-8A62-82C79E87524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DC325AC9-6342-472A-A910-270CD346C77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1C85D28-00CB-4A01-AE02-0602EDE28C44}"/>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CFEC74A5-F4A0-4187-9EC9-B3F3CB9B591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21C5F733-BD64-4E92-9704-BC8858EB1AE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205190C3-8262-4400-9471-5ECC8334C76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86542389-4ABE-4AE7-9017-4F51DA8027C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9C98670D-AB69-42FE-9593-9A4FE6B5BA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894A6466-298D-4678-AA79-7DA91471DDB6}"/>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8E34B5EB-F621-456D-A4C9-154E118C20E3}"/>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2C4FE0B3-6F87-4E30-8A5F-28F82AAC951D}"/>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3599D9A-2CB1-4654-8859-0E8086BE9C00}"/>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D4EAD62D-40F9-4F33-896B-CB788B05E4A5}"/>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58235D95-566F-4F8C-82AF-379984ACE6FA}"/>
            </a:ext>
          </a:extLst>
        </xdr:cNvPr>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4CF9A31F-6A08-41C1-9972-90A9ACF86D7B}"/>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AC3EBC2E-A887-4DB9-8F2C-AF6EA95B61C9}"/>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329</xdr:rowOff>
    </xdr:from>
    <xdr:to>
      <xdr:col>46</xdr:col>
      <xdr:colOff>38100</xdr:colOff>
      <xdr:row>61</xdr:row>
      <xdr:rowOff>101929</xdr:rowOff>
    </xdr:to>
    <xdr:sp macro="" textlink="">
      <xdr:nvSpPr>
        <xdr:cNvPr id="242" name="フローチャート: 判断 241">
          <a:extLst>
            <a:ext uri="{FF2B5EF4-FFF2-40B4-BE49-F238E27FC236}">
              <a16:creationId xmlns:a16="http://schemas.microsoft.com/office/drawing/2014/main" id="{37BCF20B-F983-438D-A6A1-EFC08D63A59F}"/>
            </a:ext>
          </a:extLst>
        </xdr:cNvPr>
        <xdr:cNvSpPr/>
      </xdr:nvSpPr>
      <xdr:spPr>
        <a:xfrm>
          <a:off x="8699500" y="1045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171213</xdr:rowOff>
    </xdr:from>
    <xdr:to>
      <xdr:col>41</xdr:col>
      <xdr:colOff>101600</xdr:colOff>
      <xdr:row>61</xdr:row>
      <xdr:rowOff>101363</xdr:rowOff>
    </xdr:to>
    <xdr:sp macro="" textlink="">
      <xdr:nvSpPr>
        <xdr:cNvPr id="243" name="フローチャート: 判断 242">
          <a:extLst>
            <a:ext uri="{FF2B5EF4-FFF2-40B4-BE49-F238E27FC236}">
              <a16:creationId xmlns:a16="http://schemas.microsoft.com/office/drawing/2014/main" id="{D0F7C164-D1F7-49F4-8DCD-C1DB3911D123}"/>
            </a:ext>
          </a:extLst>
        </xdr:cNvPr>
        <xdr:cNvSpPr/>
      </xdr:nvSpPr>
      <xdr:spPr>
        <a:xfrm>
          <a:off x="7810500" y="104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6193</xdr:rowOff>
    </xdr:from>
    <xdr:to>
      <xdr:col>36</xdr:col>
      <xdr:colOff>165100</xdr:colOff>
      <xdr:row>61</xdr:row>
      <xdr:rowOff>107793</xdr:rowOff>
    </xdr:to>
    <xdr:sp macro="" textlink="">
      <xdr:nvSpPr>
        <xdr:cNvPr id="244" name="フローチャート: 判断 243">
          <a:extLst>
            <a:ext uri="{FF2B5EF4-FFF2-40B4-BE49-F238E27FC236}">
              <a16:creationId xmlns:a16="http://schemas.microsoft.com/office/drawing/2014/main" id="{A681AC7A-AC3A-41E4-8EF9-92976282068F}"/>
            </a:ext>
          </a:extLst>
        </xdr:cNvPr>
        <xdr:cNvSpPr/>
      </xdr:nvSpPr>
      <xdr:spPr>
        <a:xfrm>
          <a:off x="6921500" y="104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CFEF034-29F5-4B75-BB19-C200A42BFB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262DD03-2A31-421C-8F9D-77973227AF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5193E73-7162-48DC-8454-AAEC1BA3F4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A5B2164-82EF-4BA1-BACF-4A47F093D0A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69FB94B9-1967-4077-A4E4-ABEDCAD5B21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4263</xdr:rowOff>
    </xdr:from>
    <xdr:to>
      <xdr:col>55</xdr:col>
      <xdr:colOff>50800</xdr:colOff>
      <xdr:row>64</xdr:row>
      <xdr:rowOff>105863</xdr:rowOff>
    </xdr:to>
    <xdr:sp macro="" textlink="">
      <xdr:nvSpPr>
        <xdr:cNvPr id="250" name="楕円 249">
          <a:extLst>
            <a:ext uri="{FF2B5EF4-FFF2-40B4-BE49-F238E27FC236}">
              <a16:creationId xmlns:a16="http://schemas.microsoft.com/office/drawing/2014/main" id="{FD0EDD0D-32F0-46AC-ACC8-81810C808701}"/>
            </a:ext>
          </a:extLst>
        </xdr:cNvPr>
        <xdr:cNvSpPr/>
      </xdr:nvSpPr>
      <xdr:spPr>
        <a:xfrm>
          <a:off x="10426700" y="109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90640</xdr:rowOff>
    </xdr:from>
    <xdr:ext cx="534377" cy="259045"/>
    <xdr:sp macro="" textlink="">
      <xdr:nvSpPr>
        <xdr:cNvPr id="251" name="【橋りょう・トンネル】&#10;一人当たり有形固定資産（償却資産）額該当値テキスト">
          <a:extLst>
            <a:ext uri="{FF2B5EF4-FFF2-40B4-BE49-F238E27FC236}">
              <a16:creationId xmlns:a16="http://schemas.microsoft.com/office/drawing/2014/main" id="{6115FAE9-A2F5-47AC-9547-4EFEC829D33A}"/>
            </a:ext>
          </a:extLst>
        </xdr:cNvPr>
        <xdr:cNvSpPr txBox="1"/>
      </xdr:nvSpPr>
      <xdr:spPr>
        <a:xfrm>
          <a:off x="10515600" y="1089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11446</xdr:rowOff>
    </xdr:from>
    <xdr:to>
      <xdr:col>50</xdr:col>
      <xdr:colOff>165100</xdr:colOff>
      <xdr:row>64</xdr:row>
      <xdr:rowOff>113046</xdr:rowOff>
    </xdr:to>
    <xdr:sp macro="" textlink="">
      <xdr:nvSpPr>
        <xdr:cNvPr id="252" name="楕円 251">
          <a:extLst>
            <a:ext uri="{FF2B5EF4-FFF2-40B4-BE49-F238E27FC236}">
              <a16:creationId xmlns:a16="http://schemas.microsoft.com/office/drawing/2014/main" id="{B09B6731-D659-4C12-87DC-5FFC18EF3447}"/>
            </a:ext>
          </a:extLst>
        </xdr:cNvPr>
        <xdr:cNvSpPr/>
      </xdr:nvSpPr>
      <xdr:spPr>
        <a:xfrm>
          <a:off x="9588500" y="10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55063</xdr:rowOff>
    </xdr:from>
    <xdr:to>
      <xdr:col>55</xdr:col>
      <xdr:colOff>0</xdr:colOff>
      <xdr:row>64</xdr:row>
      <xdr:rowOff>62246</xdr:rowOff>
    </xdr:to>
    <xdr:cxnSp macro="">
      <xdr:nvCxnSpPr>
        <xdr:cNvPr id="253" name="直線コネクタ 252">
          <a:extLst>
            <a:ext uri="{FF2B5EF4-FFF2-40B4-BE49-F238E27FC236}">
              <a16:creationId xmlns:a16="http://schemas.microsoft.com/office/drawing/2014/main" id="{C72AB351-D90C-4879-82CB-6876FC921931}"/>
            </a:ext>
          </a:extLst>
        </xdr:cNvPr>
        <xdr:cNvCxnSpPr/>
      </xdr:nvCxnSpPr>
      <xdr:spPr>
        <a:xfrm flipV="1">
          <a:off x="9639300" y="11027863"/>
          <a:ext cx="8382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60835</xdr:rowOff>
    </xdr:from>
    <xdr:to>
      <xdr:col>46</xdr:col>
      <xdr:colOff>38100</xdr:colOff>
      <xdr:row>64</xdr:row>
      <xdr:rowOff>162435</xdr:rowOff>
    </xdr:to>
    <xdr:sp macro="" textlink="">
      <xdr:nvSpPr>
        <xdr:cNvPr id="254" name="楕円 253">
          <a:extLst>
            <a:ext uri="{FF2B5EF4-FFF2-40B4-BE49-F238E27FC236}">
              <a16:creationId xmlns:a16="http://schemas.microsoft.com/office/drawing/2014/main" id="{30F88E3C-4779-4F79-9BEC-D2614CD5A287}"/>
            </a:ext>
          </a:extLst>
        </xdr:cNvPr>
        <xdr:cNvSpPr/>
      </xdr:nvSpPr>
      <xdr:spPr>
        <a:xfrm>
          <a:off x="8699500" y="11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62246</xdr:rowOff>
    </xdr:from>
    <xdr:to>
      <xdr:col>50</xdr:col>
      <xdr:colOff>114300</xdr:colOff>
      <xdr:row>64</xdr:row>
      <xdr:rowOff>111635</xdr:rowOff>
    </xdr:to>
    <xdr:cxnSp macro="">
      <xdr:nvCxnSpPr>
        <xdr:cNvPr id="255" name="直線コネクタ 254">
          <a:extLst>
            <a:ext uri="{FF2B5EF4-FFF2-40B4-BE49-F238E27FC236}">
              <a16:creationId xmlns:a16="http://schemas.microsoft.com/office/drawing/2014/main" id="{059B7F90-1807-4D8E-B571-69C3220C450C}"/>
            </a:ext>
          </a:extLst>
        </xdr:cNvPr>
        <xdr:cNvCxnSpPr/>
      </xdr:nvCxnSpPr>
      <xdr:spPr>
        <a:xfrm flipV="1">
          <a:off x="8750300" y="11035046"/>
          <a:ext cx="889000" cy="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61675</xdr:rowOff>
    </xdr:from>
    <xdr:to>
      <xdr:col>41</xdr:col>
      <xdr:colOff>101600</xdr:colOff>
      <xdr:row>64</xdr:row>
      <xdr:rowOff>163275</xdr:rowOff>
    </xdr:to>
    <xdr:sp macro="" textlink="">
      <xdr:nvSpPr>
        <xdr:cNvPr id="256" name="楕円 255">
          <a:extLst>
            <a:ext uri="{FF2B5EF4-FFF2-40B4-BE49-F238E27FC236}">
              <a16:creationId xmlns:a16="http://schemas.microsoft.com/office/drawing/2014/main" id="{DC366E60-EF14-4F82-81F5-D83894171418}"/>
            </a:ext>
          </a:extLst>
        </xdr:cNvPr>
        <xdr:cNvSpPr/>
      </xdr:nvSpPr>
      <xdr:spPr>
        <a:xfrm>
          <a:off x="7810500" y="110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111635</xdr:rowOff>
    </xdr:from>
    <xdr:to>
      <xdr:col>45</xdr:col>
      <xdr:colOff>177800</xdr:colOff>
      <xdr:row>64</xdr:row>
      <xdr:rowOff>112475</xdr:rowOff>
    </xdr:to>
    <xdr:cxnSp macro="">
      <xdr:nvCxnSpPr>
        <xdr:cNvPr id="257" name="直線コネクタ 256">
          <a:extLst>
            <a:ext uri="{FF2B5EF4-FFF2-40B4-BE49-F238E27FC236}">
              <a16:creationId xmlns:a16="http://schemas.microsoft.com/office/drawing/2014/main" id="{E33FD0A6-C8E1-475F-93C6-EC207129AF0C}"/>
            </a:ext>
          </a:extLst>
        </xdr:cNvPr>
        <xdr:cNvCxnSpPr/>
      </xdr:nvCxnSpPr>
      <xdr:spPr>
        <a:xfrm flipV="1">
          <a:off x="7861300" y="11084435"/>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61927</xdr:rowOff>
    </xdr:from>
    <xdr:to>
      <xdr:col>36</xdr:col>
      <xdr:colOff>165100</xdr:colOff>
      <xdr:row>64</xdr:row>
      <xdr:rowOff>163527</xdr:rowOff>
    </xdr:to>
    <xdr:sp macro="" textlink="">
      <xdr:nvSpPr>
        <xdr:cNvPr id="258" name="楕円 257">
          <a:extLst>
            <a:ext uri="{FF2B5EF4-FFF2-40B4-BE49-F238E27FC236}">
              <a16:creationId xmlns:a16="http://schemas.microsoft.com/office/drawing/2014/main" id="{7A8EDDE0-5E89-4090-BD03-15C156202F87}"/>
            </a:ext>
          </a:extLst>
        </xdr:cNvPr>
        <xdr:cNvSpPr/>
      </xdr:nvSpPr>
      <xdr:spPr>
        <a:xfrm>
          <a:off x="6921500" y="110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112475</xdr:rowOff>
    </xdr:from>
    <xdr:to>
      <xdr:col>41</xdr:col>
      <xdr:colOff>50800</xdr:colOff>
      <xdr:row>64</xdr:row>
      <xdr:rowOff>112727</xdr:rowOff>
    </xdr:to>
    <xdr:cxnSp macro="">
      <xdr:nvCxnSpPr>
        <xdr:cNvPr id="259" name="直線コネクタ 258">
          <a:extLst>
            <a:ext uri="{FF2B5EF4-FFF2-40B4-BE49-F238E27FC236}">
              <a16:creationId xmlns:a16="http://schemas.microsoft.com/office/drawing/2014/main" id="{B54EAAD8-3E9F-444B-8527-5570FFB80AF6}"/>
            </a:ext>
          </a:extLst>
        </xdr:cNvPr>
        <xdr:cNvCxnSpPr/>
      </xdr:nvCxnSpPr>
      <xdr:spPr>
        <a:xfrm flipV="1">
          <a:off x="6972300" y="11085275"/>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8BC74A51-5E74-4CF9-A627-E1352B3EC27A}"/>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118456</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FC320FD-B92A-4509-A0A4-6E38E1BDD771}"/>
            </a:ext>
          </a:extLst>
        </xdr:cNvPr>
        <xdr:cNvSpPr txBox="1"/>
      </xdr:nvSpPr>
      <xdr:spPr>
        <a:xfrm>
          <a:off x="8450795" y="1023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117890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E9C9F534-6144-48DC-87FE-4B42F4547D00}"/>
            </a:ext>
          </a:extLst>
        </xdr:cNvPr>
        <xdr:cNvSpPr txBox="1"/>
      </xdr:nvSpPr>
      <xdr:spPr>
        <a:xfrm>
          <a:off x="7561795" y="102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124320</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734294A7-B25B-41DB-AA22-EBCBDEB70BD3}"/>
            </a:ext>
          </a:extLst>
        </xdr:cNvPr>
        <xdr:cNvSpPr txBox="1"/>
      </xdr:nvSpPr>
      <xdr:spPr>
        <a:xfrm>
          <a:off x="6672795" y="102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104173</xdr:rowOff>
    </xdr:from>
    <xdr:ext cx="534377" cy="259045"/>
    <xdr:sp macro="" textlink="">
      <xdr:nvSpPr>
        <xdr:cNvPr id="264" name="n_1mainValue【橋りょう・トンネル】&#10;一人当たり有形固定資産（償却資産）額">
          <a:extLst>
            <a:ext uri="{FF2B5EF4-FFF2-40B4-BE49-F238E27FC236}">
              <a16:creationId xmlns:a16="http://schemas.microsoft.com/office/drawing/2014/main" id="{CA174C27-13AE-4194-97ED-5EE0B1DA749C}"/>
            </a:ext>
          </a:extLst>
        </xdr:cNvPr>
        <xdr:cNvSpPr txBox="1"/>
      </xdr:nvSpPr>
      <xdr:spPr>
        <a:xfrm>
          <a:off x="9359411" y="1107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153562</xdr:rowOff>
    </xdr:from>
    <xdr:ext cx="534377" cy="259045"/>
    <xdr:sp macro="" textlink="">
      <xdr:nvSpPr>
        <xdr:cNvPr id="265" name="n_2mainValue【橋りょう・トンネル】&#10;一人当たり有形固定資産（償却資産）額">
          <a:extLst>
            <a:ext uri="{FF2B5EF4-FFF2-40B4-BE49-F238E27FC236}">
              <a16:creationId xmlns:a16="http://schemas.microsoft.com/office/drawing/2014/main" id="{305C4472-A95E-4DD6-94D8-B231B827BB29}"/>
            </a:ext>
          </a:extLst>
        </xdr:cNvPr>
        <xdr:cNvSpPr txBox="1"/>
      </xdr:nvSpPr>
      <xdr:spPr>
        <a:xfrm>
          <a:off x="8483111" y="111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154402</xdr:rowOff>
    </xdr:from>
    <xdr:ext cx="534377" cy="259045"/>
    <xdr:sp macro="" textlink="">
      <xdr:nvSpPr>
        <xdr:cNvPr id="266" name="n_3mainValue【橋りょう・トンネル】&#10;一人当たり有形固定資産（償却資産）額">
          <a:extLst>
            <a:ext uri="{FF2B5EF4-FFF2-40B4-BE49-F238E27FC236}">
              <a16:creationId xmlns:a16="http://schemas.microsoft.com/office/drawing/2014/main" id="{4029F973-2093-4F4E-89F1-DE2D7E2D41CC}"/>
            </a:ext>
          </a:extLst>
        </xdr:cNvPr>
        <xdr:cNvSpPr txBox="1"/>
      </xdr:nvSpPr>
      <xdr:spPr>
        <a:xfrm>
          <a:off x="7594111" y="111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154654</xdr:rowOff>
    </xdr:from>
    <xdr:ext cx="534377" cy="259045"/>
    <xdr:sp macro="" textlink="">
      <xdr:nvSpPr>
        <xdr:cNvPr id="267" name="n_4mainValue【橋りょう・トンネル】&#10;一人当たり有形固定資産（償却資産）額">
          <a:extLst>
            <a:ext uri="{FF2B5EF4-FFF2-40B4-BE49-F238E27FC236}">
              <a16:creationId xmlns:a16="http://schemas.microsoft.com/office/drawing/2014/main" id="{0DF7C79D-B2E1-402D-BAE3-A07D88FF5C8C}"/>
            </a:ext>
          </a:extLst>
        </xdr:cNvPr>
        <xdr:cNvSpPr txBox="1"/>
      </xdr:nvSpPr>
      <xdr:spPr>
        <a:xfrm>
          <a:off x="6705111" y="111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C1FACA46-A57D-4A04-9DA0-188317925EC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A26C38E5-BAC9-4BEB-8A58-69726D1AD90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EC0CA276-5921-4098-86C0-C9C82D049E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4229E4D1-7569-4F34-BAAD-CC308E728E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E552A50E-C96D-4F7B-91AA-613D2C6181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988F053E-118C-491E-AB63-2F3D76846C9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191F5C46-0CCA-4962-9605-9FFC705430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62B9EACD-8409-4261-A6A5-4D9E3867E3A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A3BE82E1-EA52-4A63-9694-DCA0B900FE0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B12B2EB1-556C-482F-9E97-1842E93071B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7C2A178F-4769-4274-8A87-1C0A97E21DC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45330C66-3288-4192-8244-887AF366E67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F42494F-2476-481F-9CF0-7902E4F4E08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8EDC7778-644F-4551-A1FC-8F40C81EC64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B61CD4-7C35-4C79-901D-A45888B0605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987D9FE4-9F24-428A-8A0E-B63BABC990D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1A0FCE12-52BB-4D46-A327-915FBA12921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CD554929-3BDF-4007-B149-F78B0514152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3E6055A4-73B7-4609-8BFC-84800B7A46E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C05CDB3E-9A08-48ED-AD07-6360847E401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A00C05D5-A76E-4F41-A2D9-D784F846958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F989B04D-82DC-4940-AFD6-B5A33AAEDF7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EA4DECCD-40FB-4C70-8A96-6BC1ABD6B9C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D52A9701-3896-4083-9662-150BA9F0C5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79CC20D2-35F0-4298-AE9A-489CE72026C3}"/>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4DB42F14-8AFE-4A1B-B123-B0718E3C9B22}"/>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729FDB91-A4F9-4558-91C8-F20B1334CF38}"/>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C6E61895-00A8-4621-BBE4-789418FBE86F}"/>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6C260E9F-168D-4AD8-84C2-5B149E308171}"/>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6FCF9E66-E3B3-432A-BC09-3BBD56542C2D}"/>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31AD56F9-EFE6-418D-B140-3CB574DC04F9}"/>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635AF6AB-8E50-4944-9D47-4291C7EDA73C}"/>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300" name="フローチャート: 判断 299">
          <a:extLst>
            <a:ext uri="{FF2B5EF4-FFF2-40B4-BE49-F238E27FC236}">
              <a16:creationId xmlns:a16="http://schemas.microsoft.com/office/drawing/2014/main" id="{01A92EB4-478F-4A3E-A7EF-E8E848BB5614}"/>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301" name="フローチャート: 判断 300">
          <a:extLst>
            <a:ext uri="{FF2B5EF4-FFF2-40B4-BE49-F238E27FC236}">
              <a16:creationId xmlns:a16="http://schemas.microsoft.com/office/drawing/2014/main" id="{91EFEF21-6D35-49A7-A641-B43E6D2AF9BD}"/>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302" name="フローチャート: 判断 301">
          <a:extLst>
            <a:ext uri="{FF2B5EF4-FFF2-40B4-BE49-F238E27FC236}">
              <a16:creationId xmlns:a16="http://schemas.microsoft.com/office/drawing/2014/main" id="{42450624-3392-49E3-AA9B-B22152C54E1D}"/>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93BA8B6-82E3-42AC-8F86-A422E6121F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39738B7-F97A-45AE-9D8D-E1E4F598B59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E250E29-723E-4EDC-B0A1-87017B024B3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BBBD42E-5AF6-4AC3-9C5B-1199685CA1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D61F2161-59AA-49A2-8E28-895D1FF9AD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107314</xdr:rowOff>
    </xdr:from>
    <xdr:to>
      <xdr:col>24</xdr:col>
      <xdr:colOff>114300</xdr:colOff>
      <xdr:row>84</xdr:row>
      <xdr:rowOff>37464</xdr:rowOff>
    </xdr:to>
    <xdr:sp macro="" textlink="">
      <xdr:nvSpPr>
        <xdr:cNvPr id="308" name="楕円 307">
          <a:extLst>
            <a:ext uri="{FF2B5EF4-FFF2-40B4-BE49-F238E27FC236}">
              <a16:creationId xmlns:a16="http://schemas.microsoft.com/office/drawing/2014/main" id="{B5826D1A-F47F-4CE0-8856-1F222AF0613A}"/>
            </a:ext>
          </a:extLst>
        </xdr:cNvPr>
        <xdr:cNvSpPr/>
      </xdr:nvSpPr>
      <xdr:spPr>
        <a:xfrm>
          <a:off x="4584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85741</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AE0F57EF-8BA3-473B-82BF-71A686079BD7}"/>
            </a:ext>
          </a:extLst>
        </xdr:cNvPr>
        <xdr:cNvSpPr txBox="1"/>
      </xdr:nvSpPr>
      <xdr:spPr>
        <a:xfrm>
          <a:off x="4673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310" name="楕円 309">
          <a:extLst>
            <a:ext uri="{FF2B5EF4-FFF2-40B4-BE49-F238E27FC236}">
              <a16:creationId xmlns:a16="http://schemas.microsoft.com/office/drawing/2014/main" id="{7C05914B-883B-4911-ABE8-421869B65C46}"/>
            </a:ext>
          </a:extLst>
        </xdr:cNvPr>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83</xdr:row>
      <xdr:rowOff>158114</xdr:rowOff>
    </xdr:to>
    <xdr:cxnSp macro="">
      <xdr:nvCxnSpPr>
        <xdr:cNvPr id="311" name="直線コネクタ 310">
          <a:extLst>
            <a:ext uri="{FF2B5EF4-FFF2-40B4-BE49-F238E27FC236}">
              <a16:creationId xmlns:a16="http://schemas.microsoft.com/office/drawing/2014/main" id="{42502433-FE2A-4895-83EC-1E72E9BE926F}"/>
            </a:ext>
          </a:extLst>
        </xdr:cNvPr>
        <xdr:cNvCxnSpPr/>
      </xdr:nvCxnSpPr>
      <xdr:spPr>
        <a:xfrm>
          <a:off x="3797300" y="143579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48261</xdr:rowOff>
    </xdr:from>
    <xdr:to>
      <xdr:col>15</xdr:col>
      <xdr:colOff>101600</xdr:colOff>
      <xdr:row>83</xdr:row>
      <xdr:rowOff>149861</xdr:rowOff>
    </xdr:to>
    <xdr:sp macro="" textlink="">
      <xdr:nvSpPr>
        <xdr:cNvPr id="312" name="楕円 311">
          <a:extLst>
            <a:ext uri="{FF2B5EF4-FFF2-40B4-BE49-F238E27FC236}">
              <a16:creationId xmlns:a16="http://schemas.microsoft.com/office/drawing/2014/main" id="{DCAD3269-A762-4460-AB07-E9A6B6773F3F}"/>
            </a:ext>
          </a:extLst>
        </xdr:cNvPr>
        <xdr:cNvSpPr/>
      </xdr:nvSpPr>
      <xdr:spPr>
        <a:xfrm>
          <a:off x="2857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99061</xdr:rowOff>
    </xdr:from>
    <xdr:to>
      <xdr:col>19</xdr:col>
      <xdr:colOff>177800</xdr:colOff>
      <xdr:row>83</xdr:row>
      <xdr:rowOff>127636</xdr:rowOff>
    </xdr:to>
    <xdr:cxnSp macro="">
      <xdr:nvCxnSpPr>
        <xdr:cNvPr id="313" name="直線コネクタ 312">
          <a:extLst>
            <a:ext uri="{FF2B5EF4-FFF2-40B4-BE49-F238E27FC236}">
              <a16:creationId xmlns:a16="http://schemas.microsoft.com/office/drawing/2014/main" id="{27F9E583-093B-4E7D-94BC-F0CB8CF10987}"/>
            </a:ext>
          </a:extLst>
        </xdr:cNvPr>
        <xdr:cNvCxnSpPr/>
      </xdr:nvCxnSpPr>
      <xdr:spPr>
        <a:xfrm>
          <a:off x="2908300" y="143294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50164</xdr:rowOff>
    </xdr:from>
    <xdr:to>
      <xdr:col>10</xdr:col>
      <xdr:colOff>165100</xdr:colOff>
      <xdr:row>83</xdr:row>
      <xdr:rowOff>151764</xdr:rowOff>
    </xdr:to>
    <xdr:sp macro="" textlink="">
      <xdr:nvSpPr>
        <xdr:cNvPr id="314" name="楕円 313">
          <a:extLst>
            <a:ext uri="{FF2B5EF4-FFF2-40B4-BE49-F238E27FC236}">
              <a16:creationId xmlns:a16="http://schemas.microsoft.com/office/drawing/2014/main" id="{1963B7E9-AA80-4BEA-914B-275057614A2C}"/>
            </a:ext>
          </a:extLst>
        </xdr:cNvPr>
        <xdr:cNvSpPr/>
      </xdr:nvSpPr>
      <xdr:spPr>
        <a:xfrm>
          <a:off x="1968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99061</xdr:rowOff>
    </xdr:from>
    <xdr:to>
      <xdr:col>15</xdr:col>
      <xdr:colOff>50800</xdr:colOff>
      <xdr:row>83</xdr:row>
      <xdr:rowOff>100964</xdr:rowOff>
    </xdr:to>
    <xdr:cxnSp macro="">
      <xdr:nvCxnSpPr>
        <xdr:cNvPr id="315" name="直線コネクタ 314">
          <a:extLst>
            <a:ext uri="{FF2B5EF4-FFF2-40B4-BE49-F238E27FC236}">
              <a16:creationId xmlns:a16="http://schemas.microsoft.com/office/drawing/2014/main" id="{C2FEF578-0C6F-4429-A4CB-6D0875073353}"/>
            </a:ext>
          </a:extLst>
        </xdr:cNvPr>
        <xdr:cNvCxnSpPr/>
      </xdr:nvCxnSpPr>
      <xdr:spPr>
        <a:xfrm flipV="1">
          <a:off x="2019300" y="143294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36830</xdr:rowOff>
    </xdr:from>
    <xdr:to>
      <xdr:col>6</xdr:col>
      <xdr:colOff>38100</xdr:colOff>
      <xdr:row>83</xdr:row>
      <xdr:rowOff>138430</xdr:rowOff>
    </xdr:to>
    <xdr:sp macro="" textlink="">
      <xdr:nvSpPr>
        <xdr:cNvPr id="316" name="楕円 315">
          <a:extLst>
            <a:ext uri="{FF2B5EF4-FFF2-40B4-BE49-F238E27FC236}">
              <a16:creationId xmlns:a16="http://schemas.microsoft.com/office/drawing/2014/main" id="{7A82BB2D-8569-43A9-B5E3-6BB2D88B997A}"/>
            </a:ext>
          </a:extLst>
        </xdr:cNvPr>
        <xdr:cNvSpPr/>
      </xdr:nvSpPr>
      <xdr:spPr>
        <a:xfrm>
          <a:off x="1079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87630</xdr:rowOff>
    </xdr:from>
    <xdr:to>
      <xdr:col>10</xdr:col>
      <xdr:colOff>114300</xdr:colOff>
      <xdr:row>83</xdr:row>
      <xdr:rowOff>100964</xdr:rowOff>
    </xdr:to>
    <xdr:cxnSp macro="">
      <xdr:nvCxnSpPr>
        <xdr:cNvPr id="317" name="直線コネクタ 316">
          <a:extLst>
            <a:ext uri="{FF2B5EF4-FFF2-40B4-BE49-F238E27FC236}">
              <a16:creationId xmlns:a16="http://schemas.microsoft.com/office/drawing/2014/main" id="{9A13C0CB-ABB2-40A7-8B93-9FD1D5197A89}"/>
            </a:ext>
          </a:extLst>
        </xdr:cNvPr>
        <xdr:cNvCxnSpPr/>
      </xdr:nvCxnSpPr>
      <xdr:spPr>
        <a:xfrm>
          <a:off x="1130300" y="143179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51102F76-5AA8-4DDD-986F-32BD5E8F8ECA}"/>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9" name="n_2aveValue【公営住宅】&#10;有形固定資産減価償却率">
          <a:extLst>
            <a:ext uri="{FF2B5EF4-FFF2-40B4-BE49-F238E27FC236}">
              <a16:creationId xmlns:a16="http://schemas.microsoft.com/office/drawing/2014/main" id="{55342A90-0227-4590-945B-2304F5D26A04}"/>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20" name="n_3aveValue【公営住宅】&#10;有形固定資産減価償却率">
          <a:extLst>
            <a:ext uri="{FF2B5EF4-FFF2-40B4-BE49-F238E27FC236}">
              <a16:creationId xmlns:a16="http://schemas.microsoft.com/office/drawing/2014/main" id="{00A2487B-0E5E-49F7-9C48-5130BDF3414B}"/>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21" name="n_4aveValue【公営住宅】&#10;有形固定資産減価償却率">
          <a:extLst>
            <a:ext uri="{FF2B5EF4-FFF2-40B4-BE49-F238E27FC236}">
              <a16:creationId xmlns:a16="http://schemas.microsoft.com/office/drawing/2014/main" id="{D3ADE426-EB38-4A69-B2AD-6C13E4D06E90}"/>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322" name="n_1mainValue【公営住宅】&#10;有形固定資産減価償却率">
          <a:extLst>
            <a:ext uri="{FF2B5EF4-FFF2-40B4-BE49-F238E27FC236}">
              <a16:creationId xmlns:a16="http://schemas.microsoft.com/office/drawing/2014/main" id="{02193BA8-A24E-4657-ACD1-E89E11B377F3}"/>
            </a:ext>
          </a:extLst>
        </xdr:cNvPr>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23" name="n_2mainValue【公営住宅】&#10;有形固定資産減価償却率">
          <a:extLst>
            <a:ext uri="{FF2B5EF4-FFF2-40B4-BE49-F238E27FC236}">
              <a16:creationId xmlns:a16="http://schemas.microsoft.com/office/drawing/2014/main" id="{32A15FA0-C30F-4C49-8A63-728B07E50CDE}"/>
            </a:ext>
          </a:extLst>
        </xdr:cNvPr>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142891</xdr:rowOff>
    </xdr:from>
    <xdr:ext cx="405111" cy="259045"/>
    <xdr:sp macro="" textlink="">
      <xdr:nvSpPr>
        <xdr:cNvPr id="324" name="n_3mainValue【公営住宅】&#10;有形固定資産減価償却率">
          <a:extLst>
            <a:ext uri="{FF2B5EF4-FFF2-40B4-BE49-F238E27FC236}">
              <a16:creationId xmlns:a16="http://schemas.microsoft.com/office/drawing/2014/main" id="{DBF5B847-0013-4542-9231-FD9AFEF7BC8B}"/>
            </a:ext>
          </a:extLst>
        </xdr:cNvPr>
        <xdr:cNvSpPr txBox="1"/>
      </xdr:nvSpPr>
      <xdr:spPr>
        <a:xfrm>
          <a:off x="1816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129557</xdr:rowOff>
    </xdr:from>
    <xdr:ext cx="405111" cy="259045"/>
    <xdr:sp macro="" textlink="">
      <xdr:nvSpPr>
        <xdr:cNvPr id="325" name="n_4mainValue【公営住宅】&#10;有形固定資産減価償却率">
          <a:extLst>
            <a:ext uri="{FF2B5EF4-FFF2-40B4-BE49-F238E27FC236}">
              <a16:creationId xmlns:a16="http://schemas.microsoft.com/office/drawing/2014/main" id="{74CE423B-5663-4A18-92FA-9AC877E977A2}"/>
            </a:ext>
          </a:extLst>
        </xdr:cNvPr>
        <xdr:cNvSpPr txBox="1"/>
      </xdr:nvSpPr>
      <xdr:spPr>
        <a:xfrm>
          <a:off x="927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B96AF727-6416-4233-96C0-0A52083D3DC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C84DB0B-97E8-4689-AA42-052FB8B5A9C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E46FD17C-A84A-4523-990A-24F98823FF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98F668CD-A668-4A85-BE58-1A368041A89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7AE961CA-A128-45C0-A543-0D24DB55692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F868539-B142-4D8C-9D81-82C1BB32F8A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1B66A8F7-5DE3-44D8-A40D-4DC76E140B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56658B70-80CD-42B8-8276-BF6B912CAC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A25D357B-FEEC-45E3-A5C6-3A935301386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77B5F5E5-037C-4DC5-B8E0-4425C245A6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C50049A7-BE56-4931-84CB-C1D083BDBEA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A42CBB5C-CD31-4F7C-94F1-74B27C83A4E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E2CF79AF-9CEC-4CB8-88E1-2CF672D3772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FC975FE4-C02F-405A-93E9-0979CB62996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92003D3B-39A5-4B8E-A8C5-DCA1C47A67C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11CC34C1-727D-44FC-8DF3-25379423538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F6D43E78-2BE4-491C-9C9B-70F5CD1A207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F0AED5D2-AC72-4A7A-9B1E-9E55F7C1339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CBF3EB0E-6C9A-40BD-AFEF-976AA7CA239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CED959F6-5B1B-4FBF-951F-B9BD5BB3FC6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18C64C05-14E2-4ED8-814F-25A5B38C9B6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38E1D134-41BA-4463-A270-FF759EEA8CE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5DE54DD2-1542-4DE4-814E-849F5AECAF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F17BE98C-2B91-42AE-ADBB-EFEB7A9AFE47}"/>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29D8407F-C50A-49EA-A6CE-E38264B36C02}"/>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E75FB42D-6AB0-4D70-BF8F-E75F8F82DAF4}"/>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DAE04F6B-EF56-43E6-8FF0-4BF206B4E223}"/>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3C5469F6-1887-4B77-BCED-D860234431A2}"/>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a:extLst>
            <a:ext uri="{FF2B5EF4-FFF2-40B4-BE49-F238E27FC236}">
              <a16:creationId xmlns:a16="http://schemas.microsoft.com/office/drawing/2014/main" id="{152E293C-3D99-4BD9-99BD-0C6769FF8F63}"/>
            </a:ext>
          </a:extLst>
        </xdr:cNvPr>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77CD71EE-E9E2-49D9-B3C4-36A55E6206CE}"/>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57C10A90-DD70-4F20-9F59-FC1A1198D9EC}"/>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104648</xdr:rowOff>
    </xdr:from>
    <xdr:to>
      <xdr:col>46</xdr:col>
      <xdr:colOff>38100</xdr:colOff>
      <xdr:row>84</xdr:row>
      <xdr:rowOff>34798</xdr:rowOff>
    </xdr:to>
    <xdr:sp macro="" textlink="">
      <xdr:nvSpPr>
        <xdr:cNvPr id="357" name="フローチャート: 判断 356">
          <a:extLst>
            <a:ext uri="{FF2B5EF4-FFF2-40B4-BE49-F238E27FC236}">
              <a16:creationId xmlns:a16="http://schemas.microsoft.com/office/drawing/2014/main" id="{7CBA1AA7-9B90-44D7-9F5D-6EEA81C2ACAE}"/>
            </a:ext>
          </a:extLst>
        </xdr:cNvPr>
        <xdr:cNvSpPr/>
      </xdr:nvSpPr>
      <xdr:spPr>
        <a:xfrm>
          <a:off x="8699500" y="1433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92075</xdr:rowOff>
    </xdr:from>
    <xdr:to>
      <xdr:col>41</xdr:col>
      <xdr:colOff>101600</xdr:colOff>
      <xdr:row>84</xdr:row>
      <xdr:rowOff>22225</xdr:rowOff>
    </xdr:to>
    <xdr:sp macro="" textlink="">
      <xdr:nvSpPr>
        <xdr:cNvPr id="358" name="フローチャート: 判断 357">
          <a:extLst>
            <a:ext uri="{FF2B5EF4-FFF2-40B4-BE49-F238E27FC236}">
              <a16:creationId xmlns:a16="http://schemas.microsoft.com/office/drawing/2014/main" id="{5442F249-C90E-4048-9AB8-6A50A63E532B}"/>
            </a:ext>
          </a:extLst>
        </xdr:cNvPr>
        <xdr:cNvSpPr/>
      </xdr:nvSpPr>
      <xdr:spPr>
        <a:xfrm>
          <a:off x="7810500" y="1432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103505</xdr:rowOff>
    </xdr:from>
    <xdr:to>
      <xdr:col>36</xdr:col>
      <xdr:colOff>165100</xdr:colOff>
      <xdr:row>84</xdr:row>
      <xdr:rowOff>33655</xdr:rowOff>
    </xdr:to>
    <xdr:sp macro="" textlink="">
      <xdr:nvSpPr>
        <xdr:cNvPr id="359" name="フローチャート: 判断 358">
          <a:extLst>
            <a:ext uri="{FF2B5EF4-FFF2-40B4-BE49-F238E27FC236}">
              <a16:creationId xmlns:a16="http://schemas.microsoft.com/office/drawing/2014/main" id="{221B8897-06B5-4877-96DF-1B3925DA33A3}"/>
            </a:ext>
          </a:extLst>
        </xdr:cNvPr>
        <xdr:cNvSpPr/>
      </xdr:nvSpPr>
      <xdr:spPr>
        <a:xfrm>
          <a:off x="692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B2D7066-8062-43B0-9363-5B5DEA43BF2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903DF54-3DB3-4BFE-B441-A8E6974958C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D1E57F7-DE56-42F1-B2B9-44098053CA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5F4BB440-2862-4C82-9552-2806BFB2B1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502776D-58CC-468A-B655-4630B83A7C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64643</xdr:rowOff>
    </xdr:from>
    <xdr:to>
      <xdr:col>55</xdr:col>
      <xdr:colOff>50800</xdr:colOff>
      <xdr:row>82</xdr:row>
      <xdr:rowOff>166243</xdr:rowOff>
    </xdr:to>
    <xdr:sp macro="" textlink="">
      <xdr:nvSpPr>
        <xdr:cNvPr id="365" name="楕円 364">
          <a:extLst>
            <a:ext uri="{FF2B5EF4-FFF2-40B4-BE49-F238E27FC236}">
              <a16:creationId xmlns:a16="http://schemas.microsoft.com/office/drawing/2014/main" id="{E5178D2A-6CB8-4307-8949-E4AE746FAD42}"/>
            </a:ext>
          </a:extLst>
        </xdr:cNvPr>
        <xdr:cNvSpPr/>
      </xdr:nvSpPr>
      <xdr:spPr>
        <a:xfrm>
          <a:off x="10426700" y="141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87520</xdr:rowOff>
    </xdr:from>
    <xdr:ext cx="469744" cy="259045"/>
    <xdr:sp macro="" textlink="">
      <xdr:nvSpPr>
        <xdr:cNvPr id="366" name="【公営住宅】&#10;一人当たり面積該当値テキスト">
          <a:extLst>
            <a:ext uri="{FF2B5EF4-FFF2-40B4-BE49-F238E27FC236}">
              <a16:creationId xmlns:a16="http://schemas.microsoft.com/office/drawing/2014/main" id="{615C6A17-DC23-4A12-B819-B3FBAB0C5A4B}"/>
            </a:ext>
          </a:extLst>
        </xdr:cNvPr>
        <xdr:cNvSpPr txBox="1"/>
      </xdr:nvSpPr>
      <xdr:spPr>
        <a:xfrm>
          <a:off x="10515600" y="139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68835</xdr:rowOff>
    </xdr:from>
    <xdr:to>
      <xdr:col>50</xdr:col>
      <xdr:colOff>165100</xdr:colOff>
      <xdr:row>82</xdr:row>
      <xdr:rowOff>170435</xdr:rowOff>
    </xdr:to>
    <xdr:sp macro="" textlink="">
      <xdr:nvSpPr>
        <xdr:cNvPr id="367" name="楕円 366">
          <a:extLst>
            <a:ext uri="{FF2B5EF4-FFF2-40B4-BE49-F238E27FC236}">
              <a16:creationId xmlns:a16="http://schemas.microsoft.com/office/drawing/2014/main" id="{DFE651E4-BC4F-4070-810E-D2443942CE5B}"/>
            </a:ext>
          </a:extLst>
        </xdr:cNvPr>
        <xdr:cNvSpPr/>
      </xdr:nvSpPr>
      <xdr:spPr>
        <a:xfrm>
          <a:off x="9588500" y="141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115443</xdr:rowOff>
    </xdr:from>
    <xdr:to>
      <xdr:col>55</xdr:col>
      <xdr:colOff>0</xdr:colOff>
      <xdr:row>82</xdr:row>
      <xdr:rowOff>119635</xdr:rowOff>
    </xdr:to>
    <xdr:cxnSp macro="">
      <xdr:nvCxnSpPr>
        <xdr:cNvPr id="368" name="直線コネクタ 367">
          <a:extLst>
            <a:ext uri="{FF2B5EF4-FFF2-40B4-BE49-F238E27FC236}">
              <a16:creationId xmlns:a16="http://schemas.microsoft.com/office/drawing/2014/main" id="{AEDF03EB-18E5-4C51-8B45-34692AEC5917}"/>
            </a:ext>
          </a:extLst>
        </xdr:cNvPr>
        <xdr:cNvCxnSpPr/>
      </xdr:nvCxnSpPr>
      <xdr:spPr>
        <a:xfrm flipV="1">
          <a:off x="9639300" y="14174343"/>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46355</xdr:rowOff>
    </xdr:from>
    <xdr:to>
      <xdr:col>46</xdr:col>
      <xdr:colOff>38100</xdr:colOff>
      <xdr:row>82</xdr:row>
      <xdr:rowOff>147955</xdr:rowOff>
    </xdr:to>
    <xdr:sp macro="" textlink="">
      <xdr:nvSpPr>
        <xdr:cNvPr id="369" name="楕円 368">
          <a:extLst>
            <a:ext uri="{FF2B5EF4-FFF2-40B4-BE49-F238E27FC236}">
              <a16:creationId xmlns:a16="http://schemas.microsoft.com/office/drawing/2014/main" id="{49D8A80C-005A-44F6-85D6-6F5C0CC47228}"/>
            </a:ext>
          </a:extLst>
        </xdr:cNvPr>
        <xdr:cNvSpPr/>
      </xdr:nvSpPr>
      <xdr:spPr>
        <a:xfrm>
          <a:off x="8699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97155</xdr:rowOff>
    </xdr:from>
    <xdr:to>
      <xdr:col>50</xdr:col>
      <xdr:colOff>114300</xdr:colOff>
      <xdr:row>82</xdr:row>
      <xdr:rowOff>119635</xdr:rowOff>
    </xdr:to>
    <xdr:cxnSp macro="">
      <xdr:nvCxnSpPr>
        <xdr:cNvPr id="370" name="直線コネクタ 369">
          <a:extLst>
            <a:ext uri="{FF2B5EF4-FFF2-40B4-BE49-F238E27FC236}">
              <a16:creationId xmlns:a16="http://schemas.microsoft.com/office/drawing/2014/main" id="{DDAA9B44-9889-4F9C-8B3B-8FF47139D353}"/>
            </a:ext>
          </a:extLst>
        </xdr:cNvPr>
        <xdr:cNvCxnSpPr/>
      </xdr:nvCxnSpPr>
      <xdr:spPr>
        <a:xfrm>
          <a:off x="8750300" y="14156055"/>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63881</xdr:rowOff>
    </xdr:from>
    <xdr:to>
      <xdr:col>41</xdr:col>
      <xdr:colOff>101600</xdr:colOff>
      <xdr:row>82</xdr:row>
      <xdr:rowOff>165481</xdr:rowOff>
    </xdr:to>
    <xdr:sp macro="" textlink="">
      <xdr:nvSpPr>
        <xdr:cNvPr id="371" name="楕円 370">
          <a:extLst>
            <a:ext uri="{FF2B5EF4-FFF2-40B4-BE49-F238E27FC236}">
              <a16:creationId xmlns:a16="http://schemas.microsoft.com/office/drawing/2014/main" id="{57F8CFC6-04CE-4EDD-8805-D90CE14B29C0}"/>
            </a:ext>
          </a:extLst>
        </xdr:cNvPr>
        <xdr:cNvSpPr/>
      </xdr:nvSpPr>
      <xdr:spPr>
        <a:xfrm>
          <a:off x="7810500" y="1412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97155</xdr:rowOff>
    </xdr:from>
    <xdr:to>
      <xdr:col>45</xdr:col>
      <xdr:colOff>177800</xdr:colOff>
      <xdr:row>82</xdr:row>
      <xdr:rowOff>114681</xdr:rowOff>
    </xdr:to>
    <xdr:cxnSp macro="">
      <xdr:nvCxnSpPr>
        <xdr:cNvPr id="372" name="直線コネクタ 371">
          <a:extLst>
            <a:ext uri="{FF2B5EF4-FFF2-40B4-BE49-F238E27FC236}">
              <a16:creationId xmlns:a16="http://schemas.microsoft.com/office/drawing/2014/main" id="{256B5DE3-A16C-43AE-8A17-E25AB8EC4EE1}"/>
            </a:ext>
          </a:extLst>
        </xdr:cNvPr>
        <xdr:cNvCxnSpPr/>
      </xdr:nvCxnSpPr>
      <xdr:spPr>
        <a:xfrm flipV="1">
          <a:off x="7861300" y="1415605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73406</xdr:rowOff>
    </xdr:from>
    <xdr:to>
      <xdr:col>36</xdr:col>
      <xdr:colOff>165100</xdr:colOff>
      <xdr:row>83</xdr:row>
      <xdr:rowOff>3556</xdr:rowOff>
    </xdr:to>
    <xdr:sp macro="" textlink="">
      <xdr:nvSpPr>
        <xdr:cNvPr id="373" name="楕円 372">
          <a:extLst>
            <a:ext uri="{FF2B5EF4-FFF2-40B4-BE49-F238E27FC236}">
              <a16:creationId xmlns:a16="http://schemas.microsoft.com/office/drawing/2014/main" id="{4DE034AC-6B8E-43FC-884B-0C6F74A14C9C}"/>
            </a:ext>
          </a:extLst>
        </xdr:cNvPr>
        <xdr:cNvSpPr/>
      </xdr:nvSpPr>
      <xdr:spPr>
        <a:xfrm>
          <a:off x="6921500" y="141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114681</xdr:rowOff>
    </xdr:from>
    <xdr:to>
      <xdr:col>41</xdr:col>
      <xdr:colOff>50800</xdr:colOff>
      <xdr:row>82</xdr:row>
      <xdr:rowOff>124206</xdr:rowOff>
    </xdr:to>
    <xdr:cxnSp macro="">
      <xdr:nvCxnSpPr>
        <xdr:cNvPr id="374" name="直線コネクタ 373">
          <a:extLst>
            <a:ext uri="{FF2B5EF4-FFF2-40B4-BE49-F238E27FC236}">
              <a16:creationId xmlns:a16="http://schemas.microsoft.com/office/drawing/2014/main" id="{667E30DB-49CD-41C6-AA27-951BDC6CAB25}"/>
            </a:ext>
          </a:extLst>
        </xdr:cNvPr>
        <xdr:cNvCxnSpPr/>
      </xdr:nvCxnSpPr>
      <xdr:spPr>
        <a:xfrm flipV="1">
          <a:off x="6972300" y="1417358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a:extLst>
            <a:ext uri="{FF2B5EF4-FFF2-40B4-BE49-F238E27FC236}">
              <a16:creationId xmlns:a16="http://schemas.microsoft.com/office/drawing/2014/main" id="{D37325EF-7C7C-419C-84F7-D0E194BF751D}"/>
            </a:ext>
          </a:extLst>
        </xdr:cNvPr>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25925</xdr:rowOff>
    </xdr:from>
    <xdr:ext cx="469744" cy="259045"/>
    <xdr:sp macro="" textlink="">
      <xdr:nvSpPr>
        <xdr:cNvPr id="376" name="n_2aveValue【公営住宅】&#10;一人当たり面積">
          <a:extLst>
            <a:ext uri="{FF2B5EF4-FFF2-40B4-BE49-F238E27FC236}">
              <a16:creationId xmlns:a16="http://schemas.microsoft.com/office/drawing/2014/main" id="{7DBC6613-083D-4910-B94E-69322606810E}"/>
            </a:ext>
          </a:extLst>
        </xdr:cNvPr>
        <xdr:cNvSpPr txBox="1"/>
      </xdr:nvSpPr>
      <xdr:spPr>
        <a:xfrm>
          <a:off x="8515427" y="1442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13352</xdr:rowOff>
    </xdr:from>
    <xdr:ext cx="469744" cy="259045"/>
    <xdr:sp macro="" textlink="">
      <xdr:nvSpPr>
        <xdr:cNvPr id="377" name="n_3aveValue【公営住宅】&#10;一人当たり面積">
          <a:extLst>
            <a:ext uri="{FF2B5EF4-FFF2-40B4-BE49-F238E27FC236}">
              <a16:creationId xmlns:a16="http://schemas.microsoft.com/office/drawing/2014/main" id="{D28BFBDB-C86C-441D-8515-E55DC87A9C1C}"/>
            </a:ext>
          </a:extLst>
        </xdr:cNvPr>
        <xdr:cNvSpPr txBox="1"/>
      </xdr:nvSpPr>
      <xdr:spPr>
        <a:xfrm>
          <a:off x="7626427" y="144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24782</xdr:rowOff>
    </xdr:from>
    <xdr:ext cx="469744" cy="259045"/>
    <xdr:sp macro="" textlink="">
      <xdr:nvSpPr>
        <xdr:cNvPr id="378" name="n_4aveValue【公営住宅】&#10;一人当たり面積">
          <a:extLst>
            <a:ext uri="{FF2B5EF4-FFF2-40B4-BE49-F238E27FC236}">
              <a16:creationId xmlns:a16="http://schemas.microsoft.com/office/drawing/2014/main" id="{11D3A901-4BE4-4C52-BAD5-5615CF393F24}"/>
            </a:ext>
          </a:extLst>
        </xdr:cNvPr>
        <xdr:cNvSpPr txBox="1"/>
      </xdr:nvSpPr>
      <xdr:spPr>
        <a:xfrm>
          <a:off x="6737427" y="1442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15512</xdr:rowOff>
    </xdr:from>
    <xdr:ext cx="469744" cy="259045"/>
    <xdr:sp macro="" textlink="">
      <xdr:nvSpPr>
        <xdr:cNvPr id="379" name="n_1mainValue【公営住宅】&#10;一人当たり面積">
          <a:extLst>
            <a:ext uri="{FF2B5EF4-FFF2-40B4-BE49-F238E27FC236}">
              <a16:creationId xmlns:a16="http://schemas.microsoft.com/office/drawing/2014/main" id="{7A4F477B-D0B2-45C2-BC16-190CD1C8B9EB}"/>
            </a:ext>
          </a:extLst>
        </xdr:cNvPr>
        <xdr:cNvSpPr txBox="1"/>
      </xdr:nvSpPr>
      <xdr:spPr>
        <a:xfrm>
          <a:off x="9391727" y="139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164482</xdr:rowOff>
    </xdr:from>
    <xdr:ext cx="469744" cy="259045"/>
    <xdr:sp macro="" textlink="">
      <xdr:nvSpPr>
        <xdr:cNvPr id="380" name="n_2mainValue【公営住宅】&#10;一人当たり面積">
          <a:extLst>
            <a:ext uri="{FF2B5EF4-FFF2-40B4-BE49-F238E27FC236}">
              <a16:creationId xmlns:a16="http://schemas.microsoft.com/office/drawing/2014/main" id="{34C12788-78C7-48C9-966F-F3333C0A925D}"/>
            </a:ext>
          </a:extLst>
        </xdr:cNvPr>
        <xdr:cNvSpPr txBox="1"/>
      </xdr:nvSpPr>
      <xdr:spPr>
        <a:xfrm>
          <a:off x="8515427" y="1388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10558</xdr:rowOff>
    </xdr:from>
    <xdr:ext cx="469744" cy="259045"/>
    <xdr:sp macro="" textlink="">
      <xdr:nvSpPr>
        <xdr:cNvPr id="381" name="n_3mainValue【公営住宅】&#10;一人当たり面積">
          <a:extLst>
            <a:ext uri="{FF2B5EF4-FFF2-40B4-BE49-F238E27FC236}">
              <a16:creationId xmlns:a16="http://schemas.microsoft.com/office/drawing/2014/main" id="{5154DEC1-2892-42D8-8A16-82AD708C6FC6}"/>
            </a:ext>
          </a:extLst>
        </xdr:cNvPr>
        <xdr:cNvSpPr txBox="1"/>
      </xdr:nvSpPr>
      <xdr:spPr>
        <a:xfrm>
          <a:off x="7626427" y="138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20083</xdr:rowOff>
    </xdr:from>
    <xdr:ext cx="469744" cy="259045"/>
    <xdr:sp macro="" textlink="">
      <xdr:nvSpPr>
        <xdr:cNvPr id="382" name="n_4mainValue【公営住宅】&#10;一人当たり面積">
          <a:extLst>
            <a:ext uri="{FF2B5EF4-FFF2-40B4-BE49-F238E27FC236}">
              <a16:creationId xmlns:a16="http://schemas.microsoft.com/office/drawing/2014/main" id="{C72CD04C-B386-4D2A-BE68-51CD8E45D6C5}"/>
            </a:ext>
          </a:extLst>
        </xdr:cNvPr>
        <xdr:cNvSpPr txBox="1"/>
      </xdr:nvSpPr>
      <xdr:spPr>
        <a:xfrm>
          <a:off x="6737427" y="139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BAAEA73-1718-4B24-BD46-52F1A38ACF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366682E0-9781-4568-B10C-12665475180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9368C117-C7F0-48A3-8E3C-C24DBE2F38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53C1D66-268D-4BEA-BED2-EB97EFB17A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925FECAC-4E42-49D1-BBA7-4226ECAC3D9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B43A9238-ABB4-4623-84A4-7AC383DBBA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9A7A6D73-330C-407D-9224-025B4C9C36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9709616F-09CC-414C-B9F9-1D42006FAB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A0A98D45-55E1-4E5A-9632-D93B07A293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537B6E4F-6E3B-4EB2-B573-A3BB542679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6185FB69-72FB-4066-AA7F-E578C5BCE20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8651D015-F9B6-432A-BDBB-358A7D4464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3BCE135F-4B01-4A9E-9A36-8399DC6CA68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32569405-4796-4449-9FF1-7AA7B52D8E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81F65CEC-A984-45D1-A565-FA807BF8345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8E5BF401-145D-47E7-9281-E8ABEB20CB8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5B02F93B-1A1A-4889-800E-4AA9D3EC19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52154BDB-791A-455B-91F7-DC96C76674A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5B01ADDF-AD3E-4109-96CB-76A6A3B493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F323B126-FD6B-4107-BE0E-1EB7242157A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1C2223B8-11AC-4AF0-BEEF-43C3BD5AE92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5F72186-F15A-4A94-9364-DE9FCD28043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23B9DE1E-2BAD-4D9E-BA6D-52E9F227D8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BE803F6E-53E6-4ACC-B7F3-26AB164DE1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667779FF-D7B4-45E9-B58B-B9484F9A3D3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200E6E32-D896-4BEF-8192-C3247CC6AD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AC34BEC2-8682-42B3-9390-2A39F1481B9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FC255B01-7937-4995-8075-864A9A90C60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8361E2D8-1BDB-45DE-8667-FE986CCBD1D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3DD87C54-189C-4FA4-87CA-8596BE68839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27ADF8F-E342-4301-B304-9AE8797205C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8FEA6291-8654-49F8-AE35-6E7EC8CC93F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B15D664E-BC70-402F-8DD8-636AEDDE4AE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C4D676D5-0C09-4BE7-B677-718127298FA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BC1E03E7-BAE8-4F5C-975C-DB1DEECD067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2AFFEED1-0057-4A96-8668-9816C6A1BB4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ABB9BB4A-69B5-469F-B3FA-955AD5C1A5F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A6AD1B28-1554-4D1F-907F-35424D2E308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3A6F0348-6C56-4BDA-899B-8976A01103D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9C0E6D25-1F76-4A1D-A130-07BB94DBB54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A7FA4B4C-498A-4B94-A376-7BED9E165151}"/>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D4057A59-86E0-420C-8EEE-690C968F2C4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FFA1F09-CAC4-498F-8759-8159A4325F5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955198AD-2C82-4EEE-BAA4-B3E338A941A0}"/>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355BCEF7-5AD8-4A08-BBB5-7EC2830108E3}"/>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CBE021B4-D313-4BEC-AF72-F28DDB0B6996}"/>
            </a:ext>
          </a:extLst>
        </xdr:cNvPr>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15F2084F-9403-4AF8-9509-2A98CC0C701C}"/>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76F62CFF-E8F0-461C-849D-4895878B1031}"/>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31" name="フローチャート: 判断 430">
          <a:extLst>
            <a:ext uri="{FF2B5EF4-FFF2-40B4-BE49-F238E27FC236}">
              <a16:creationId xmlns:a16="http://schemas.microsoft.com/office/drawing/2014/main" id="{5A942771-D3BE-4D95-B795-0E6A4EB09909}"/>
            </a:ext>
          </a:extLst>
        </xdr:cNvPr>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32" name="フローチャート: 判断 431">
          <a:extLst>
            <a:ext uri="{FF2B5EF4-FFF2-40B4-BE49-F238E27FC236}">
              <a16:creationId xmlns:a16="http://schemas.microsoft.com/office/drawing/2014/main" id="{6D62E719-EE72-4724-8F3C-7850C76AAA48}"/>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17780</xdr:rowOff>
    </xdr:from>
    <xdr:to>
      <xdr:col>67</xdr:col>
      <xdr:colOff>101600</xdr:colOff>
      <xdr:row>37</xdr:row>
      <xdr:rowOff>119380</xdr:rowOff>
    </xdr:to>
    <xdr:sp macro="" textlink="">
      <xdr:nvSpPr>
        <xdr:cNvPr id="433" name="フローチャート: 判断 432">
          <a:extLst>
            <a:ext uri="{FF2B5EF4-FFF2-40B4-BE49-F238E27FC236}">
              <a16:creationId xmlns:a16="http://schemas.microsoft.com/office/drawing/2014/main" id="{229E9393-BA82-4EA6-AA34-A7D8904F94D6}"/>
            </a:ext>
          </a:extLst>
        </xdr:cNvPr>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B0F1C78-B5A2-4188-BD12-0DCD4AF6EE5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36745C3-A0E7-4257-BE9E-681B840C9B6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30E883E-D46D-4341-9909-7CCCF06C7D9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018895F-CC49-4C0C-A6B1-048FDF6099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CA47D281-0E12-47D6-88C7-BFD53C99B47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128270</xdr:rowOff>
    </xdr:from>
    <xdr:to>
      <xdr:col>85</xdr:col>
      <xdr:colOff>177800</xdr:colOff>
      <xdr:row>34</xdr:row>
      <xdr:rowOff>58420</xdr:rowOff>
    </xdr:to>
    <xdr:sp macro="" textlink="">
      <xdr:nvSpPr>
        <xdr:cNvPr id="439" name="楕円 438">
          <a:extLst>
            <a:ext uri="{FF2B5EF4-FFF2-40B4-BE49-F238E27FC236}">
              <a16:creationId xmlns:a16="http://schemas.microsoft.com/office/drawing/2014/main" id="{8E483B8B-D3E5-4FB4-86E0-E0F3278FA901}"/>
            </a:ext>
          </a:extLst>
        </xdr:cNvPr>
        <xdr:cNvSpPr/>
      </xdr:nvSpPr>
      <xdr:spPr>
        <a:xfrm>
          <a:off x="16268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43197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5E057DB8-7FD9-43BF-8379-AFDA97E9B5AD}"/>
            </a:ext>
          </a:extLst>
        </xdr:cNvPr>
        <xdr:cNvSpPr txBox="1"/>
      </xdr:nvSpPr>
      <xdr:spPr>
        <a:xfrm>
          <a:off x="16357600" y="57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71120</xdr:rowOff>
    </xdr:from>
    <xdr:to>
      <xdr:col>81</xdr:col>
      <xdr:colOff>101600</xdr:colOff>
      <xdr:row>34</xdr:row>
      <xdr:rowOff>1270</xdr:rowOff>
    </xdr:to>
    <xdr:sp macro="" textlink="">
      <xdr:nvSpPr>
        <xdr:cNvPr id="441" name="楕円 440">
          <a:extLst>
            <a:ext uri="{FF2B5EF4-FFF2-40B4-BE49-F238E27FC236}">
              <a16:creationId xmlns:a16="http://schemas.microsoft.com/office/drawing/2014/main" id="{3E825003-457F-4701-82CC-B4A3AC595A86}"/>
            </a:ext>
          </a:extLst>
        </xdr:cNvPr>
        <xdr:cNvSpPr/>
      </xdr:nvSpPr>
      <xdr:spPr>
        <a:xfrm>
          <a:off x="15430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121920</xdr:rowOff>
    </xdr:from>
    <xdr:to>
      <xdr:col>85</xdr:col>
      <xdr:colOff>127000</xdr:colOff>
      <xdr:row>34</xdr:row>
      <xdr:rowOff>7620</xdr:rowOff>
    </xdr:to>
    <xdr:cxnSp macro="">
      <xdr:nvCxnSpPr>
        <xdr:cNvPr id="442" name="直線コネクタ 441">
          <a:extLst>
            <a:ext uri="{FF2B5EF4-FFF2-40B4-BE49-F238E27FC236}">
              <a16:creationId xmlns:a16="http://schemas.microsoft.com/office/drawing/2014/main" id="{D36D047D-9AE1-43F1-BE6F-D7E04772D010}"/>
            </a:ext>
          </a:extLst>
        </xdr:cNvPr>
        <xdr:cNvCxnSpPr/>
      </xdr:nvCxnSpPr>
      <xdr:spPr>
        <a:xfrm>
          <a:off x="15481300" y="57797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13970</xdr:rowOff>
    </xdr:from>
    <xdr:to>
      <xdr:col>76</xdr:col>
      <xdr:colOff>165100</xdr:colOff>
      <xdr:row>33</xdr:row>
      <xdr:rowOff>115570</xdr:rowOff>
    </xdr:to>
    <xdr:sp macro="" textlink="">
      <xdr:nvSpPr>
        <xdr:cNvPr id="443" name="楕円 442">
          <a:extLst>
            <a:ext uri="{FF2B5EF4-FFF2-40B4-BE49-F238E27FC236}">
              <a16:creationId xmlns:a16="http://schemas.microsoft.com/office/drawing/2014/main" id="{039C1EF9-BA9C-471E-B139-53A0843EF2BE}"/>
            </a:ext>
          </a:extLst>
        </xdr:cNvPr>
        <xdr:cNvSpPr/>
      </xdr:nvSpPr>
      <xdr:spPr>
        <a:xfrm>
          <a:off x="14541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64770</xdr:rowOff>
    </xdr:from>
    <xdr:to>
      <xdr:col>81</xdr:col>
      <xdr:colOff>50800</xdr:colOff>
      <xdr:row>33</xdr:row>
      <xdr:rowOff>121920</xdr:rowOff>
    </xdr:to>
    <xdr:cxnSp macro="">
      <xdr:nvCxnSpPr>
        <xdr:cNvPr id="444" name="直線コネクタ 443">
          <a:extLst>
            <a:ext uri="{FF2B5EF4-FFF2-40B4-BE49-F238E27FC236}">
              <a16:creationId xmlns:a16="http://schemas.microsoft.com/office/drawing/2014/main" id="{80BA6924-9DB7-4F8F-869E-281767BC4C6B}"/>
            </a:ext>
          </a:extLst>
        </xdr:cNvPr>
        <xdr:cNvCxnSpPr/>
      </xdr:nvCxnSpPr>
      <xdr:spPr>
        <a:xfrm>
          <a:off x="14592300" y="5722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126365</xdr:rowOff>
    </xdr:from>
    <xdr:to>
      <xdr:col>72</xdr:col>
      <xdr:colOff>38100</xdr:colOff>
      <xdr:row>33</xdr:row>
      <xdr:rowOff>56515</xdr:rowOff>
    </xdr:to>
    <xdr:sp macro="" textlink="">
      <xdr:nvSpPr>
        <xdr:cNvPr id="445" name="楕円 444">
          <a:extLst>
            <a:ext uri="{FF2B5EF4-FFF2-40B4-BE49-F238E27FC236}">
              <a16:creationId xmlns:a16="http://schemas.microsoft.com/office/drawing/2014/main" id="{61C8DEB3-57EB-4850-9B5C-C2D61C7B8488}"/>
            </a:ext>
          </a:extLst>
        </xdr:cNvPr>
        <xdr:cNvSpPr/>
      </xdr:nvSpPr>
      <xdr:spPr>
        <a:xfrm>
          <a:off x="136525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5715</xdr:rowOff>
    </xdr:from>
    <xdr:to>
      <xdr:col>76</xdr:col>
      <xdr:colOff>114300</xdr:colOff>
      <xdr:row>33</xdr:row>
      <xdr:rowOff>64770</xdr:rowOff>
    </xdr:to>
    <xdr:cxnSp macro="">
      <xdr:nvCxnSpPr>
        <xdr:cNvPr id="446" name="直線コネクタ 445">
          <a:extLst>
            <a:ext uri="{FF2B5EF4-FFF2-40B4-BE49-F238E27FC236}">
              <a16:creationId xmlns:a16="http://schemas.microsoft.com/office/drawing/2014/main" id="{9FBE7EE8-8988-4FCA-AC45-55601F01754B}"/>
            </a:ext>
          </a:extLst>
        </xdr:cNvPr>
        <xdr:cNvCxnSpPr/>
      </xdr:nvCxnSpPr>
      <xdr:spPr>
        <a:xfrm>
          <a:off x="13703300" y="56635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67310</xdr:rowOff>
    </xdr:from>
    <xdr:to>
      <xdr:col>67</xdr:col>
      <xdr:colOff>101600</xdr:colOff>
      <xdr:row>32</xdr:row>
      <xdr:rowOff>168910</xdr:rowOff>
    </xdr:to>
    <xdr:sp macro="" textlink="">
      <xdr:nvSpPr>
        <xdr:cNvPr id="447" name="楕円 446">
          <a:extLst>
            <a:ext uri="{FF2B5EF4-FFF2-40B4-BE49-F238E27FC236}">
              <a16:creationId xmlns:a16="http://schemas.microsoft.com/office/drawing/2014/main" id="{55396811-F810-45AF-B8DA-AD9429C14E6F}"/>
            </a:ext>
          </a:extLst>
        </xdr:cNvPr>
        <xdr:cNvSpPr/>
      </xdr:nvSpPr>
      <xdr:spPr>
        <a:xfrm>
          <a:off x="127635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118110</xdr:rowOff>
    </xdr:from>
    <xdr:to>
      <xdr:col>71</xdr:col>
      <xdr:colOff>177800</xdr:colOff>
      <xdr:row>33</xdr:row>
      <xdr:rowOff>5715</xdr:rowOff>
    </xdr:to>
    <xdr:cxnSp macro="">
      <xdr:nvCxnSpPr>
        <xdr:cNvPr id="448" name="直線コネクタ 447">
          <a:extLst>
            <a:ext uri="{FF2B5EF4-FFF2-40B4-BE49-F238E27FC236}">
              <a16:creationId xmlns:a16="http://schemas.microsoft.com/office/drawing/2014/main" id="{F4829FFA-07AA-4196-93D0-7495637EC54B}"/>
            </a:ext>
          </a:extLst>
        </xdr:cNvPr>
        <xdr:cNvCxnSpPr/>
      </xdr:nvCxnSpPr>
      <xdr:spPr>
        <a:xfrm>
          <a:off x="12814300" y="56045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260D0ED6-B9AF-4160-A855-A9F18C41FDEA}"/>
            </a:ext>
          </a:extLst>
        </xdr:cNvPr>
        <xdr:cNvSpPr txBox="1"/>
      </xdr:nvSpPr>
      <xdr:spPr>
        <a:xfrm>
          <a:off x="152660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FEC6D059-315C-4198-A8A7-D437A86902B9}"/>
            </a:ext>
          </a:extLst>
        </xdr:cNvPr>
        <xdr:cNvSpPr txBox="1"/>
      </xdr:nvSpPr>
      <xdr:spPr>
        <a:xfrm>
          <a:off x="14389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9D3DA176-9163-4FB3-9150-B64D98467E6D}"/>
            </a:ext>
          </a:extLst>
        </xdr:cNvPr>
        <xdr:cNvSpPr txBox="1"/>
      </xdr:nvSpPr>
      <xdr:spPr>
        <a:xfrm>
          <a:off x="13500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110507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EC7D2DD1-54D9-4627-A2FC-BBA075B4BDDB}"/>
            </a:ext>
          </a:extLst>
        </xdr:cNvPr>
        <xdr:cNvSpPr txBox="1"/>
      </xdr:nvSpPr>
      <xdr:spPr>
        <a:xfrm>
          <a:off x="12611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17797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A7944B62-E276-4BF0-9D61-E67FDD347E17}"/>
            </a:ext>
          </a:extLst>
        </xdr:cNvPr>
        <xdr:cNvSpPr txBox="1"/>
      </xdr:nvSpPr>
      <xdr:spPr>
        <a:xfrm>
          <a:off x="152660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132097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FDE74972-7EA6-466C-9D20-97988B1C8B7D}"/>
            </a:ext>
          </a:extLst>
        </xdr:cNvPr>
        <xdr:cNvSpPr txBox="1"/>
      </xdr:nvSpPr>
      <xdr:spPr>
        <a:xfrm>
          <a:off x="14389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73042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E376F74D-C366-413E-A02F-636D8733A672}"/>
            </a:ext>
          </a:extLst>
        </xdr:cNvPr>
        <xdr:cNvSpPr txBox="1"/>
      </xdr:nvSpPr>
      <xdr:spPr>
        <a:xfrm>
          <a:off x="13500744" y="538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13987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65604FC5-D849-4D77-BA6C-CAA2F5F0BDF4}"/>
            </a:ext>
          </a:extLst>
        </xdr:cNvPr>
        <xdr:cNvSpPr txBox="1"/>
      </xdr:nvSpPr>
      <xdr:spPr>
        <a:xfrm>
          <a:off x="12611744" y="53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260BE3D7-9598-4572-9027-0D3488AB19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72C45F14-075B-40BC-A096-6B9B3DF2D9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C84FB5F0-DCAD-4383-AC0E-3290FDD78E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F9B43192-7FBB-44E9-BBB1-AD00D9EC321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93AC5B74-8681-4987-86DE-301677BDBD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AD4485C8-4AD6-4978-9D92-1D793068D1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496BC509-F59B-42AA-935F-932FE427B0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32DF7A75-D175-40AE-8ECC-92DAE33016C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74B42C07-B6BA-4659-B843-CDF8B06F32C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A38D525D-D559-43C9-9756-DDF679BB0D8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9B2C3B79-841B-49E6-A224-49E04D398C1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782C9DBC-2224-4093-9217-6260838085D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A2114D55-D801-47F6-A14B-A85885411E9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3332A24D-2ED3-40E7-BF64-38E8A1EA8ED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67EEC171-901F-4C2E-BDB2-9E1DFD78430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9612A564-0BC4-45A2-B983-72BFD493296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DF234022-4CA2-4870-B563-1D8016C31FF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2788C3C1-2E73-4F73-86FA-F5D0F5C36C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866E010E-BF98-4477-AA70-525B4C6A4DC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F7A9AE3D-3BF1-4360-A2C9-0B50E9D107C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CAABFDB9-CB69-460D-8BCA-2685CCBFDBD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36953ECF-A422-4875-9ED1-59ED4AC2922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E1A28-C301-479F-B50E-6CA10BD751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035E7DCB-E0EA-430E-8853-69234A385B22}"/>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22B4B2B1-5BCF-4E99-9B6D-2C92880F526C}"/>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43B9C72D-C34A-467A-8FEF-A3E724C01B8D}"/>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80C91035-9B94-41D4-8FF7-AABE06B22E55}"/>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1D274469-5464-49DB-8434-6DB6B30D4499}"/>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CAFF1755-E200-4AB3-91A9-DFD6925DA598}"/>
            </a:ext>
          </a:extLst>
        </xdr:cNvPr>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2703DBE6-2486-4E38-93CF-C852E5302B1F}"/>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C8E739EF-94EC-4788-9031-184AC84F2CB5}"/>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DFF31325-CDBC-4FD1-8892-7A17DBEF6187}"/>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156845</xdr:rowOff>
    </xdr:from>
    <xdr:to>
      <xdr:col>102</xdr:col>
      <xdr:colOff>165100</xdr:colOff>
      <xdr:row>40</xdr:row>
      <xdr:rowOff>86995</xdr:rowOff>
    </xdr:to>
    <xdr:sp macro="" textlink="">
      <xdr:nvSpPr>
        <xdr:cNvPr id="489" name="フローチャート: 判断 488">
          <a:extLst>
            <a:ext uri="{FF2B5EF4-FFF2-40B4-BE49-F238E27FC236}">
              <a16:creationId xmlns:a16="http://schemas.microsoft.com/office/drawing/2014/main" id="{45C452C5-D8B7-4B09-BF06-908D9535E497}"/>
            </a:ext>
          </a:extLst>
        </xdr:cNvPr>
        <xdr:cNvSpPr/>
      </xdr:nvSpPr>
      <xdr:spPr>
        <a:xfrm>
          <a:off x="19494500" y="684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47620399-9D4D-4F73-B5F0-350E865807D4}"/>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9768C19-10DC-4F37-8635-EFD5433C3B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A2BF2D0-29EA-4EF7-B588-F908BAE8A66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C111EA3-9E00-45F4-8E9F-DE35EAD468B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3B9234B4-4A0B-4D05-BBA5-712B10C7CCA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5AABBF7-A935-41CD-ACF9-B6112C2A059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96" name="楕円 495">
          <a:extLst>
            <a:ext uri="{FF2B5EF4-FFF2-40B4-BE49-F238E27FC236}">
              <a16:creationId xmlns:a16="http://schemas.microsoft.com/office/drawing/2014/main" id="{7AB6F495-3E26-43E9-9364-05E2DA6F8C34}"/>
            </a:ext>
          </a:extLst>
        </xdr:cNvPr>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5D319345-2AA4-4E58-A343-CAC64DD20E33}"/>
            </a:ext>
          </a:extLst>
        </xdr:cNvPr>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73025</xdr:rowOff>
    </xdr:from>
    <xdr:to>
      <xdr:col>112</xdr:col>
      <xdr:colOff>38100</xdr:colOff>
      <xdr:row>41</xdr:row>
      <xdr:rowOff>3175</xdr:rowOff>
    </xdr:to>
    <xdr:sp macro="" textlink="">
      <xdr:nvSpPr>
        <xdr:cNvPr id="498" name="楕円 497">
          <a:extLst>
            <a:ext uri="{FF2B5EF4-FFF2-40B4-BE49-F238E27FC236}">
              <a16:creationId xmlns:a16="http://schemas.microsoft.com/office/drawing/2014/main" id="{54F87B82-D82D-496C-8433-CA7D7C08F99F}"/>
            </a:ext>
          </a:extLst>
        </xdr:cNvPr>
        <xdr:cNvSpPr/>
      </xdr:nvSpPr>
      <xdr:spPr>
        <a:xfrm>
          <a:off x="21272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123825</xdr:rowOff>
    </xdr:to>
    <xdr:cxnSp macro="">
      <xdr:nvCxnSpPr>
        <xdr:cNvPr id="499" name="直線コネクタ 498">
          <a:extLst>
            <a:ext uri="{FF2B5EF4-FFF2-40B4-BE49-F238E27FC236}">
              <a16:creationId xmlns:a16="http://schemas.microsoft.com/office/drawing/2014/main" id="{FD851BFB-60B8-4E5D-AF5F-CAAF2B1D8A73}"/>
            </a:ext>
          </a:extLst>
        </xdr:cNvPr>
        <xdr:cNvCxnSpPr/>
      </xdr:nvCxnSpPr>
      <xdr:spPr>
        <a:xfrm flipV="1">
          <a:off x="21323300" y="69799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76835</xdr:rowOff>
    </xdr:from>
    <xdr:to>
      <xdr:col>107</xdr:col>
      <xdr:colOff>101600</xdr:colOff>
      <xdr:row>41</xdr:row>
      <xdr:rowOff>6985</xdr:rowOff>
    </xdr:to>
    <xdr:sp macro="" textlink="">
      <xdr:nvSpPr>
        <xdr:cNvPr id="500" name="楕円 499">
          <a:extLst>
            <a:ext uri="{FF2B5EF4-FFF2-40B4-BE49-F238E27FC236}">
              <a16:creationId xmlns:a16="http://schemas.microsoft.com/office/drawing/2014/main" id="{B559904F-3C5A-4A8C-A06D-4C024C13C33D}"/>
            </a:ext>
          </a:extLst>
        </xdr:cNvPr>
        <xdr:cNvSpPr/>
      </xdr:nvSpPr>
      <xdr:spPr>
        <a:xfrm>
          <a:off x="20383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123825</xdr:rowOff>
    </xdr:from>
    <xdr:to>
      <xdr:col>111</xdr:col>
      <xdr:colOff>177800</xdr:colOff>
      <xdr:row>40</xdr:row>
      <xdr:rowOff>127635</xdr:rowOff>
    </xdr:to>
    <xdr:cxnSp macro="">
      <xdr:nvCxnSpPr>
        <xdr:cNvPr id="501" name="直線コネクタ 500">
          <a:extLst>
            <a:ext uri="{FF2B5EF4-FFF2-40B4-BE49-F238E27FC236}">
              <a16:creationId xmlns:a16="http://schemas.microsoft.com/office/drawing/2014/main" id="{FA025C46-108A-488A-BBBF-9F99A8D56C5A}"/>
            </a:ext>
          </a:extLst>
        </xdr:cNvPr>
        <xdr:cNvCxnSpPr/>
      </xdr:nvCxnSpPr>
      <xdr:spPr>
        <a:xfrm flipV="1">
          <a:off x="20434300" y="69818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80645</xdr:rowOff>
    </xdr:from>
    <xdr:to>
      <xdr:col>102</xdr:col>
      <xdr:colOff>165100</xdr:colOff>
      <xdr:row>41</xdr:row>
      <xdr:rowOff>10795</xdr:rowOff>
    </xdr:to>
    <xdr:sp macro="" textlink="">
      <xdr:nvSpPr>
        <xdr:cNvPr id="502" name="楕円 501">
          <a:extLst>
            <a:ext uri="{FF2B5EF4-FFF2-40B4-BE49-F238E27FC236}">
              <a16:creationId xmlns:a16="http://schemas.microsoft.com/office/drawing/2014/main" id="{FB7DDA77-B43D-4D49-9BC3-8D30B642AF41}"/>
            </a:ext>
          </a:extLst>
        </xdr:cNvPr>
        <xdr:cNvSpPr/>
      </xdr:nvSpPr>
      <xdr:spPr>
        <a:xfrm>
          <a:off x="19494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127635</xdr:rowOff>
    </xdr:from>
    <xdr:to>
      <xdr:col>107</xdr:col>
      <xdr:colOff>50800</xdr:colOff>
      <xdr:row>40</xdr:row>
      <xdr:rowOff>131445</xdr:rowOff>
    </xdr:to>
    <xdr:cxnSp macro="">
      <xdr:nvCxnSpPr>
        <xdr:cNvPr id="503" name="直線コネクタ 502">
          <a:extLst>
            <a:ext uri="{FF2B5EF4-FFF2-40B4-BE49-F238E27FC236}">
              <a16:creationId xmlns:a16="http://schemas.microsoft.com/office/drawing/2014/main" id="{2659C522-0A91-4CA8-BBD0-9C13F10648FA}"/>
            </a:ext>
          </a:extLst>
        </xdr:cNvPr>
        <xdr:cNvCxnSpPr/>
      </xdr:nvCxnSpPr>
      <xdr:spPr>
        <a:xfrm flipV="1">
          <a:off x="19545300" y="69856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84455</xdr:rowOff>
    </xdr:from>
    <xdr:to>
      <xdr:col>98</xdr:col>
      <xdr:colOff>38100</xdr:colOff>
      <xdr:row>41</xdr:row>
      <xdr:rowOff>14605</xdr:rowOff>
    </xdr:to>
    <xdr:sp macro="" textlink="">
      <xdr:nvSpPr>
        <xdr:cNvPr id="504" name="楕円 503">
          <a:extLst>
            <a:ext uri="{FF2B5EF4-FFF2-40B4-BE49-F238E27FC236}">
              <a16:creationId xmlns:a16="http://schemas.microsoft.com/office/drawing/2014/main" id="{C6279455-6317-419C-A44B-8AAADC680262}"/>
            </a:ext>
          </a:extLst>
        </xdr:cNvPr>
        <xdr:cNvSpPr/>
      </xdr:nvSpPr>
      <xdr:spPr>
        <a:xfrm>
          <a:off x="18605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131445</xdr:rowOff>
    </xdr:from>
    <xdr:to>
      <xdr:col>102</xdr:col>
      <xdr:colOff>114300</xdr:colOff>
      <xdr:row>40</xdr:row>
      <xdr:rowOff>135255</xdr:rowOff>
    </xdr:to>
    <xdr:cxnSp macro="">
      <xdr:nvCxnSpPr>
        <xdr:cNvPr id="505" name="直線コネクタ 504">
          <a:extLst>
            <a:ext uri="{FF2B5EF4-FFF2-40B4-BE49-F238E27FC236}">
              <a16:creationId xmlns:a16="http://schemas.microsoft.com/office/drawing/2014/main" id="{1ADC0379-1D60-4895-B580-11C13B59248C}"/>
            </a:ext>
          </a:extLst>
        </xdr:cNvPr>
        <xdr:cNvCxnSpPr/>
      </xdr:nvCxnSpPr>
      <xdr:spPr>
        <a:xfrm flipV="1">
          <a:off x="18656300" y="69894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432841D5-836D-4881-8F76-DCEDF45D1E18}"/>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F9EE5679-9BE1-4CE5-8918-9B0E31B797B5}"/>
            </a:ext>
          </a:extLst>
        </xdr:cNvPr>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103522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C8E306BE-58C5-4566-958A-361C97954666}"/>
            </a:ext>
          </a:extLst>
        </xdr:cNvPr>
        <xdr:cNvSpPr txBox="1"/>
      </xdr:nvSpPr>
      <xdr:spPr>
        <a:xfrm>
          <a:off x="19310427" y="66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BE3C6F0-4E4A-4D87-A9FE-FBDB7FBE2EC4}"/>
            </a:ext>
          </a:extLst>
        </xdr:cNvPr>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165752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47AD79D7-5424-4100-B7DF-81A76A3592FE}"/>
            </a:ext>
          </a:extLst>
        </xdr:cNvPr>
        <xdr:cNvSpPr txBox="1"/>
      </xdr:nvSpPr>
      <xdr:spPr>
        <a:xfrm>
          <a:off x="21075727"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169562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D69A6BAB-6EA1-41B1-B86F-0B211DD2DD3B}"/>
            </a:ext>
          </a:extLst>
        </xdr:cNvPr>
        <xdr:cNvSpPr txBox="1"/>
      </xdr:nvSpPr>
      <xdr:spPr>
        <a:xfrm>
          <a:off x="20199427" y="702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1922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416A5690-7917-4B31-B75D-25396C2A25DF}"/>
            </a:ext>
          </a:extLst>
        </xdr:cNvPr>
        <xdr:cNvSpPr txBox="1"/>
      </xdr:nvSpPr>
      <xdr:spPr>
        <a:xfrm>
          <a:off x="19310427" y="703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5732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6997AB7F-CB85-4D5A-B9D1-CE31E0686C68}"/>
            </a:ext>
          </a:extLst>
        </xdr:cNvPr>
        <xdr:cNvSpPr txBox="1"/>
      </xdr:nvSpPr>
      <xdr:spPr>
        <a:xfrm>
          <a:off x="18421427" y="70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643B2225-3D7C-4DBB-8754-C1FC08184EB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966F16AD-90B1-4C7D-8545-E3AF04197A8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A52E70D3-5F26-4641-9509-028418B01E7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954EBE19-6DA4-42D6-B24B-2AE03DF776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B4DA79E8-D542-41F5-BBDA-3E855D3EA71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8CD71C37-419B-4E13-AD00-37C3889A9CE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99CEEE26-8D08-4FF6-855F-A7105B1918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F927D7E3-D52C-4C46-A70A-DD0172C13D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2B148688-E137-465E-A88C-DB024E9E4AA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A8FF3422-FB10-44E9-A3F8-32BB13E8657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3F44255B-4EDE-4699-AF91-CDF0E98DF28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9427CBF7-CB80-4210-ADAB-04F5764E96C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66F36E95-EEAF-435C-97F4-EE89097305D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A32D46BE-6CFD-4F54-A368-15BDA1E5D90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B75EF04E-D09C-477D-AED5-595BADEF927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B06E934E-75AC-43FB-A562-CAE78790EF9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C112A8F5-2D01-4DE4-8A26-E700D2BC218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E20F58DF-B1BB-4631-8738-149FB1B71AE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A48438F2-6432-42DF-9E11-057EE23BD5B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4505C14E-C76E-4A28-ABE7-9E70838E7BE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DFFF90B-0CEF-4647-8E6B-3E30464CE00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EB73C5F4-FB62-452A-8C84-0E9586B3B6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9B364C78-F423-4F48-AA87-74AF8759269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C32BC062-A77F-48E7-8EE5-DD9A969044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8FAD5DB8-F750-4860-BF70-6751E0AC7C1C}"/>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81249B45-AC15-42E6-A8F9-F7AAB2746A3C}"/>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0849C5FF-4AB8-4802-BD8F-21A89A0EE9F4}"/>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9B2AFCCA-2277-4CF8-AD10-C3C081889AA9}"/>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87CEE67D-5141-4329-9F8F-1C9664BB710D}"/>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ACB85C24-1E8E-4F68-95AE-E076CE50316E}"/>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9BE0E19F-6150-4AE1-A00C-A4764F5926F1}"/>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7C65B77B-42A6-44BC-8BD3-9B3188B49A5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46" name="フローチャート: 判断 545">
          <a:extLst>
            <a:ext uri="{FF2B5EF4-FFF2-40B4-BE49-F238E27FC236}">
              <a16:creationId xmlns:a16="http://schemas.microsoft.com/office/drawing/2014/main" id="{C65C70BF-E914-4C2B-95AB-15C49E06444F}"/>
            </a:ext>
          </a:extLst>
        </xdr:cNvPr>
        <xdr:cNvSpPr/>
      </xdr:nvSpPr>
      <xdr:spPr>
        <a:xfrm>
          <a:off x="14541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7" name="フローチャート: 判断 546">
          <a:extLst>
            <a:ext uri="{FF2B5EF4-FFF2-40B4-BE49-F238E27FC236}">
              <a16:creationId xmlns:a16="http://schemas.microsoft.com/office/drawing/2014/main" id="{676CBBF7-F3BB-4F9A-95F2-B53486EB10D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4854DCF6-D17F-4A80-A756-3671DF201E94}"/>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6B3210A-5087-463A-B183-C12BE9F54A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B8C1050-279F-4E23-BF0F-3685AF3F35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424AA54-0E9F-4041-8A6A-CF1EC29FA94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188E4FB-6E85-40B7-A7CB-92221DF9B0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F7C794B2-CE22-4BA4-912F-B7968AFB58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554" name="楕円 553">
          <a:extLst>
            <a:ext uri="{FF2B5EF4-FFF2-40B4-BE49-F238E27FC236}">
              <a16:creationId xmlns:a16="http://schemas.microsoft.com/office/drawing/2014/main" id="{204A1F2A-165B-4C11-88D4-0F3617EDF116}"/>
            </a:ext>
          </a:extLst>
        </xdr:cNvPr>
        <xdr:cNvSpPr/>
      </xdr:nvSpPr>
      <xdr:spPr>
        <a:xfrm>
          <a:off x="16268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8272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78A8A23D-7601-41CD-952E-305FA2493114}"/>
            </a:ext>
          </a:extLst>
        </xdr:cNvPr>
        <xdr:cNvSpPr txBox="1"/>
      </xdr:nvSpPr>
      <xdr:spPr>
        <a:xfrm>
          <a:off x="16357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556" name="楕円 555">
          <a:extLst>
            <a:ext uri="{FF2B5EF4-FFF2-40B4-BE49-F238E27FC236}">
              <a16:creationId xmlns:a16="http://schemas.microsoft.com/office/drawing/2014/main" id="{F7CB39EC-B0BE-477B-857F-61DD5022FBE1}"/>
            </a:ext>
          </a:extLst>
        </xdr:cNvPr>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36195</xdr:rowOff>
    </xdr:to>
    <xdr:cxnSp macro="">
      <xdr:nvCxnSpPr>
        <xdr:cNvPr id="557" name="直線コネクタ 556">
          <a:extLst>
            <a:ext uri="{FF2B5EF4-FFF2-40B4-BE49-F238E27FC236}">
              <a16:creationId xmlns:a16="http://schemas.microsoft.com/office/drawing/2014/main" id="{CA24209E-9A1E-4EA5-BF16-7B73F32713F7}"/>
            </a:ext>
          </a:extLst>
        </xdr:cNvPr>
        <xdr:cNvCxnSpPr/>
      </xdr:nvCxnSpPr>
      <xdr:spPr>
        <a:xfrm>
          <a:off x="15481300" y="101079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69215</xdr:rowOff>
    </xdr:from>
    <xdr:to>
      <xdr:col>76</xdr:col>
      <xdr:colOff>165100</xdr:colOff>
      <xdr:row>58</xdr:row>
      <xdr:rowOff>170815</xdr:rowOff>
    </xdr:to>
    <xdr:sp macro="" textlink="">
      <xdr:nvSpPr>
        <xdr:cNvPr id="558" name="楕円 557">
          <a:extLst>
            <a:ext uri="{FF2B5EF4-FFF2-40B4-BE49-F238E27FC236}">
              <a16:creationId xmlns:a16="http://schemas.microsoft.com/office/drawing/2014/main" id="{C5C03C18-B027-493F-9D3E-AA8EDFCA1D81}"/>
            </a:ext>
          </a:extLst>
        </xdr:cNvPr>
        <xdr:cNvSpPr/>
      </xdr:nvSpPr>
      <xdr:spPr>
        <a:xfrm>
          <a:off x="14541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120015</xdr:rowOff>
    </xdr:from>
    <xdr:to>
      <xdr:col>81</xdr:col>
      <xdr:colOff>50800</xdr:colOff>
      <xdr:row>58</xdr:row>
      <xdr:rowOff>163830</xdr:rowOff>
    </xdr:to>
    <xdr:cxnSp macro="">
      <xdr:nvCxnSpPr>
        <xdr:cNvPr id="559" name="直線コネクタ 558">
          <a:extLst>
            <a:ext uri="{FF2B5EF4-FFF2-40B4-BE49-F238E27FC236}">
              <a16:creationId xmlns:a16="http://schemas.microsoft.com/office/drawing/2014/main" id="{58718BB2-BDE9-44EF-87D2-8E5CC8CED83A}"/>
            </a:ext>
          </a:extLst>
        </xdr:cNvPr>
        <xdr:cNvCxnSpPr/>
      </xdr:nvCxnSpPr>
      <xdr:spPr>
        <a:xfrm>
          <a:off x="14592300" y="100641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27305</xdr:rowOff>
    </xdr:from>
    <xdr:to>
      <xdr:col>72</xdr:col>
      <xdr:colOff>38100</xdr:colOff>
      <xdr:row>58</xdr:row>
      <xdr:rowOff>128905</xdr:rowOff>
    </xdr:to>
    <xdr:sp macro="" textlink="">
      <xdr:nvSpPr>
        <xdr:cNvPr id="560" name="楕円 559">
          <a:extLst>
            <a:ext uri="{FF2B5EF4-FFF2-40B4-BE49-F238E27FC236}">
              <a16:creationId xmlns:a16="http://schemas.microsoft.com/office/drawing/2014/main" id="{93504D54-9ED3-4118-A864-FA63DACB4A0D}"/>
            </a:ext>
          </a:extLst>
        </xdr:cNvPr>
        <xdr:cNvSpPr/>
      </xdr:nvSpPr>
      <xdr:spPr>
        <a:xfrm>
          <a:off x="13652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78105</xdr:rowOff>
    </xdr:from>
    <xdr:to>
      <xdr:col>76</xdr:col>
      <xdr:colOff>114300</xdr:colOff>
      <xdr:row>58</xdr:row>
      <xdr:rowOff>120015</xdr:rowOff>
    </xdr:to>
    <xdr:cxnSp macro="">
      <xdr:nvCxnSpPr>
        <xdr:cNvPr id="561" name="直線コネクタ 560">
          <a:extLst>
            <a:ext uri="{FF2B5EF4-FFF2-40B4-BE49-F238E27FC236}">
              <a16:creationId xmlns:a16="http://schemas.microsoft.com/office/drawing/2014/main" id="{11929177-9DCF-4862-B3DE-E0CCEDB74C3B}"/>
            </a:ext>
          </a:extLst>
        </xdr:cNvPr>
        <xdr:cNvCxnSpPr/>
      </xdr:nvCxnSpPr>
      <xdr:spPr>
        <a:xfrm>
          <a:off x="13703300" y="10022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154940</xdr:rowOff>
    </xdr:from>
    <xdr:to>
      <xdr:col>67</xdr:col>
      <xdr:colOff>101600</xdr:colOff>
      <xdr:row>58</xdr:row>
      <xdr:rowOff>85090</xdr:rowOff>
    </xdr:to>
    <xdr:sp macro="" textlink="">
      <xdr:nvSpPr>
        <xdr:cNvPr id="562" name="楕円 561">
          <a:extLst>
            <a:ext uri="{FF2B5EF4-FFF2-40B4-BE49-F238E27FC236}">
              <a16:creationId xmlns:a16="http://schemas.microsoft.com/office/drawing/2014/main" id="{E1A2A741-4059-40D4-B7F9-AD8B284C7872}"/>
            </a:ext>
          </a:extLst>
        </xdr:cNvPr>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34290</xdr:rowOff>
    </xdr:from>
    <xdr:to>
      <xdr:col>71</xdr:col>
      <xdr:colOff>177800</xdr:colOff>
      <xdr:row>58</xdr:row>
      <xdr:rowOff>78105</xdr:rowOff>
    </xdr:to>
    <xdr:cxnSp macro="">
      <xdr:nvCxnSpPr>
        <xdr:cNvPr id="563" name="直線コネクタ 562">
          <a:extLst>
            <a:ext uri="{FF2B5EF4-FFF2-40B4-BE49-F238E27FC236}">
              <a16:creationId xmlns:a16="http://schemas.microsoft.com/office/drawing/2014/main" id="{CBB9076D-0CA5-4378-810E-C3A8967BE79E}"/>
            </a:ext>
          </a:extLst>
        </xdr:cNvPr>
        <xdr:cNvCxnSpPr/>
      </xdr:nvCxnSpPr>
      <xdr:spPr>
        <a:xfrm>
          <a:off x="12814300" y="99783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a:extLst>
            <a:ext uri="{FF2B5EF4-FFF2-40B4-BE49-F238E27FC236}">
              <a16:creationId xmlns:a16="http://schemas.microsoft.com/office/drawing/2014/main" id="{B11D64F5-D965-4098-BEA3-AC59282776B4}"/>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565" name="n_2aveValue【学校施設】&#10;有形固定資産減価償却率">
          <a:extLst>
            <a:ext uri="{FF2B5EF4-FFF2-40B4-BE49-F238E27FC236}">
              <a16:creationId xmlns:a16="http://schemas.microsoft.com/office/drawing/2014/main" id="{BB363CBD-B208-413E-81EA-F121368168AF}"/>
            </a:ext>
          </a:extLst>
        </xdr:cNvPr>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6" name="n_3aveValue【学校施設】&#10;有形固定資産減価償却率">
          <a:extLst>
            <a:ext uri="{FF2B5EF4-FFF2-40B4-BE49-F238E27FC236}">
              <a16:creationId xmlns:a16="http://schemas.microsoft.com/office/drawing/2014/main" id="{51DDCB8F-BAC8-4F84-B9FA-83B5928DDEC6}"/>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7" name="n_4aveValue【学校施設】&#10;有形固定資産減価償却率">
          <a:extLst>
            <a:ext uri="{FF2B5EF4-FFF2-40B4-BE49-F238E27FC236}">
              <a16:creationId xmlns:a16="http://schemas.microsoft.com/office/drawing/2014/main" id="{342FC48B-8900-4760-90B2-81012331F5D2}"/>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59707</xdr:rowOff>
    </xdr:from>
    <xdr:ext cx="405111" cy="259045"/>
    <xdr:sp macro="" textlink="">
      <xdr:nvSpPr>
        <xdr:cNvPr id="568" name="n_1mainValue【学校施設】&#10;有形固定資産減価償却率">
          <a:extLst>
            <a:ext uri="{FF2B5EF4-FFF2-40B4-BE49-F238E27FC236}">
              <a16:creationId xmlns:a16="http://schemas.microsoft.com/office/drawing/2014/main" id="{90149A04-1253-4BDD-B1EF-B678DEFFA629}"/>
            </a:ext>
          </a:extLst>
        </xdr:cNvPr>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569" name="n_2mainValue【学校施設】&#10;有形固定資産減価償却率">
          <a:extLst>
            <a:ext uri="{FF2B5EF4-FFF2-40B4-BE49-F238E27FC236}">
              <a16:creationId xmlns:a16="http://schemas.microsoft.com/office/drawing/2014/main" id="{8E60A257-82C4-46A4-9BA8-E89DD67A6155}"/>
            </a:ext>
          </a:extLst>
        </xdr:cNvPr>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145432</xdr:rowOff>
    </xdr:from>
    <xdr:ext cx="405111" cy="259045"/>
    <xdr:sp macro="" textlink="">
      <xdr:nvSpPr>
        <xdr:cNvPr id="570" name="n_3mainValue【学校施設】&#10;有形固定資産減価償却率">
          <a:extLst>
            <a:ext uri="{FF2B5EF4-FFF2-40B4-BE49-F238E27FC236}">
              <a16:creationId xmlns:a16="http://schemas.microsoft.com/office/drawing/2014/main" id="{C8936CF1-F58C-427C-A08F-CE3C01081BAB}"/>
            </a:ext>
          </a:extLst>
        </xdr:cNvPr>
        <xdr:cNvSpPr txBox="1"/>
      </xdr:nvSpPr>
      <xdr:spPr>
        <a:xfrm>
          <a:off x="13500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101617</xdr:rowOff>
    </xdr:from>
    <xdr:ext cx="405111" cy="259045"/>
    <xdr:sp macro="" textlink="">
      <xdr:nvSpPr>
        <xdr:cNvPr id="571" name="n_4mainValue【学校施設】&#10;有形固定資産減価償却率">
          <a:extLst>
            <a:ext uri="{FF2B5EF4-FFF2-40B4-BE49-F238E27FC236}">
              <a16:creationId xmlns:a16="http://schemas.microsoft.com/office/drawing/2014/main" id="{0916434A-BF95-46FE-A46B-AB6ABC54F33E}"/>
            </a:ext>
          </a:extLst>
        </xdr:cNvPr>
        <xdr:cNvSpPr txBox="1"/>
      </xdr:nvSpPr>
      <xdr:spPr>
        <a:xfrm>
          <a:off x="12611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29219A19-BD4B-4C79-AC9C-90A7B0BEB5E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8C8E5E5E-87B2-4A99-B552-03F07C111E0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B0B780DA-9A21-4150-86AD-24300E5CDF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4A6C95F4-A46E-4C40-A738-5434715A30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B36B4AA9-93AB-4E0F-A578-14AEE5F4A8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6D83C2D1-2355-491B-B338-3B1C661DEA7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3C84747A-BF5A-49B2-B0C2-358D1C38902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F8955938-C591-46A0-A445-72F0535596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2B9EB259-6CFC-4494-A7A2-AF357E21AB1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BA777E3E-C991-4016-8DE9-AA1B726DF45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42C2BBC5-791E-43F7-AC6F-E55AEA6D80E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F1A89418-9E25-481A-9776-87E8EEC93E8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865BF54E-5454-42F6-8FFB-2BAFE5F2549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B5F596C0-9E35-407E-BB04-7DD526E4662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FC9F4E4D-EB7A-4A1A-A2A2-B939605962F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A4BF0F63-A506-421F-ACCC-67618ECCAA8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1985B8C3-E42A-4145-8C35-CD26C2009DD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FB0801B0-AF57-4641-B364-5ADCED407BB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A0F5FAD2-439A-4D52-9FD8-4B038D3F259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643C08FF-36F8-4283-B1CD-64E64D0C9A7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5F30B354-8DE1-49C7-8531-F119CB15E46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FEC5019C-4E2F-47FC-B894-2DFA818F63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FE303C5F-A08B-4EA0-9073-7C37D9C475F9}"/>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3E63449C-A473-4F18-B8F7-086B954BED2D}"/>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55659996-2DC6-449E-8C0D-25902E0BBF39}"/>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6115EC6F-58E0-4BCE-8840-439A7F561C1F}"/>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B2A76744-A0AE-4008-B5C0-CC81621F4F1E}"/>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a:extLst>
            <a:ext uri="{FF2B5EF4-FFF2-40B4-BE49-F238E27FC236}">
              <a16:creationId xmlns:a16="http://schemas.microsoft.com/office/drawing/2014/main" id="{A571F596-03C1-4384-A03B-F02FA3201284}"/>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86C2EBD2-0BCE-457E-AB3C-BA280006BE17}"/>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2EA0EF72-A41D-4E68-83AC-F38DA2CDEC8A}"/>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34696</xdr:rowOff>
    </xdr:from>
    <xdr:to>
      <xdr:col>107</xdr:col>
      <xdr:colOff>101600</xdr:colOff>
      <xdr:row>60</xdr:row>
      <xdr:rowOff>136296</xdr:rowOff>
    </xdr:to>
    <xdr:sp macro="" textlink="">
      <xdr:nvSpPr>
        <xdr:cNvPr id="602" name="フローチャート: 判断 601">
          <a:extLst>
            <a:ext uri="{FF2B5EF4-FFF2-40B4-BE49-F238E27FC236}">
              <a16:creationId xmlns:a16="http://schemas.microsoft.com/office/drawing/2014/main" id="{E0D41C93-AFA6-4A24-9DEE-829ECBF46FCC}"/>
            </a:ext>
          </a:extLst>
        </xdr:cNvPr>
        <xdr:cNvSpPr/>
      </xdr:nvSpPr>
      <xdr:spPr>
        <a:xfrm>
          <a:off x="20383500" y="1032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51613</xdr:rowOff>
    </xdr:from>
    <xdr:to>
      <xdr:col>102</xdr:col>
      <xdr:colOff>165100</xdr:colOff>
      <xdr:row>60</xdr:row>
      <xdr:rowOff>153213</xdr:rowOff>
    </xdr:to>
    <xdr:sp macro="" textlink="">
      <xdr:nvSpPr>
        <xdr:cNvPr id="603" name="フローチャート: 判断 602">
          <a:extLst>
            <a:ext uri="{FF2B5EF4-FFF2-40B4-BE49-F238E27FC236}">
              <a16:creationId xmlns:a16="http://schemas.microsoft.com/office/drawing/2014/main" id="{DAF64C4B-0E10-4118-97A8-D92EEFE94AEB}"/>
            </a:ext>
          </a:extLst>
        </xdr:cNvPr>
        <xdr:cNvSpPr/>
      </xdr:nvSpPr>
      <xdr:spPr>
        <a:xfrm>
          <a:off x="19494500" y="1033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58471</xdr:rowOff>
    </xdr:from>
    <xdr:to>
      <xdr:col>98</xdr:col>
      <xdr:colOff>38100</xdr:colOff>
      <xdr:row>60</xdr:row>
      <xdr:rowOff>160071</xdr:rowOff>
    </xdr:to>
    <xdr:sp macro="" textlink="">
      <xdr:nvSpPr>
        <xdr:cNvPr id="604" name="フローチャート: 判断 603">
          <a:extLst>
            <a:ext uri="{FF2B5EF4-FFF2-40B4-BE49-F238E27FC236}">
              <a16:creationId xmlns:a16="http://schemas.microsoft.com/office/drawing/2014/main" id="{3D862E65-A35D-4522-BEC4-E7B8981F1407}"/>
            </a:ext>
          </a:extLst>
        </xdr:cNvPr>
        <xdr:cNvSpPr/>
      </xdr:nvSpPr>
      <xdr:spPr>
        <a:xfrm>
          <a:off x="18605500" y="10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08A8898-7341-4859-BDBF-55FD9D9034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D5B0117-944D-4BF4-87AA-B7393DE3C1C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EE23966-759F-4161-94B8-3E1D036A52C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3439780-42B5-47E4-8463-5F237F420E2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0392874-EBD8-4973-8732-E0A4C6B8CFA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10" name="楕円 609">
          <a:extLst>
            <a:ext uri="{FF2B5EF4-FFF2-40B4-BE49-F238E27FC236}">
              <a16:creationId xmlns:a16="http://schemas.microsoft.com/office/drawing/2014/main" id="{1D3BB48F-8B96-4EDC-8E62-FEB364FB7B93}"/>
            </a:ext>
          </a:extLst>
        </xdr:cNvPr>
        <xdr:cNvSpPr/>
      </xdr:nvSpPr>
      <xdr:spPr>
        <a:xfrm>
          <a:off x="22110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67073</xdr:rowOff>
    </xdr:from>
    <xdr:ext cx="469744" cy="259045"/>
    <xdr:sp macro="" textlink="">
      <xdr:nvSpPr>
        <xdr:cNvPr id="611" name="【学校施設】&#10;一人当たり面積該当値テキスト">
          <a:extLst>
            <a:ext uri="{FF2B5EF4-FFF2-40B4-BE49-F238E27FC236}">
              <a16:creationId xmlns:a16="http://schemas.microsoft.com/office/drawing/2014/main" id="{1352BB1D-6A75-4A81-A405-FE45D9AA3104}"/>
            </a:ext>
          </a:extLst>
        </xdr:cNvPr>
        <xdr:cNvSpPr txBox="1"/>
      </xdr:nvSpPr>
      <xdr:spPr>
        <a:xfrm>
          <a:off x="22199600" y="10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87732</xdr:rowOff>
    </xdr:from>
    <xdr:to>
      <xdr:col>112</xdr:col>
      <xdr:colOff>38100</xdr:colOff>
      <xdr:row>62</xdr:row>
      <xdr:rowOff>17882</xdr:rowOff>
    </xdr:to>
    <xdr:sp macro="" textlink="">
      <xdr:nvSpPr>
        <xdr:cNvPr id="612" name="楕円 611">
          <a:extLst>
            <a:ext uri="{FF2B5EF4-FFF2-40B4-BE49-F238E27FC236}">
              <a16:creationId xmlns:a16="http://schemas.microsoft.com/office/drawing/2014/main" id="{76C569E4-B59E-442A-A514-5052324D3083}"/>
            </a:ext>
          </a:extLst>
        </xdr:cNvPr>
        <xdr:cNvSpPr/>
      </xdr:nvSpPr>
      <xdr:spPr>
        <a:xfrm>
          <a:off x="21272500" y="105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138532</xdr:rowOff>
    </xdr:from>
    <xdr:to>
      <xdr:col>116</xdr:col>
      <xdr:colOff>63500</xdr:colOff>
      <xdr:row>61</xdr:row>
      <xdr:rowOff>139446</xdr:rowOff>
    </xdr:to>
    <xdr:cxnSp macro="">
      <xdr:nvCxnSpPr>
        <xdr:cNvPr id="613" name="直線コネクタ 612">
          <a:extLst>
            <a:ext uri="{FF2B5EF4-FFF2-40B4-BE49-F238E27FC236}">
              <a16:creationId xmlns:a16="http://schemas.microsoft.com/office/drawing/2014/main" id="{401401A9-92A8-4018-A408-8709A3058871}"/>
            </a:ext>
          </a:extLst>
        </xdr:cNvPr>
        <xdr:cNvCxnSpPr/>
      </xdr:nvCxnSpPr>
      <xdr:spPr>
        <a:xfrm>
          <a:off x="21323300" y="1059698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98247</xdr:rowOff>
    </xdr:from>
    <xdr:to>
      <xdr:col>107</xdr:col>
      <xdr:colOff>101600</xdr:colOff>
      <xdr:row>62</xdr:row>
      <xdr:rowOff>28397</xdr:rowOff>
    </xdr:to>
    <xdr:sp macro="" textlink="">
      <xdr:nvSpPr>
        <xdr:cNvPr id="614" name="楕円 613">
          <a:extLst>
            <a:ext uri="{FF2B5EF4-FFF2-40B4-BE49-F238E27FC236}">
              <a16:creationId xmlns:a16="http://schemas.microsoft.com/office/drawing/2014/main" id="{9767C70F-8547-40EE-861A-94043E4C13B2}"/>
            </a:ext>
          </a:extLst>
        </xdr:cNvPr>
        <xdr:cNvSpPr/>
      </xdr:nvSpPr>
      <xdr:spPr>
        <a:xfrm>
          <a:off x="20383500" y="105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138532</xdr:rowOff>
    </xdr:from>
    <xdr:to>
      <xdr:col>111</xdr:col>
      <xdr:colOff>177800</xdr:colOff>
      <xdr:row>61</xdr:row>
      <xdr:rowOff>149047</xdr:rowOff>
    </xdr:to>
    <xdr:cxnSp macro="">
      <xdr:nvCxnSpPr>
        <xdr:cNvPr id="615" name="直線コネクタ 614">
          <a:extLst>
            <a:ext uri="{FF2B5EF4-FFF2-40B4-BE49-F238E27FC236}">
              <a16:creationId xmlns:a16="http://schemas.microsoft.com/office/drawing/2014/main" id="{B28B3BBB-3DCF-492E-B18A-277967BB470E}"/>
            </a:ext>
          </a:extLst>
        </xdr:cNvPr>
        <xdr:cNvCxnSpPr/>
      </xdr:nvCxnSpPr>
      <xdr:spPr>
        <a:xfrm flipV="1">
          <a:off x="20434300" y="10596982"/>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16" name="楕円 615">
          <a:extLst>
            <a:ext uri="{FF2B5EF4-FFF2-40B4-BE49-F238E27FC236}">
              <a16:creationId xmlns:a16="http://schemas.microsoft.com/office/drawing/2014/main" id="{E8783379-7854-4783-8F1A-C3AF8E55CE36}"/>
            </a:ext>
          </a:extLst>
        </xdr:cNvPr>
        <xdr:cNvSpPr/>
      </xdr:nvSpPr>
      <xdr:spPr>
        <a:xfrm>
          <a:off x="19494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149047</xdr:rowOff>
    </xdr:from>
    <xdr:to>
      <xdr:col>107</xdr:col>
      <xdr:colOff>50800</xdr:colOff>
      <xdr:row>61</xdr:row>
      <xdr:rowOff>162306</xdr:rowOff>
    </xdr:to>
    <xdr:cxnSp macro="">
      <xdr:nvCxnSpPr>
        <xdr:cNvPr id="617" name="直線コネクタ 616">
          <a:extLst>
            <a:ext uri="{FF2B5EF4-FFF2-40B4-BE49-F238E27FC236}">
              <a16:creationId xmlns:a16="http://schemas.microsoft.com/office/drawing/2014/main" id="{1BC3745F-9C80-41CD-A57A-3B673CB7A703}"/>
            </a:ext>
          </a:extLst>
        </xdr:cNvPr>
        <xdr:cNvCxnSpPr/>
      </xdr:nvCxnSpPr>
      <xdr:spPr>
        <a:xfrm flipV="1">
          <a:off x="19545300" y="1060749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122479</xdr:rowOff>
    </xdr:from>
    <xdr:to>
      <xdr:col>98</xdr:col>
      <xdr:colOff>38100</xdr:colOff>
      <xdr:row>62</xdr:row>
      <xdr:rowOff>52629</xdr:rowOff>
    </xdr:to>
    <xdr:sp macro="" textlink="">
      <xdr:nvSpPr>
        <xdr:cNvPr id="618" name="楕円 617">
          <a:extLst>
            <a:ext uri="{FF2B5EF4-FFF2-40B4-BE49-F238E27FC236}">
              <a16:creationId xmlns:a16="http://schemas.microsoft.com/office/drawing/2014/main" id="{6008D96C-2A47-44E1-A464-A2DA159FBCA8}"/>
            </a:ext>
          </a:extLst>
        </xdr:cNvPr>
        <xdr:cNvSpPr/>
      </xdr:nvSpPr>
      <xdr:spPr>
        <a:xfrm>
          <a:off x="18605500" y="105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162306</xdr:rowOff>
    </xdr:from>
    <xdr:to>
      <xdr:col>102</xdr:col>
      <xdr:colOff>114300</xdr:colOff>
      <xdr:row>62</xdr:row>
      <xdr:rowOff>1829</xdr:rowOff>
    </xdr:to>
    <xdr:cxnSp macro="">
      <xdr:nvCxnSpPr>
        <xdr:cNvPr id="619" name="直線コネクタ 618">
          <a:extLst>
            <a:ext uri="{FF2B5EF4-FFF2-40B4-BE49-F238E27FC236}">
              <a16:creationId xmlns:a16="http://schemas.microsoft.com/office/drawing/2014/main" id="{FB3C8097-781B-43F6-BB82-A8F6A8C0802B}"/>
            </a:ext>
          </a:extLst>
        </xdr:cNvPr>
        <xdr:cNvCxnSpPr/>
      </xdr:nvCxnSpPr>
      <xdr:spPr>
        <a:xfrm flipV="1">
          <a:off x="18656300" y="1062075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a:extLst>
            <a:ext uri="{FF2B5EF4-FFF2-40B4-BE49-F238E27FC236}">
              <a16:creationId xmlns:a16="http://schemas.microsoft.com/office/drawing/2014/main" id="{BA9F9E9B-B757-4F09-BC3E-2AE861BE4BED}"/>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152823</xdr:rowOff>
    </xdr:from>
    <xdr:ext cx="469744" cy="259045"/>
    <xdr:sp macro="" textlink="">
      <xdr:nvSpPr>
        <xdr:cNvPr id="621" name="n_2aveValue【学校施設】&#10;一人当たり面積">
          <a:extLst>
            <a:ext uri="{FF2B5EF4-FFF2-40B4-BE49-F238E27FC236}">
              <a16:creationId xmlns:a16="http://schemas.microsoft.com/office/drawing/2014/main" id="{191E37C3-0B3E-498A-A278-F97E6B1AEBBF}"/>
            </a:ext>
          </a:extLst>
        </xdr:cNvPr>
        <xdr:cNvSpPr txBox="1"/>
      </xdr:nvSpPr>
      <xdr:spPr>
        <a:xfrm>
          <a:off x="20199427" y="1009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169740</xdr:rowOff>
    </xdr:from>
    <xdr:ext cx="469744" cy="259045"/>
    <xdr:sp macro="" textlink="">
      <xdr:nvSpPr>
        <xdr:cNvPr id="622" name="n_3aveValue【学校施設】&#10;一人当たり面積">
          <a:extLst>
            <a:ext uri="{FF2B5EF4-FFF2-40B4-BE49-F238E27FC236}">
              <a16:creationId xmlns:a16="http://schemas.microsoft.com/office/drawing/2014/main" id="{26072600-0E1C-4B4D-BFB8-69D749B0B90A}"/>
            </a:ext>
          </a:extLst>
        </xdr:cNvPr>
        <xdr:cNvSpPr txBox="1"/>
      </xdr:nvSpPr>
      <xdr:spPr>
        <a:xfrm>
          <a:off x="19310427" y="1011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5148</xdr:rowOff>
    </xdr:from>
    <xdr:ext cx="469744" cy="259045"/>
    <xdr:sp macro="" textlink="">
      <xdr:nvSpPr>
        <xdr:cNvPr id="623" name="n_4aveValue【学校施設】&#10;一人当たり面積">
          <a:extLst>
            <a:ext uri="{FF2B5EF4-FFF2-40B4-BE49-F238E27FC236}">
              <a16:creationId xmlns:a16="http://schemas.microsoft.com/office/drawing/2014/main" id="{38FDA816-331D-4B0D-8A12-01D678109E6F}"/>
            </a:ext>
          </a:extLst>
        </xdr:cNvPr>
        <xdr:cNvSpPr txBox="1"/>
      </xdr:nvSpPr>
      <xdr:spPr>
        <a:xfrm>
          <a:off x="18421427" y="1012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9009</xdr:rowOff>
    </xdr:from>
    <xdr:ext cx="469744" cy="259045"/>
    <xdr:sp macro="" textlink="">
      <xdr:nvSpPr>
        <xdr:cNvPr id="624" name="n_1mainValue【学校施設】&#10;一人当たり面積">
          <a:extLst>
            <a:ext uri="{FF2B5EF4-FFF2-40B4-BE49-F238E27FC236}">
              <a16:creationId xmlns:a16="http://schemas.microsoft.com/office/drawing/2014/main" id="{C33AF7C8-46FF-4CD4-8077-2F56DC000098}"/>
            </a:ext>
          </a:extLst>
        </xdr:cNvPr>
        <xdr:cNvSpPr txBox="1"/>
      </xdr:nvSpPr>
      <xdr:spPr>
        <a:xfrm>
          <a:off x="21075727" y="106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19524</xdr:rowOff>
    </xdr:from>
    <xdr:ext cx="469744" cy="259045"/>
    <xdr:sp macro="" textlink="">
      <xdr:nvSpPr>
        <xdr:cNvPr id="625" name="n_2mainValue【学校施設】&#10;一人当たり面積">
          <a:extLst>
            <a:ext uri="{FF2B5EF4-FFF2-40B4-BE49-F238E27FC236}">
              <a16:creationId xmlns:a16="http://schemas.microsoft.com/office/drawing/2014/main" id="{F87C443D-0B73-475C-89E6-02D4C4AF5330}"/>
            </a:ext>
          </a:extLst>
        </xdr:cNvPr>
        <xdr:cNvSpPr txBox="1"/>
      </xdr:nvSpPr>
      <xdr:spPr>
        <a:xfrm>
          <a:off x="20199427" y="1064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626" name="n_3mainValue【学校施設】&#10;一人当たり面積">
          <a:extLst>
            <a:ext uri="{FF2B5EF4-FFF2-40B4-BE49-F238E27FC236}">
              <a16:creationId xmlns:a16="http://schemas.microsoft.com/office/drawing/2014/main" id="{81CCDA88-B99C-4C49-9BBC-E68B979F4FD8}"/>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43756</xdr:rowOff>
    </xdr:from>
    <xdr:ext cx="469744" cy="259045"/>
    <xdr:sp macro="" textlink="">
      <xdr:nvSpPr>
        <xdr:cNvPr id="627" name="n_4mainValue【学校施設】&#10;一人当たり面積">
          <a:extLst>
            <a:ext uri="{FF2B5EF4-FFF2-40B4-BE49-F238E27FC236}">
              <a16:creationId xmlns:a16="http://schemas.microsoft.com/office/drawing/2014/main" id="{40CD82DE-919E-47EF-8BD2-8C436B2D0CE0}"/>
            </a:ext>
          </a:extLst>
        </xdr:cNvPr>
        <xdr:cNvSpPr txBox="1"/>
      </xdr:nvSpPr>
      <xdr:spPr>
        <a:xfrm>
          <a:off x="18421427" y="1067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D27D125F-1609-434A-990E-9523D534056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6EE7E2A1-3961-4512-850E-4504C8ECB77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E34CEE99-1DE4-449C-8B50-979A54EC552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F472E586-845B-47FF-B50B-3C031B43902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7CF65419-ED51-44B3-8D5D-A3EDEB877E1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6E3D660A-19AA-40C3-B0EC-478D42F62C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2C64F332-BA2E-4EFC-B1F6-92AEF86B25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D3FD13D4-5D7B-41DD-B395-E93B1BD3F81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38F75FE5-3211-43B5-9FFE-82BEEFF5DA1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E87ECE3C-11DA-4CCF-8358-F5C53A72CF7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E968B92D-F06E-42C8-80F7-CEDE281A6A5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7998E749-DA0D-4D0F-AE1E-C0C507B2544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1208C1B5-3DD1-4A9C-87DA-41192174E01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FC49B6B7-2A7A-42DB-8DD7-C74BDED2D41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B0AA8734-B3D1-4FA9-A8DC-5A37AFF0365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663672BC-B54A-46B2-93D8-0325EA02971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D98670F9-B328-47AF-8FD3-F221F20605E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793A4D0F-7768-45BF-9CC9-CE7CFCE0727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0CF7B710-8384-436E-8332-486CB7B0F6B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EEB48C4B-5F12-42A9-ADA0-30ABEB0D350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D8C7DEB9-AAF2-463B-A741-665E95F820C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FBF5A1CE-1C67-4170-923F-FF718546529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DB8EA345-1B96-40AA-A57E-7E7451CDA30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AC33A295-B9E5-43EE-A44B-6260E9690D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CEF4C121-C467-42CD-850E-7DB52CD1BDB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2310BD01-73D5-4AEE-A00E-9CFB069383B9}"/>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7B6B3523-D13E-4573-A088-47C58DA22EA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BF89A25E-2341-4A05-A741-5C3ECB4E700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a:extLst>
            <a:ext uri="{FF2B5EF4-FFF2-40B4-BE49-F238E27FC236}">
              <a16:creationId xmlns:a16="http://schemas.microsoft.com/office/drawing/2014/main" id="{DC43F332-7CD8-46C3-8833-CCB1C8883066}"/>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a:extLst>
            <a:ext uri="{FF2B5EF4-FFF2-40B4-BE49-F238E27FC236}">
              <a16:creationId xmlns:a16="http://schemas.microsoft.com/office/drawing/2014/main" id="{DA4CFDC2-E628-46DE-BEF6-B0DF5BF6FB1B}"/>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658" name="【児童館】&#10;有形固定資産減価償却率平均値テキスト">
          <a:extLst>
            <a:ext uri="{FF2B5EF4-FFF2-40B4-BE49-F238E27FC236}">
              <a16:creationId xmlns:a16="http://schemas.microsoft.com/office/drawing/2014/main" id="{60776BC2-9F3F-46B5-8AF5-3BA99F54BAF9}"/>
            </a:ext>
          </a:extLst>
        </xdr:cNvPr>
        <xdr:cNvSpPr txBox="1"/>
      </xdr:nvSpPr>
      <xdr:spPr>
        <a:xfrm>
          <a:off x="163576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a:extLst>
            <a:ext uri="{FF2B5EF4-FFF2-40B4-BE49-F238E27FC236}">
              <a16:creationId xmlns:a16="http://schemas.microsoft.com/office/drawing/2014/main" id="{D35F2EA3-4469-417B-A007-B87752C1FB79}"/>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a:extLst>
            <a:ext uri="{FF2B5EF4-FFF2-40B4-BE49-F238E27FC236}">
              <a16:creationId xmlns:a16="http://schemas.microsoft.com/office/drawing/2014/main" id="{F7915740-06EE-4BE3-9FA4-BFE8026D152B}"/>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61" name="フローチャート: 判断 660">
          <a:extLst>
            <a:ext uri="{FF2B5EF4-FFF2-40B4-BE49-F238E27FC236}">
              <a16:creationId xmlns:a16="http://schemas.microsoft.com/office/drawing/2014/main" id="{1DB19B1A-3836-4C6D-A4C6-1A3E36793B6D}"/>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62" name="フローチャート: 判断 661">
          <a:extLst>
            <a:ext uri="{FF2B5EF4-FFF2-40B4-BE49-F238E27FC236}">
              <a16:creationId xmlns:a16="http://schemas.microsoft.com/office/drawing/2014/main" id="{64746139-AC1F-40B8-A19C-A1943A51F091}"/>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63" name="フローチャート: 判断 662">
          <a:extLst>
            <a:ext uri="{FF2B5EF4-FFF2-40B4-BE49-F238E27FC236}">
              <a16:creationId xmlns:a16="http://schemas.microsoft.com/office/drawing/2014/main" id="{45916E1E-91F7-409D-A05A-F6F48D40264B}"/>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84B9D45-6BAA-4F4F-A45C-9EEA216F96B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3C27E9B-3A11-4909-ABBF-0E89E7E11B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DB41904-2F6E-4906-BB20-687B8071F28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4288B13B-17FF-424F-8833-224CFFE9A07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228A763-318C-4EFD-B57C-5C103DFFC02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65677</xdr:rowOff>
    </xdr:from>
    <xdr:to>
      <xdr:col>85</xdr:col>
      <xdr:colOff>177800</xdr:colOff>
      <xdr:row>83</xdr:row>
      <xdr:rowOff>167277</xdr:rowOff>
    </xdr:to>
    <xdr:sp macro="" textlink="">
      <xdr:nvSpPr>
        <xdr:cNvPr id="669" name="楕円 668">
          <a:extLst>
            <a:ext uri="{FF2B5EF4-FFF2-40B4-BE49-F238E27FC236}">
              <a16:creationId xmlns:a16="http://schemas.microsoft.com/office/drawing/2014/main" id="{4B9D280F-9EEA-4593-AA98-B1B6A1D793C8}"/>
            </a:ext>
          </a:extLst>
        </xdr:cNvPr>
        <xdr:cNvSpPr/>
      </xdr:nvSpPr>
      <xdr:spPr>
        <a:xfrm>
          <a:off x="162687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44104</xdr:rowOff>
    </xdr:from>
    <xdr:ext cx="405111" cy="259045"/>
    <xdr:sp macro="" textlink="">
      <xdr:nvSpPr>
        <xdr:cNvPr id="670" name="【児童館】&#10;有形固定資産減価償却率該当値テキスト">
          <a:extLst>
            <a:ext uri="{FF2B5EF4-FFF2-40B4-BE49-F238E27FC236}">
              <a16:creationId xmlns:a16="http://schemas.microsoft.com/office/drawing/2014/main" id="{E7642C5C-1540-498D-912A-ACA51FC0A345}"/>
            </a:ext>
          </a:extLst>
        </xdr:cNvPr>
        <xdr:cNvSpPr txBox="1"/>
      </xdr:nvSpPr>
      <xdr:spPr>
        <a:xfrm>
          <a:off x="16357600"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31387</xdr:rowOff>
    </xdr:from>
    <xdr:to>
      <xdr:col>81</xdr:col>
      <xdr:colOff>101600</xdr:colOff>
      <xdr:row>83</xdr:row>
      <xdr:rowOff>132987</xdr:rowOff>
    </xdr:to>
    <xdr:sp macro="" textlink="">
      <xdr:nvSpPr>
        <xdr:cNvPr id="671" name="楕円 670">
          <a:extLst>
            <a:ext uri="{FF2B5EF4-FFF2-40B4-BE49-F238E27FC236}">
              <a16:creationId xmlns:a16="http://schemas.microsoft.com/office/drawing/2014/main" id="{BDB56AEC-10A9-4E4D-9674-8370DDDCA4B2}"/>
            </a:ext>
          </a:extLst>
        </xdr:cNvPr>
        <xdr:cNvSpPr/>
      </xdr:nvSpPr>
      <xdr:spPr>
        <a:xfrm>
          <a:off x="15430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82187</xdr:rowOff>
    </xdr:from>
    <xdr:to>
      <xdr:col>85</xdr:col>
      <xdr:colOff>127000</xdr:colOff>
      <xdr:row>83</xdr:row>
      <xdr:rowOff>116477</xdr:rowOff>
    </xdr:to>
    <xdr:cxnSp macro="">
      <xdr:nvCxnSpPr>
        <xdr:cNvPr id="672" name="直線コネクタ 671">
          <a:extLst>
            <a:ext uri="{FF2B5EF4-FFF2-40B4-BE49-F238E27FC236}">
              <a16:creationId xmlns:a16="http://schemas.microsoft.com/office/drawing/2014/main" id="{A20476A0-91E4-4007-829B-13BEFC262B68}"/>
            </a:ext>
          </a:extLst>
        </xdr:cNvPr>
        <xdr:cNvCxnSpPr/>
      </xdr:nvCxnSpPr>
      <xdr:spPr>
        <a:xfrm>
          <a:off x="15481300" y="143125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160382</xdr:rowOff>
    </xdr:from>
    <xdr:to>
      <xdr:col>76</xdr:col>
      <xdr:colOff>165100</xdr:colOff>
      <xdr:row>83</xdr:row>
      <xdr:rowOff>90532</xdr:rowOff>
    </xdr:to>
    <xdr:sp macro="" textlink="">
      <xdr:nvSpPr>
        <xdr:cNvPr id="673" name="楕円 672">
          <a:extLst>
            <a:ext uri="{FF2B5EF4-FFF2-40B4-BE49-F238E27FC236}">
              <a16:creationId xmlns:a16="http://schemas.microsoft.com/office/drawing/2014/main" id="{E169B7B4-DB9F-46BD-8A4D-A78F4F0FBB39}"/>
            </a:ext>
          </a:extLst>
        </xdr:cNvPr>
        <xdr:cNvSpPr/>
      </xdr:nvSpPr>
      <xdr:spPr>
        <a:xfrm>
          <a:off x="14541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39732</xdr:rowOff>
    </xdr:from>
    <xdr:to>
      <xdr:col>81</xdr:col>
      <xdr:colOff>50800</xdr:colOff>
      <xdr:row>83</xdr:row>
      <xdr:rowOff>82187</xdr:rowOff>
    </xdr:to>
    <xdr:cxnSp macro="">
      <xdr:nvCxnSpPr>
        <xdr:cNvPr id="674" name="直線コネクタ 673">
          <a:extLst>
            <a:ext uri="{FF2B5EF4-FFF2-40B4-BE49-F238E27FC236}">
              <a16:creationId xmlns:a16="http://schemas.microsoft.com/office/drawing/2014/main" id="{CC5A089E-A946-4A3A-AC58-F8461E76E7F7}"/>
            </a:ext>
          </a:extLst>
        </xdr:cNvPr>
        <xdr:cNvCxnSpPr/>
      </xdr:nvCxnSpPr>
      <xdr:spPr>
        <a:xfrm>
          <a:off x="14592300" y="142700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75" name="楕円 674">
          <a:extLst>
            <a:ext uri="{FF2B5EF4-FFF2-40B4-BE49-F238E27FC236}">
              <a16:creationId xmlns:a16="http://schemas.microsoft.com/office/drawing/2014/main" id="{9A53B1D0-2D88-4C76-B653-4A0F923E9661}"/>
            </a:ext>
          </a:extLst>
        </xdr:cNvPr>
        <xdr:cNvSpPr/>
      </xdr:nvSpPr>
      <xdr:spPr>
        <a:xfrm>
          <a:off x="1365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168729</xdr:rowOff>
    </xdr:from>
    <xdr:to>
      <xdr:col>76</xdr:col>
      <xdr:colOff>114300</xdr:colOff>
      <xdr:row>83</xdr:row>
      <xdr:rowOff>39732</xdr:rowOff>
    </xdr:to>
    <xdr:cxnSp macro="">
      <xdr:nvCxnSpPr>
        <xdr:cNvPr id="676" name="直線コネクタ 675">
          <a:extLst>
            <a:ext uri="{FF2B5EF4-FFF2-40B4-BE49-F238E27FC236}">
              <a16:creationId xmlns:a16="http://schemas.microsoft.com/office/drawing/2014/main" id="{491DB424-3C7F-43AD-98BD-F63C6C18EBC7}"/>
            </a:ext>
          </a:extLst>
        </xdr:cNvPr>
        <xdr:cNvCxnSpPr/>
      </xdr:nvCxnSpPr>
      <xdr:spPr>
        <a:xfrm>
          <a:off x="13703300" y="1422762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75474</xdr:rowOff>
    </xdr:from>
    <xdr:to>
      <xdr:col>67</xdr:col>
      <xdr:colOff>101600</xdr:colOff>
      <xdr:row>83</xdr:row>
      <xdr:rowOff>5624</xdr:rowOff>
    </xdr:to>
    <xdr:sp macro="" textlink="">
      <xdr:nvSpPr>
        <xdr:cNvPr id="677" name="楕円 676">
          <a:extLst>
            <a:ext uri="{FF2B5EF4-FFF2-40B4-BE49-F238E27FC236}">
              <a16:creationId xmlns:a16="http://schemas.microsoft.com/office/drawing/2014/main" id="{8836C439-50F5-4E55-96C9-D0B68AF3E8DD}"/>
            </a:ext>
          </a:extLst>
        </xdr:cNvPr>
        <xdr:cNvSpPr/>
      </xdr:nvSpPr>
      <xdr:spPr>
        <a:xfrm>
          <a:off x="12763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126274</xdr:rowOff>
    </xdr:from>
    <xdr:to>
      <xdr:col>71</xdr:col>
      <xdr:colOff>177800</xdr:colOff>
      <xdr:row>82</xdr:row>
      <xdr:rowOff>168729</xdr:rowOff>
    </xdr:to>
    <xdr:cxnSp macro="">
      <xdr:nvCxnSpPr>
        <xdr:cNvPr id="678" name="直線コネクタ 677">
          <a:extLst>
            <a:ext uri="{FF2B5EF4-FFF2-40B4-BE49-F238E27FC236}">
              <a16:creationId xmlns:a16="http://schemas.microsoft.com/office/drawing/2014/main" id="{06CC9059-59B1-41CE-9FC0-6819C7650FB4}"/>
            </a:ext>
          </a:extLst>
        </xdr:cNvPr>
        <xdr:cNvCxnSpPr/>
      </xdr:nvCxnSpPr>
      <xdr:spPr>
        <a:xfrm>
          <a:off x="12814300" y="141851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79" name="n_1aveValue【児童館】&#10;有形固定資産減価償却率">
          <a:extLst>
            <a:ext uri="{FF2B5EF4-FFF2-40B4-BE49-F238E27FC236}">
              <a16:creationId xmlns:a16="http://schemas.microsoft.com/office/drawing/2014/main" id="{5ADE3EC8-AC5F-410A-93E6-BD8FA061D16D}"/>
            </a:ext>
          </a:extLst>
        </xdr:cNvPr>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80" name="n_2aveValue【児童館】&#10;有形固定資産減価償却率">
          <a:extLst>
            <a:ext uri="{FF2B5EF4-FFF2-40B4-BE49-F238E27FC236}">
              <a16:creationId xmlns:a16="http://schemas.microsoft.com/office/drawing/2014/main" id="{C8C0CA81-3E22-4A4E-8706-A6F46F40DC52}"/>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81" name="n_3aveValue【児童館】&#10;有形固定資産減価償却率">
          <a:extLst>
            <a:ext uri="{FF2B5EF4-FFF2-40B4-BE49-F238E27FC236}">
              <a16:creationId xmlns:a16="http://schemas.microsoft.com/office/drawing/2014/main" id="{B9170A7C-2E78-43FC-965A-791B95041863}"/>
            </a:ext>
          </a:extLst>
        </xdr:cNvPr>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82" name="n_4aveValue【児童館】&#10;有形固定資産減価償却率">
          <a:extLst>
            <a:ext uri="{FF2B5EF4-FFF2-40B4-BE49-F238E27FC236}">
              <a16:creationId xmlns:a16="http://schemas.microsoft.com/office/drawing/2014/main" id="{3A98509A-AFAA-41D8-BDC8-CB0FC940DDE0}"/>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124114</xdr:rowOff>
    </xdr:from>
    <xdr:ext cx="405111" cy="259045"/>
    <xdr:sp macro="" textlink="">
      <xdr:nvSpPr>
        <xdr:cNvPr id="683" name="n_1mainValue【児童館】&#10;有形固定資産減価償却率">
          <a:extLst>
            <a:ext uri="{FF2B5EF4-FFF2-40B4-BE49-F238E27FC236}">
              <a16:creationId xmlns:a16="http://schemas.microsoft.com/office/drawing/2014/main" id="{89369048-EF37-4B15-8951-A0CCFDCBE6AF}"/>
            </a:ext>
          </a:extLst>
        </xdr:cNvPr>
        <xdr:cNvSpPr txBox="1"/>
      </xdr:nvSpPr>
      <xdr:spPr>
        <a:xfrm>
          <a:off x="152660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81659</xdr:rowOff>
    </xdr:from>
    <xdr:ext cx="405111" cy="259045"/>
    <xdr:sp macro="" textlink="">
      <xdr:nvSpPr>
        <xdr:cNvPr id="684" name="n_2mainValue【児童館】&#10;有形固定資産減価償却率">
          <a:extLst>
            <a:ext uri="{FF2B5EF4-FFF2-40B4-BE49-F238E27FC236}">
              <a16:creationId xmlns:a16="http://schemas.microsoft.com/office/drawing/2014/main" id="{641FBD04-2396-40ED-B980-930B719272D2}"/>
            </a:ext>
          </a:extLst>
        </xdr:cNvPr>
        <xdr:cNvSpPr txBox="1"/>
      </xdr:nvSpPr>
      <xdr:spPr>
        <a:xfrm>
          <a:off x="14389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685" name="n_3mainValue【児童館】&#10;有形固定資産減価償却率">
          <a:extLst>
            <a:ext uri="{FF2B5EF4-FFF2-40B4-BE49-F238E27FC236}">
              <a16:creationId xmlns:a16="http://schemas.microsoft.com/office/drawing/2014/main" id="{E7D7222F-95CA-48D1-B943-41741E90E598}"/>
            </a:ext>
          </a:extLst>
        </xdr:cNvPr>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686" name="n_4mainValue【児童館】&#10;有形固定資産減価償却率">
          <a:extLst>
            <a:ext uri="{FF2B5EF4-FFF2-40B4-BE49-F238E27FC236}">
              <a16:creationId xmlns:a16="http://schemas.microsoft.com/office/drawing/2014/main" id="{62E47E28-35BA-496B-B154-99C3314BC47A}"/>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4D1BCE0F-3557-49BA-9224-D771B3F454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2E8908C8-D791-4E93-AADD-B2FA86E2D01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D8EF35C8-A36B-44B5-BF6B-69F96A9BE1E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61D1A9D9-71A7-4425-A4A8-978CAC54B1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54CE3879-5A44-4EDA-82A0-9BA4ED24C31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1082360E-C6BB-4207-8589-E4C347AD3D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18B2B27A-1E83-472E-8AF5-0C11D0D436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BEB84ACE-207F-4DE9-9689-008C279361F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D372965B-FDDD-4603-8EA6-7A699DD7C98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473AF412-FA5E-46F5-9DA7-69DDE146542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0EC0718B-F18B-4520-8D2A-90852B6C71B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0C3A8D15-926A-41D1-A250-B23F1B6F456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52A54C33-9C1A-4BC7-8E1A-15A5B2C2409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96F5061F-B4AA-43D7-BEA1-56BB9E5C77F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6C08EE44-5FB8-464E-9447-BC55C8A8AEC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624D0137-22FD-4413-BD45-486D33832A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3E665E3B-91B4-4853-908C-AA0B84DAD41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B8B3AF4F-AF55-4822-9A38-93998ACACE9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C8459DB5-7901-4086-A199-825E80B0E31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434CFA50-F135-4951-92AB-282049F0617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740F327-87FE-4B36-9396-E86F7E0145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2802E9FB-67E0-4E9C-92E6-C3F6E74347CB}"/>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a:extLst>
            <a:ext uri="{FF2B5EF4-FFF2-40B4-BE49-F238E27FC236}">
              <a16:creationId xmlns:a16="http://schemas.microsoft.com/office/drawing/2014/main" id="{F516C6EF-4B1B-45CB-A77E-B3591F5645B9}"/>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09EE830E-000D-43CA-B9E1-C32331598A6C}"/>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a:extLst>
            <a:ext uri="{FF2B5EF4-FFF2-40B4-BE49-F238E27FC236}">
              <a16:creationId xmlns:a16="http://schemas.microsoft.com/office/drawing/2014/main" id="{55C8A207-5D1C-4EC5-8F6C-FC0D9206729F}"/>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B00A6477-2606-4377-A195-3E2AA15957A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713" name="【児童館】&#10;一人当たり面積平均値テキスト">
          <a:extLst>
            <a:ext uri="{FF2B5EF4-FFF2-40B4-BE49-F238E27FC236}">
              <a16:creationId xmlns:a16="http://schemas.microsoft.com/office/drawing/2014/main" id="{58E194E6-7BD0-4FCE-92F5-FBBAC0C24FF5}"/>
            </a:ext>
          </a:extLst>
        </xdr:cNvPr>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CCE18126-3153-4D1D-AA92-6EB23B08F4D3}"/>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03A559A5-2FFE-4405-B7C9-B067F0FF40E6}"/>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17018</xdr:rowOff>
    </xdr:from>
    <xdr:to>
      <xdr:col>107</xdr:col>
      <xdr:colOff>101600</xdr:colOff>
      <xdr:row>85</xdr:row>
      <xdr:rowOff>118618</xdr:rowOff>
    </xdr:to>
    <xdr:sp macro="" textlink="">
      <xdr:nvSpPr>
        <xdr:cNvPr id="716" name="フローチャート: 判断 715">
          <a:extLst>
            <a:ext uri="{FF2B5EF4-FFF2-40B4-BE49-F238E27FC236}">
              <a16:creationId xmlns:a16="http://schemas.microsoft.com/office/drawing/2014/main" id="{45552733-C21A-465B-B074-DDD4E33B3000}"/>
            </a:ext>
          </a:extLst>
        </xdr:cNvPr>
        <xdr:cNvSpPr/>
      </xdr:nvSpPr>
      <xdr:spPr>
        <a:xfrm>
          <a:off x="20383500" y="145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717" name="フローチャート: 判断 716">
          <a:extLst>
            <a:ext uri="{FF2B5EF4-FFF2-40B4-BE49-F238E27FC236}">
              <a16:creationId xmlns:a16="http://schemas.microsoft.com/office/drawing/2014/main" id="{80795569-FD95-4997-ACAF-C1C93C880414}"/>
            </a:ext>
          </a:extLst>
        </xdr:cNvPr>
        <xdr:cNvSpPr/>
      </xdr:nvSpPr>
      <xdr:spPr>
        <a:xfrm>
          <a:off x="19494500" y="145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18" name="フローチャート: 判断 717">
          <a:extLst>
            <a:ext uri="{FF2B5EF4-FFF2-40B4-BE49-F238E27FC236}">
              <a16:creationId xmlns:a16="http://schemas.microsoft.com/office/drawing/2014/main" id="{9E3974ED-5DD8-4A09-8C33-B00F3B47095A}"/>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A813DBD-0CD3-43A7-BEFC-C934D83C33D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7D005D7-F12E-4A43-8C9D-942A161D8F3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33151DB-1B0D-468D-8031-6CD5DA31E3E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0E3D144-D14F-40B8-ACF8-2E4EAC1946F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689F57EB-0D77-4673-9CEC-16A41956C2A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24" name="楕円 723">
          <a:extLst>
            <a:ext uri="{FF2B5EF4-FFF2-40B4-BE49-F238E27FC236}">
              <a16:creationId xmlns:a16="http://schemas.microsoft.com/office/drawing/2014/main" id="{7AAA6F01-293A-4F80-9850-723BDCBD5539}"/>
            </a:ext>
          </a:extLst>
        </xdr:cNvPr>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119905</xdr:rowOff>
    </xdr:from>
    <xdr:ext cx="469744" cy="259045"/>
    <xdr:sp macro="" textlink="">
      <xdr:nvSpPr>
        <xdr:cNvPr id="725" name="【児童館】&#10;一人当たり面積該当値テキスト">
          <a:extLst>
            <a:ext uri="{FF2B5EF4-FFF2-40B4-BE49-F238E27FC236}">
              <a16:creationId xmlns:a16="http://schemas.microsoft.com/office/drawing/2014/main" id="{8F68243D-EE39-4D46-AEA1-4DE219EF15F7}"/>
            </a:ext>
          </a:extLst>
        </xdr:cNvPr>
        <xdr:cNvSpPr txBox="1"/>
      </xdr:nvSpPr>
      <xdr:spPr>
        <a:xfrm>
          <a:off x="22199600" y="1435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6" name="楕円 725">
          <a:extLst>
            <a:ext uri="{FF2B5EF4-FFF2-40B4-BE49-F238E27FC236}">
              <a16:creationId xmlns:a16="http://schemas.microsoft.com/office/drawing/2014/main" id="{A2FA27E9-9DBC-46C1-89BE-3A4CE30FDA7F}"/>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152400</xdr:rowOff>
    </xdr:to>
    <xdr:cxnSp macro="">
      <xdr:nvCxnSpPr>
        <xdr:cNvPr id="727" name="直線コネクタ 726">
          <a:extLst>
            <a:ext uri="{FF2B5EF4-FFF2-40B4-BE49-F238E27FC236}">
              <a16:creationId xmlns:a16="http://schemas.microsoft.com/office/drawing/2014/main" id="{FE2FDC31-7C32-49D4-B338-67396EDEACD0}"/>
            </a:ext>
          </a:extLst>
        </xdr:cNvPr>
        <xdr:cNvCxnSpPr/>
      </xdr:nvCxnSpPr>
      <xdr:spPr>
        <a:xfrm flipV="1">
          <a:off x="21323300" y="1454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8" name="楕円 727">
          <a:extLst>
            <a:ext uri="{FF2B5EF4-FFF2-40B4-BE49-F238E27FC236}">
              <a16:creationId xmlns:a16="http://schemas.microsoft.com/office/drawing/2014/main" id="{EB5DEF16-6268-43F1-919D-B39C51203643}"/>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29" name="直線コネクタ 728">
          <a:extLst>
            <a:ext uri="{FF2B5EF4-FFF2-40B4-BE49-F238E27FC236}">
              <a16:creationId xmlns:a16="http://schemas.microsoft.com/office/drawing/2014/main" id="{F550870C-7384-49BD-833C-29EB4FADB60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730" name="楕円 729">
          <a:extLst>
            <a:ext uri="{FF2B5EF4-FFF2-40B4-BE49-F238E27FC236}">
              <a16:creationId xmlns:a16="http://schemas.microsoft.com/office/drawing/2014/main" id="{ECEF8477-FE96-4E14-B55A-805F41A222A8}"/>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156972</xdr:rowOff>
    </xdr:to>
    <xdr:cxnSp macro="">
      <xdr:nvCxnSpPr>
        <xdr:cNvPr id="731" name="直線コネクタ 730">
          <a:extLst>
            <a:ext uri="{FF2B5EF4-FFF2-40B4-BE49-F238E27FC236}">
              <a16:creationId xmlns:a16="http://schemas.microsoft.com/office/drawing/2014/main" id="{813EEA3E-4E96-4A70-87A8-07CC69EEBA2A}"/>
            </a:ext>
          </a:extLst>
        </xdr:cNvPr>
        <xdr:cNvCxnSpPr/>
      </xdr:nvCxnSpPr>
      <xdr:spPr>
        <a:xfrm flipV="1">
          <a:off x="19545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732" name="楕円 731">
          <a:extLst>
            <a:ext uri="{FF2B5EF4-FFF2-40B4-BE49-F238E27FC236}">
              <a16:creationId xmlns:a16="http://schemas.microsoft.com/office/drawing/2014/main" id="{FF678A0A-26F0-4B03-ACF5-64ECCF6D7B15}"/>
            </a:ext>
          </a:extLst>
        </xdr:cNvPr>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161544</xdr:rowOff>
    </xdr:to>
    <xdr:cxnSp macro="">
      <xdr:nvCxnSpPr>
        <xdr:cNvPr id="733" name="直線コネクタ 732">
          <a:extLst>
            <a:ext uri="{FF2B5EF4-FFF2-40B4-BE49-F238E27FC236}">
              <a16:creationId xmlns:a16="http://schemas.microsoft.com/office/drawing/2014/main" id="{EEAF00FC-BD9E-426C-8941-733F4D891A48}"/>
            </a:ext>
          </a:extLst>
        </xdr:cNvPr>
        <xdr:cNvCxnSpPr/>
      </xdr:nvCxnSpPr>
      <xdr:spPr>
        <a:xfrm flipV="1">
          <a:off x="18656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734" name="n_1aveValue【児童館】&#10;一人当たり面積">
          <a:extLst>
            <a:ext uri="{FF2B5EF4-FFF2-40B4-BE49-F238E27FC236}">
              <a16:creationId xmlns:a16="http://schemas.microsoft.com/office/drawing/2014/main" id="{318C1267-234C-4E6A-BC05-BFBA04BB6759}"/>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735" name="n_2aveValue【児童館】&#10;一人当たり面積">
          <a:extLst>
            <a:ext uri="{FF2B5EF4-FFF2-40B4-BE49-F238E27FC236}">
              <a16:creationId xmlns:a16="http://schemas.microsoft.com/office/drawing/2014/main" id="{D840F0AF-D4B2-4F27-AAA8-D1F73D116EC8}"/>
            </a:ext>
          </a:extLst>
        </xdr:cNvPr>
        <xdr:cNvSpPr txBox="1"/>
      </xdr:nvSpPr>
      <xdr:spPr>
        <a:xfrm>
          <a:off x="20199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736" name="n_3aveValue【児童館】&#10;一人当たり面積">
          <a:extLst>
            <a:ext uri="{FF2B5EF4-FFF2-40B4-BE49-F238E27FC236}">
              <a16:creationId xmlns:a16="http://schemas.microsoft.com/office/drawing/2014/main" id="{CEBCB96E-FEBC-4C82-AD8F-9588DD83CB31}"/>
            </a:ext>
          </a:extLst>
        </xdr:cNvPr>
        <xdr:cNvSpPr txBox="1"/>
      </xdr:nvSpPr>
      <xdr:spPr>
        <a:xfrm>
          <a:off x="19310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37" name="n_4aveValue【児童館】&#10;一人当たり面積">
          <a:extLst>
            <a:ext uri="{FF2B5EF4-FFF2-40B4-BE49-F238E27FC236}">
              <a16:creationId xmlns:a16="http://schemas.microsoft.com/office/drawing/2014/main" id="{78F0B6C9-6BC7-4BCF-A9F0-451AE231CE6D}"/>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48277</xdr:rowOff>
    </xdr:from>
    <xdr:ext cx="469744" cy="259045"/>
    <xdr:sp macro="" textlink="">
      <xdr:nvSpPr>
        <xdr:cNvPr id="738" name="n_1mainValue【児童館】&#10;一人当たり面積">
          <a:extLst>
            <a:ext uri="{FF2B5EF4-FFF2-40B4-BE49-F238E27FC236}">
              <a16:creationId xmlns:a16="http://schemas.microsoft.com/office/drawing/2014/main" id="{CBF417CF-936E-4F07-BF45-FBCFEFA4DD0C}"/>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39" name="n_2mainValue【児童館】&#10;一人当たり面積">
          <a:extLst>
            <a:ext uri="{FF2B5EF4-FFF2-40B4-BE49-F238E27FC236}">
              <a16:creationId xmlns:a16="http://schemas.microsoft.com/office/drawing/2014/main" id="{6040F137-332C-47F5-8011-4DBB45058C6E}"/>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740" name="n_3mainValue【児童館】&#10;一人当たり面積">
          <a:extLst>
            <a:ext uri="{FF2B5EF4-FFF2-40B4-BE49-F238E27FC236}">
              <a16:creationId xmlns:a16="http://schemas.microsoft.com/office/drawing/2014/main" id="{8DCDA6CB-7FB4-4C59-89A6-DCE63CC5FDD3}"/>
            </a:ext>
          </a:extLst>
        </xdr:cNvPr>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57421</xdr:rowOff>
    </xdr:from>
    <xdr:ext cx="469744" cy="259045"/>
    <xdr:sp macro="" textlink="">
      <xdr:nvSpPr>
        <xdr:cNvPr id="741" name="n_4mainValue【児童館】&#10;一人当たり面積">
          <a:extLst>
            <a:ext uri="{FF2B5EF4-FFF2-40B4-BE49-F238E27FC236}">
              <a16:creationId xmlns:a16="http://schemas.microsoft.com/office/drawing/2014/main" id="{245C7292-1070-47D4-AA39-B1579D83E1CD}"/>
            </a:ext>
          </a:extLst>
        </xdr:cNvPr>
        <xdr:cNvSpPr txBox="1"/>
      </xdr:nvSpPr>
      <xdr:spPr>
        <a:xfrm>
          <a:off x="18421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CF4810D9-D193-43AD-BB4C-3E4EDA29AA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C9A51CFE-C01B-43C6-93DB-ED48A48DCE4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E21ECFA3-8189-4D09-A112-D231504FD17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4105FE98-D348-464E-8256-76F4E2381C0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FD16AD23-BD46-4C32-A34D-91B26679965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589036F1-DA46-41CF-89C3-D904BD5ADB6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8E3EBF33-BD9F-4492-9E89-957DCA7FF32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205EACB1-0EFE-4683-8467-E3E056D5EEA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11BA99DA-50C6-49E3-8E88-1A0EE00EFD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23F5A663-6BC5-4A27-880D-0E7AB38A2E0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454E998D-8756-4F2E-9366-19B181346C5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824063BD-C032-4976-95AF-DA730882FA4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B28939A5-2069-4AF5-8AC4-8F6C7717682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7B3873AF-597E-4A6C-9085-A15AB14DFA7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9F6C20A4-4481-4775-979F-5C6A60D9B5A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E56BE0B-EBF5-4811-B938-4B661DECF95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1C4A828A-9D59-4306-8BB9-4869E741313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F5B9F0D2-A2DF-4283-84F3-5B769B8AEBD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998D2855-A99A-41C1-AA9A-829BF9798F4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B9CD06F0-CA66-44BB-A12B-CE67EDBE763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C7547087-F375-430C-8F1B-0922AA89E83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286B1D72-A905-4153-B18C-6A4F2C1E72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7D17A9F8-658D-4288-B9BD-563ACA786F2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B78B1173-D013-47E8-9B15-1707510BC78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20377348-BB3C-443A-B455-45EF3079B67A}"/>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9E4E404F-D18C-43BE-A99E-0410E236103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5AA46ED0-4879-4569-B3CE-98135F1C46E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a:extLst>
            <a:ext uri="{FF2B5EF4-FFF2-40B4-BE49-F238E27FC236}">
              <a16:creationId xmlns:a16="http://schemas.microsoft.com/office/drawing/2014/main" id="{1B4B9626-5C40-438B-867E-989538A0F089}"/>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a:extLst>
            <a:ext uri="{FF2B5EF4-FFF2-40B4-BE49-F238E27FC236}">
              <a16:creationId xmlns:a16="http://schemas.microsoft.com/office/drawing/2014/main" id="{6D7F5840-2AAF-4026-BFC2-D07190036FEE}"/>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771" name="【公民館】&#10;有形固定資産減価償却率平均値テキスト">
          <a:extLst>
            <a:ext uri="{FF2B5EF4-FFF2-40B4-BE49-F238E27FC236}">
              <a16:creationId xmlns:a16="http://schemas.microsoft.com/office/drawing/2014/main" id="{FB9836A0-A991-4C65-8E99-FDC5739EF087}"/>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a:extLst>
            <a:ext uri="{FF2B5EF4-FFF2-40B4-BE49-F238E27FC236}">
              <a16:creationId xmlns:a16="http://schemas.microsoft.com/office/drawing/2014/main" id="{34C9B392-A70C-423A-BB75-D8624935F51C}"/>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C3F65D5F-41E5-40DC-8D15-A9BB9D3BF987}"/>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74" name="フローチャート: 判断 773">
          <a:extLst>
            <a:ext uri="{FF2B5EF4-FFF2-40B4-BE49-F238E27FC236}">
              <a16:creationId xmlns:a16="http://schemas.microsoft.com/office/drawing/2014/main" id="{3F7ADFF5-9C5A-483D-9FB1-37C3132FC968}"/>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75" name="フローチャート: 判断 774">
          <a:extLst>
            <a:ext uri="{FF2B5EF4-FFF2-40B4-BE49-F238E27FC236}">
              <a16:creationId xmlns:a16="http://schemas.microsoft.com/office/drawing/2014/main" id="{FE2E5FF5-384C-4D61-9C36-489C0289C7BE}"/>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6" name="フローチャート: 判断 775">
          <a:extLst>
            <a:ext uri="{FF2B5EF4-FFF2-40B4-BE49-F238E27FC236}">
              <a16:creationId xmlns:a16="http://schemas.microsoft.com/office/drawing/2014/main" id="{FBD9D3EE-8335-434E-B855-4C5F7978AFE5}"/>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92760A3-47A8-48FA-81C2-C62C665759B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743C229-41F6-40E9-8E86-6276F7B04A2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D9F5F61-9B01-46C2-98F9-476E2C4C3B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56A31537-7A61-4F8E-A8E4-21687C45F7D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B56B1AE-ECDF-4880-AC1E-CC2E0F36498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782" name="楕円 781">
          <a:extLst>
            <a:ext uri="{FF2B5EF4-FFF2-40B4-BE49-F238E27FC236}">
              <a16:creationId xmlns:a16="http://schemas.microsoft.com/office/drawing/2014/main" id="{1D0CB5BA-DA96-48C0-9D8B-6247990E2388}"/>
            </a:ext>
          </a:extLst>
        </xdr:cNvPr>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783" name="【公民館】&#10;有形固定資産減価償却率該当値テキスト">
          <a:extLst>
            <a:ext uri="{FF2B5EF4-FFF2-40B4-BE49-F238E27FC236}">
              <a16:creationId xmlns:a16="http://schemas.microsoft.com/office/drawing/2014/main" id="{34B59FB6-2F90-4D62-872A-34FAF9CBAED7}"/>
            </a:ext>
          </a:extLst>
        </xdr:cNvPr>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133986</xdr:rowOff>
    </xdr:from>
    <xdr:to>
      <xdr:col>81</xdr:col>
      <xdr:colOff>101600</xdr:colOff>
      <xdr:row>104</xdr:row>
      <xdr:rowOff>64136</xdr:rowOff>
    </xdr:to>
    <xdr:sp macro="" textlink="">
      <xdr:nvSpPr>
        <xdr:cNvPr id="784" name="楕円 783">
          <a:extLst>
            <a:ext uri="{FF2B5EF4-FFF2-40B4-BE49-F238E27FC236}">
              <a16:creationId xmlns:a16="http://schemas.microsoft.com/office/drawing/2014/main" id="{9F972371-79AF-4F16-8D25-CF23A1B32AFC}"/>
            </a:ext>
          </a:extLst>
        </xdr:cNvPr>
        <xdr:cNvSpPr/>
      </xdr:nvSpPr>
      <xdr:spPr>
        <a:xfrm>
          <a:off x="15430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104</xdr:row>
      <xdr:rowOff>13336</xdr:rowOff>
    </xdr:to>
    <xdr:cxnSp macro="">
      <xdr:nvCxnSpPr>
        <xdr:cNvPr id="785" name="直線コネクタ 784">
          <a:extLst>
            <a:ext uri="{FF2B5EF4-FFF2-40B4-BE49-F238E27FC236}">
              <a16:creationId xmlns:a16="http://schemas.microsoft.com/office/drawing/2014/main" id="{B3A1705B-5235-4787-B8B7-26EC7A545DA4}"/>
            </a:ext>
          </a:extLst>
        </xdr:cNvPr>
        <xdr:cNvCxnSpPr/>
      </xdr:nvCxnSpPr>
      <xdr:spPr>
        <a:xfrm flipV="1">
          <a:off x="15481300" y="17758411"/>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86361</xdr:rowOff>
    </xdr:from>
    <xdr:to>
      <xdr:col>76</xdr:col>
      <xdr:colOff>165100</xdr:colOff>
      <xdr:row>104</xdr:row>
      <xdr:rowOff>16511</xdr:rowOff>
    </xdr:to>
    <xdr:sp macro="" textlink="">
      <xdr:nvSpPr>
        <xdr:cNvPr id="786" name="楕円 785">
          <a:extLst>
            <a:ext uri="{FF2B5EF4-FFF2-40B4-BE49-F238E27FC236}">
              <a16:creationId xmlns:a16="http://schemas.microsoft.com/office/drawing/2014/main" id="{E94B9333-261C-4192-9689-103CBB700B8B}"/>
            </a:ext>
          </a:extLst>
        </xdr:cNvPr>
        <xdr:cNvSpPr/>
      </xdr:nvSpPr>
      <xdr:spPr>
        <a:xfrm>
          <a:off x="14541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137161</xdr:rowOff>
    </xdr:from>
    <xdr:to>
      <xdr:col>81</xdr:col>
      <xdr:colOff>50800</xdr:colOff>
      <xdr:row>104</xdr:row>
      <xdr:rowOff>13336</xdr:rowOff>
    </xdr:to>
    <xdr:cxnSp macro="">
      <xdr:nvCxnSpPr>
        <xdr:cNvPr id="787" name="直線コネクタ 786">
          <a:extLst>
            <a:ext uri="{FF2B5EF4-FFF2-40B4-BE49-F238E27FC236}">
              <a16:creationId xmlns:a16="http://schemas.microsoft.com/office/drawing/2014/main" id="{FE8061A0-8EE3-4B8C-81C0-71D538DE556E}"/>
            </a:ext>
          </a:extLst>
        </xdr:cNvPr>
        <xdr:cNvCxnSpPr/>
      </xdr:nvCxnSpPr>
      <xdr:spPr>
        <a:xfrm>
          <a:off x="14592300" y="177965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38736</xdr:rowOff>
    </xdr:from>
    <xdr:to>
      <xdr:col>72</xdr:col>
      <xdr:colOff>38100</xdr:colOff>
      <xdr:row>103</xdr:row>
      <xdr:rowOff>140336</xdr:rowOff>
    </xdr:to>
    <xdr:sp macro="" textlink="">
      <xdr:nvSpPr>
        <xdr:cNvPr id="788" name="楕円 787">
          <a:extLst>
            <a:ext uri="{FF2B5EF4-FFF2-40B4-BE49-F238E27FC236}">
              <a16:creationId xmlns:a16="http://schemas.microsoft.com/office/drawing/2014/main" id="{B7F6C8F3-4066-4B17-B376-0388FF32C163}"/>
            </a:ext>
          </a:extLst>
        </xdr:cNvPr>
        <xdr:cNvSpPr/>
      </xdr:nvSpPr>
      <xdr:spPr>
        <a:xfrm>
          <a:off x="13652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89536</xdr:rowOff>
    </xdr:from>
    <xdr:to>
      <xdr:col>76</xdr:col>
      <xdr:colOff>114300</xdr:colOff>
      <xdr:row>103</xdr:row>
      <xdr:rowOff>137161</xdr:rowOff>
    </xdr:to>
    <xdr:cxnSp macro="">
      <xdr:nvCxnSpPr>
        <xdr:cNvPr id="789" name="直線コネクタ 788">
          <a:extLst>
            <a:ext uri="{FF2B5EF4-FFF2-40B4-BE49-F238E27FC236}">
              <a16:creationId xmlns:a16="http://schemas.microsoft.com/office/drawing/2014/main" id="{B0CF863A-562D-41DC-B090-4133F688AA37}"/>
            </a:ext>
          </a:extLst>
        </xdr:cNvPr>
        <xdr:cNvCxnSpPr/>
      </xdr:nvCxnSpPr>
      <xdr:spPr>
        <a:xfrm>
          <a:off x="13703300" y="177488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36830</xdr:rowOff>
    </xdr:from>
    <xdr:to>
      <xdr:col>67</xdr:col>
      <xdr:colOff>101600</xdr:colOff>
      <xdr:row>103</xdr:row>
      <xdr:rowOff>138430</xdr:rowOff>
    </xdr:to>
    <xdr:sp macro="" textlink="">
      <xdr:nvSpPr>
        <xdr:cNvPr id="790" name="楕円 789">
          <a:extLst>
            <a:ext uri="{FF2B5EF4-FFF2-40B4-BE49-F238E27FC236}">
              <a16:creationId xmlns:a16="http://schemas.microsoft.com/office/drawing/2014/main" id="{1E4C2216-AB2B-4AA6-B0BA-6C52785A510C}"/>
            </a:ext>
          </a:extLst>
        </xdr:cNvPr>
        <xdr:cNvSpPr/>
      </xdr:nvSpPr>
      <xdr:spPr>
        <a:xfrm>
          <a:off x="12763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87630</xdr:rowOff>
    </xdr:from>
    <xdr:to>
      <xdr:col>71</xdr:col>
      <xdr:colOff>177800</xdr:colOff>
      <xdr:row>103</xdr:row>
      <xdr:rowOff>89536</xdr:rowOff>
    </xdr:to>
    <xdr:cxnSp macro="">
      <xdr:nvCxnSpPr>
        <xdr:cNvPr id="791" name="直線コネクタ 790">
          <a:extLst>
            <a:ext uri="{FF2B5EF4-FFF2-40B4-BE49-F238E27FC236}">
              <a16:creationId xmlns:a16="http://schemas.microsoft.com/office/drawing/2014/main" id="{1EE8FED3-A796-49AE-83BA-E2FCBA6888E9}"/>
            </a:ext>
          </a:extLst>
        </xdr:cNvPr>
        <xdr:cNvCxnSpPr/>
      </xdr:nvCxnSpPr>
      <xdr:spPr>
        <a:xfrm>
          <a:off x="12814300" y="17746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792" name="n_1aveValue【公民館】&#10;有形固定資産減価償却率">
          <a:extLst>
            <a:ext uri="{FF2B5EF4-FFF2-40B4-BE49-F238E27FC236}">
              <a16:creationId xmlns:a16="http://schemas.microsoft.com/office/drawing/2014/main" id="{389DC34D-61E4-499B-9B02-3C659CFCC199}"/>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793" name="n_2aveValue【公民館】&#10;有形固定資産減価償却率">
          <a:extLst>
            <a:ext uri="{FF2B5EF4-FFF2-40B4-BE49-F238E27FC236}">
              <a16:creationId xmlns:a16="http://schemas.microsoft.com/office/drawing/2014/main" id="{9147B175-9387-4174-9248-5AB997668337}"/>
            </a:ext>
          </a:extLst>
        </xdr:cNvPr>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94" name="n_3aveValue【公民館】&#10;有形固定資産減価償却率">
          <a:extLst>
            <a:ext uri="{FF2B5EF4-FFF2-40B4-BE49-F238E27FC236}">
              <a16:creationId xmlns:a16="http://schemas.microsoft.com/office/drawing/2014/main" id="{20C7B266-165E-4113-8D89-DF7DAD7B58CE}"/>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795" name="n_4aveValue【公民館】&#10;有形固定資産減価償却率">
          <a:extLst>
            <a:ext uri="{FF2B5EF4-FFF2-40B4-BE49-F238E27FC236}">
              <a16:creationId xmlns:a16="http://schemas.microsoft.com/office/drawing/2014/main" id="{DEBD2C85-0DC1-4337-8509-964FD1464F27}"/>
            </a:ext>
          </a:extLst>
        </xdr:cNvPr>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80663</xdr:rowOff>
    </xdr:from>
    <xdr:ext cx="405111" cy="259045"/>
    <xdr:sp macro="" textlink="">
      <xdr:nvSpPr>
        <xdr:cNvPr id="796" name="n_1mainValue【公民館】&#10;有形固定資産減価償却率">
          <a:extLst>
            <a:ext uri="{FF2B5EF4-FFF2-40B4-BE49-F238E27FC236}">
              <a16:creationId xmlns:a16="http://schemas.microsoft.com/office/drawing/2014/main" id="{CE553A5D-E0CE-4FE9-8A4D-F783D4F99F7D}"/>
            </a:ext>
          </a:extLst>
        </xdr:cNvPr>
        <xdr:cNvSpPr txBox="1"/>
      </xdr:nvSpPr>
      <xdr:spPr>
        <a:xfrm>
          <a:off x="152660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33038</xdr:rowOff>
    </xdr:from>
    <xdr:ext cx="405111" cy="259045"/>
    <xdr:sp macro="" textlink="">
      <xdr:nvSpPr>
        <xdr:cNvPr id="797" name="n_2mainValue【公民館】&#10;有形固定資産減価償却率">
          <a:extLst>
            <a:ext uri="{FF2B5EF4-FFF2-40B4-BE49-F238E27FC236}">
              <a16:creationId xmlns:a16="http://schemas.microsoft.com/office/drawing/2014/main" id="{5F8116C1-C827-487A-8824-D7D29C1AA3C4}"/>
            </a:ext>
          </a:extLst>
        </xdr:cNvPr>
        <xdr:cNvSpPr txBox="1"/>
      </xdr:nvSpPr>
      <xdr:spPr>
        <a:xfrm>
          <a:off x="14389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156863</xdr:rowOff>
    </xdr:from>
    <xdr:ext cx="405111" cy="259045"/>
    <xdr:sp macro="" textlink="">
      <xdr:nvSpPr>
        <xdr:cNvPr id="798" name="n_3mainValue【公民館】&#10;有形固定資産減価償却率">
          <a:extLst>
            <a:ext uri="{FF2B5EF4-FFF2-40B4-BE49-F238E27FC236}">
              <a16:creationId xmlns:a16="http://schemas.microsoft.com/office/drawing/2014/main" id="{D48018AC-4CFA-47A0-8E94-DAABEE13235F}"/>
            </a:ext>
          </a:extLst>
        </xdr:cNvPr>
        <xdr:cNvSpPr txBox="1"/>
      </xdr:nvSpPr>
      <xdr:spPr>
        <a:xfrm>
          <a:off x="13500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799" name="n_4mainValue【公民館】&#10;有形固定資産減価償却率">
          <a:extLst>
            <a:ext uri="{FF2B5EF4-FFF2-40B4-BE49-F238E27FC236}">
              <a16:creationId xmlns:a16="http://schemas.microsoft.com/office/drawing/2014/main" id="{12A0BBDD-30DF-4C64-B1F9-13B4D6649E05}"/>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186C95C8-A389-42A1-9903-9A5B69E33C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5372F5E4-6E32-4B7B-B2F2-E895BD7CD2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ECAEDEBC-0AE6-40D2-A2BD-1C25BCB916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C3EFDE41-0704-4B42-945A-416470AE112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67A86750-E3EB-4CB8-B99D-262E1B73411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BBE265E-F10C-4081-ABBB-56F5C5CF4D5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941AE851-B1DC-4D03-93C7-286FA1BCAB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C9BA7E74-971E-4189-9996-7C9EF35E77B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424D3060-6CBB-4F88-BEB0-39C9D9F21DB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DEC142A7-823E-45DC-88DE-1BA21EF5986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5978D2A5-18C8-4B48-9660-54DDCA95C4A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CA86192D-1469-4162-A434-6691983CF3B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83218893-57F0-44F4-8E97-2587D134A81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3C28F281-8C3A-4B44-9ECC-303ADD2F1A0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191080C0-6F0E-4875-B387-E6D5315FFF6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3B6074BC-2321-4EC8-8086-8C4624B8133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8D0BB150-7E5E-4854-9F1A-F5C50780EED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7A33DC08-F9EC-4EBD-859F-2BCEB167AB2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80D32ABF-516A-43E7-8595-61246F2814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992F1689-75EC-4458-8058-DDC4DF3E5FC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AB15E8E9-73CC-4AAD-8595-B4C798C4843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a:extLst>
            <a:ext uri="{FF2B5EF4-FFF2-40B4-BE49-F238E27FC236}">
              <a16:creationId xmlns:a16="http://schemas.microsoft.com/office/drawing/2014/main" id="{90011671-6828-4A09-9983-CD027818CE74}"/>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a:extLst>
            <a:ext uri="{FF2B5EF4-FFF2-40B4-BE49-F238E27FC236}">
              <a16:creationId xmlns:a16="http://schemas.microsoft.com/office/drawing/2014/main" id="{4A5461AF-803C-48A7-989E-1ECB3195995C}"/>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a:extLst>
            <a:ext uri="{FF2B5EF4-FFF2-40B4-BE49-F238E27FC236}">
              <a16:creationId xmlns:a16="http://schemas.microsoft.com/office/drawing/2014/main" id="{2DD2BB57-65E2-4C8F-B467-7442A73B2CB4}"/>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a:extLst>
            <a:ext uri="{FF2B5EF4-FFF2-40B4-BE49-F238E27FC236}">
              <a16:creationId xmlns:a16="http://schemas.microsoft.com/office/drawing/2014/main" id="{AC8E0603-C617-4EC4-914A-8F9301525692}"/>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3BE78C05-ECA4-47F2-9F49-D0CEB658534D}"/>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26" name="【公民館】&#10;一人当たり面積平均値テキスト">
          <a:extLst>
            <a:ext uri="{FF2B5EF4-FFF2-40B4-BE49-F238E27FC236}">
              <a16:creationId xmlns:a16="http://schemas.microsoft.com/office/drawing/2014/main" id="{65694ECD-FCE0-42E4-A190-F1F5353524F8}"/>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a:extLst>
            <a:ext uri="{FF2B5EF4-FFF2-40B4-BE49-F238E27FC236}">
              <a16:creationId xmlns:a16="http://schemas.microsoft.com/office/drawing/2014/main" id="{63071EDE-1C6A-4284-A8E3-C13141B72B11}"/>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a:extLst>
            <a:ext uri="{FF2B5EF4-FFF2-40B4-BE49-F238E27FC236}">
              <a16:creationId xmlns:a16="http://schemas.microsoft.com/office/drawing/2014/main" id="{68CDCB09-1B3B-432B-B649-47585404E6B0}"/>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9" name="フローチャート: 判断 828">
          <a:extLst>
            <a:ext uri="{FF2B5EF4-FFF2-40B4-BE49-F238E27FC236}">
              <a16:creationId xmlns:a16="http://schemas.microsoft.com/office/drawing/2014/main" id="{D55DFF98-79C8-4F45-8E40-40EF1F80F3BA}"/>
            </a:ext>
          </a:extLst>
        </xdr:cNvPr>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830" name="フローチャート: 判断 829">
          <a:extLst>
            <a:ext uri="{FF2B5EF4-FFF2-40B4-BE49-F238E27FC236}">
              <a16:creationId xmlns:a16="http://schemas.microsoft.com/office/drawing/2014/main" id="{3DBAA082-AB78-4B68-8FE4-A202241F46D7}"/>
            </a:ext>
          </a:extLst>
        </xdr:cNvPr>
        <xdr:cNvSpPr/>
      </xdr:nvSpPr>
      <xdr:spPr>
        <a:xfrm>
          <a:off x="19494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831" name="フローチャート: 判断 830">
          <a:extLst>
            <a:ext uri="{FF2B5EF4-FFF2-40B4-BE49-F238E27FC236}">
              <a16:creationId xmlns:a16="http://schemas.microsoft.com/office/drawing/2014/main" id="{9FD6D1C5-50B4-4D01-AB88-ABB9F42318D8}"/>
            </a:ext>
          </a:extLst>
        </xdr:cNvPr>
        <xdr:cNvSpPr/>
      </xdr:nvSpPr>
      <xdr:spPr>
        <a:xfrm>
          <a:off x="18605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06B41BC-255B-4C51-B6B6-6902D7D5E57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E8FCFC6-2442-4EB5-B484-840F8253B34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49BAD6A-81F9-4822-94BC-A6EF76EA5B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41C53FC-DC1D-411D-8AE7-110FAD4F328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BE7A504-B75E-407F-ACD4-9FE7522F546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7" name="楕円 836">
          <a:extLst>
            <a:ext uri="{FF2B5EF4-FFF2-40B4-BE49-F238E27FC236}">
              <a16:creationId xmlns:a16="http://schemas.microsoft.com/office/drawing/2014/main" id="{93E72A84-3D7C-409E-B1D4-A7AD9AD1731D}"/>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38" name="【公民館】&#10;一人当たり面積該当値テキスト">
          <a:extLst>
            <a:ext uri="{FF2B5EF4-FFF2-40B4-BE49-F238E27FC236}">
              <a16:creationId xmlns:a16="http://schemas.microsoft.com/office/drawing/2014/main" id="{9179A9BF-AF1E-41D2-B685-EB61A915D2EE}"/>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39" name="楕円 838">
          <a:extLst>
            <a:ext uri="{FF2B5EF4-FFF2-40B4-BE49-F238E27FC236}">
              <a16:creationId xmlns:a16="http://schemas.microsoft.com/office/drawing/2014/main" id="{00ABFAF3-D7F6-4533-B6B8-493E64224E35}"/>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40" name="直線コネクタ 839">
          <a:extLst>
            <a:ext uri="{FF2B5EF4-FFF2-40B4-BE49-F238E27FC236}">
              <a16:creationId xmlns:a16="http://schemas.microsoft.com/office/drawing/2014/main" id="{A09595EC-A813-4949-A750-14264458E1FC}"/>
            </a:ext>
          </a:extLst>
        </xdr:cNvPr>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98552</xdr:rowOff>
    </xdr:from>
    <xdr:to>
      <xdr:col>107</xdr:col>
      <xdr:colOff>101600</xdr:colOff>
      <xdr:row>107</xdr:row>
      <xdr:rowOff>28702</xdr:rowOff>
    </xdr:to>
    <xdr:sp macro="" textlink="">
      <xdr:nvSpPr>
        <xdr:cNvPr id="841" name="楕円 840">
          <a:extLst>
            <a:ext uri="{FF2B5EF4-FFF2-40B4-BE49-F238E27FC236}">
              <a16:creationId xmlns:a16="http://schemas.microsoft.com/office/drawing/2014/main" id="{7C95D092-425E-46A6-BD93-2893CC4A8533}"/>
            </a:ext>
          </a:extLst>
        </xdr:cNvPr>
        <xdr:cNvSpPr/>
      </xdr:nvSpPr>
      <xdr:spPr>
        <a:xfrm>
          <a:off x="20383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149352</xdr:rowOff>
    </xdr:to>
    <xdr:cxnSp macro="">
      <xdr:nvCxnSpPr>
        <xdr:cNvPr id="842" name="直線コネクタ 841">
          <a:extLst>
            <a:ext uri="{FF2B5EF4-FFF2-40B4-BE49-F238E27FC236}">
              <a16:creationId xmlns:a16="http://schemas.microsoft.com/office/drawing/2014/main" id="{B33703B0-5632-40C7-BDB8-642297233490}"/>
            </a:ext>
          </a:extLst>
        </xdr:cNvPr>
        <xdr:cNvCxnSpPr/>
      </xdr:nvCxnSpPr>
      <xdr:spPr>
        <a:xfrm flipV="1">
          <a:off x="20434300" y="1831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103124</xdr:rowOff>
    </xdr:from>
    <xdr:to>
      <xdr:col>102</xdr:col>
      <xdr:colOff>165100</xdr:colOff>
      <xdr:row>107</xdr:row>
      <xdr:rowOff>33274</xdr:rowOff>
    </xdr:to>
    <xdr:sp macro="" textlink="">
      <xdr:nvSpPr>
        <xdr:cNvPr id="843" name="楕円 842">
          <a:extLst>
            <a:ext uri="{FF2B5EF4-FFF2-40B4-BE49-F238E27FC236}">
              <a16:creationId xmlns:a16="http://schemas.microsoft.com/office/drawing/2014/main" id="{8B9D77EE-D33B-46F5-A2F6-6E9E0742C6EA}"/>
            </a:ext>
          </a:extLst>
        </xdr:cNvPr>
        <xdr:cNvSpPr/>
      </xdr:nvSpPr>
      <xdr:spPr>
        <a:xfrm>
          <a:off x="19494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149352</xdr:rowOff>
    </xdr:from>
    <xdr:to>
      <xdr:col>107</xdr:col>
      <xdr:colOff>50800</xdr:colOff>
      <xdr:row>106</xdr:row>
      <xdr:rowOff>153924</xdr:rowOff>
    </xdr:to>
    <xdr:cxnSp macro="">
      <xdr:nvCxnSpPr>
        <xdr:cNvPr id="844" name="直線コネクタ 843">
          <a:extLst>
            <a:ext uri="{FF2B5EF4-FFF2-40B4-BE49-F238E27FC236}">
              <a16:creationId xmlns:a16="http://schemas.microsoft.com/office/drawing/2014/main" id="{90201C46-A728-459C-849C-8EF323DF7BDA}"/>
            </a:ext>
          </a:extLst>
        </xdr:cNvPr>
        <xdr:cNvCxnSpPr/>
      </xdr:nvCxnSpPr>
      <xdr:spPr>
        <a:xfrm flipV="1">
          <a:off x="19545300" y="1832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105411</xdr:rowOff>
    </xdr:from>
    <xdr:to>
      <xdr:col>98</xdr:col>
      <xdr:colOff>38100</xdr:colOff>
      <xdr:row>107</xdr:row>
      <xdr:rowOff>35561</xdr:rowOff>
    </xdr:to>
    <xdr:sp macro="" textlink="">
      <xdr:nvSpPr>
        <xdr:cNvPr id="845" name="楕円 844">
          <a:extLst>
            <a:ext uri="{FF2B5EF4-FFF2-40B4-BE49-F238E27FC236}">
              <a16:creationId xmlns:a16="http://schemas.microsoft.com/office/drawing/2014/main" id="{243969CC-4E72-4474-B8F7-218A7C38FB82}"/>
            </a:ext>
          </a:extLst>
        </xdr:cNvPr>
        <xdr:cNvSpPr/>
      </xdr:nvSpPr>
      <xdr:spPr>
        <a:xfrm>
          <a:off x="18605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153924</xdr:rowOff>
    </xdr:from>
    <xdr:to>
      <xdr:col>102</xdr:col>
      <xdr:colOff>114300</xdr:colOff>
      <xdr:row>106</xdr:row>
      <xdr:rowOff>156211</xdr:rowOff>
    </xdr:to>
    <xdr:cxnSp macro="">
      <xdr:nvCxnSpPr>
        <xdr:cNvPr id="846" name="直線コネクタ 845">
          <a:extLst>
            <a:ext uri="{FF2B5EF4-FFF2-40B4-BE49-F238E27FC236}">
              <a16:creationId xmlns:a16="http://schemas.microsoft.com/office/drawing/2014/main" id="{1862ADCA-E6A7-4D89-A71F-0916F808A1A0}"/>
            </a:ext>
          </a:extLst>
        </xdr:cNvPr>
        <xdr:cNvCxnSpPr/>
      </xdr:nvCxnSpPr>
      <xdr:spPr>
        <a:xfrm flipV="1">
          <a:off x="18656300" y="183276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47" name="n_1aveValue【公民館】&#10;一人当たり面積">
          <a:extLst>
            <a:ext uri="{FF2B5EF4-FFF2-40B4-BE49-F238E27FC236}">
              <a16:creationId xmlns:a16="http://schemas.microsoft.com/office/drawing/2014/main" id="{57229939-13B3-4274-B105-E385D63B8843}"/>
            </a:ext>
          </a:extLst>
        </xdr:cNvPr>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848" name="n_2aveValue【公民館】&#10;一人当たり面積">
          <a:extLst>
            <a:ext uri="{FF2B5EF4-FFF2-40B4-BE49-F238E27FC236}">
              <a16:creationId xmlns:a16="http://schemas.microsoft.com/office/drawing/2014/main" id="{1F680297-9744-46AF-A709-51D484BCAFF7}"/>
            </a:ext>
          </a:extLst>
        </xdr:cNvPr>
        <xdr:cNvSpPr txBox="1"/>
      </xdr:nvSpPr>
      <xdr:spPr>
        <a:xfrm>
          <a:off x="20199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157242</xdr:rowOff>
    </xdr:from>
    <xdr:ext cx="469744" cy="259045"/>
    <xdr:sp macro="" textlink="">
      <xdr:nvSpPr>
        <xdr:cNvPr id="849" name="n_3aveValue【公民館】&#10;一人当たり面積">
          <a:extLst>
            <a:ext uri="{FF2B5EF4-FFF2-40B4-BE49-F238E27FC236}">
              <a16:creationId xmlns:a16="http://schemas.microsoft.com/office/drawing/2014/main" id="{0B21D1E7-2E53-4C37-A02A-4B1D7A1E5F19}"/>
            </a:ext>
          </a:extLst>
        </xdr:cNvPr>
        <xdr:cNvSpPr txBox="1"/>
      </xdr:nvSpPr>
      <xdr:spPr>
        <a:xfrm>
          <a:off x="193104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170959</xdr:rowOff>
    </xdr:from>
    <xdr:ext cx="469744" cy="259045"/>
    <xdr:sp macro="" textlink="">
      <xdr:nvSpPr>
        <xdr:cNvPr id="850" name="n_4aveValue【公民館】&#10;一人当たり面積">
          <a:extLst>
            <a:ext uri="{FF2B5EF4-FFF2-40B4-BE49-F238E27FC236}">
              <a16:creationId xmlns:a16="http://schemas.microsoft.com/office/drawing/2014/main" id="{DE2084AA-622B-47DF-8731-FEF93ABA2C83}"/>
            </a:ext>
          </a:extLst>
        </xdr:cNvPr>
        <xdr:cNvSpPr txBox="1"/>
      </xdr:nvSpPr>
      <xdr:spPr>
        <a:xfrm>
          <a:off x="18421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851" name="n_1mainValue【公民館】&#10;一人当たり面積">
          <a:extLst>
            <a:ext uri="{FF2B5EF4-FFF2-40B4-BE49-F238E27FC236}">
              <a16:creationId xmlns:a16="http://schemas.microsoft.com/office/drawing/2014/main" id="{0BCB3CB3-47AF-4625-9C54-8881A29E9C8F}"/>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19829</xdr:rowOff>
    </xdr:from>
    <xdr:ext cx="469744" cy="259045"/>
    <xdr:sp macro="" textlink="">
      <xdr:nvSpPr>
        <xdr:cNvPr id="852" name="n_2mainValue【公民館】&#10;一人当たり面積">
          <a:extLst>
            <a:ext uri="{FF2B5EF4-FFF2-40B4-BE49-F238E27FC236}">
              <a16:creationId xmlns:a16="http://schemas.microsoft.com/office/drawing/2014/main" id="{95842D3C-ECCA-4612-AAA5-C814CB5DEC3B}"/>
            </a:ext>
          </a:extLst>
        </xdr:cNvPr>
        <xdr:cNvSpPr txBox="1"/>
      </xdr:nvSpPr>
      <xdr:spPr>
        <a:xfrm>
          <a:off x="20199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24401</xdr:rowOff>
    </xdr:from>
    <xdr:ext cx="469744" cy="259045"/>
    <xdr:sp macro="" textlink="">
      <xdr:nvSpPr>
        <xdr:cNvPr id="853" name="n_3mainValue【公民館】&#10;一人当たり面積">
          <a:extLst>
            <a:ext uri="{FF2B5EF4-FFF2-40B4-BE49-F238E27FC236}">
              <a16:creationId xmlns:a16="http://schemas.microsoft.com/office/drawing/2014/main" id="{7344D6DC-681A-405A-89FB-F5C9BD23E513}"/>
            </a:ext>
          </a:extLst>
        </xdr:cNvPr>
        <xdr:cNvSpPr txBox="1"/>
      </xdr:nvSpPr>
      <xdr:spPr>
        <a:xfrm>
          <a:off x="19310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26688</xdr:rowOff>
    </xdr:from>
    <xdr:ext cx="469744" cy="259045"/>
    <xdr:sp macro="" textlink="">
      <xdr:nvSpPr>
        <xdr:cNvPr id="854" name="n_4mainValue【公民館】&#10;一人当たり面積">
          <a:extLst>
            <a:ext uri="{FF2B5EF4-FFF2-40B4-BE49-F238E27FC236}">
              <a16:creationId xmlns:a16="http://schemas.microsoft.com/office/drawing/2014/main" id="{8165DD43-D4D8-49E9-9697-DEE6ED7D3075}"/>
            </a:ext>
          </a:extLst>
        </xdr:cNvPr>
        <xdr:cNvSpPr txBox="1"/>
      </xdr:nvSpPr>
      <xdr:spPr>
        <a:xfrm>
          <a:off x="18421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40131109-4E46-4175-A218-4F345AE13A8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E32AD89E-CFA5-4AE5-9575-72D341469B6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2F26D236-536B-4E03-8A1D-A147A93326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公営住宅及び児童館を除く施設が類似団体内平均値を下回っている。全体の中でも公営住宅については、減価償却率が特に高い値であるが、今後、公営住宅等長寿命化計画に沿って老朽化対策に取り組んでいくことで適切に維持管理に努める。</a:t>
          </a:r>
        </a:p>
        <a:p>
          <a:r>
            <a:rPr kumimoji="1" lang="ja-JP" altLang="en-US" sz="1300">
              <a:latin typeface="ＭＳ Ｐゴシック" panose="020B0600070205080204" pitchFamily="50" charset="-128"/>
              <a:ea typeface="ＭＳ Ｐゴシック" panose="020B0600070205080204" pitchFamily="50" charset="-128"/>
            </a:rPr>
            <a:t>　一人当たり面積等については、公営住宅及び児童館が類似団体内平均値を上回っている。公営住宅については、市民の利用に限られず、定住促進施策にも活用しているため、今後も値が高水準で推移していくことが見込まれる。また、児童館については、人口動態を加味して、小学校の大規模改修等に合わせて更新等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57994D-0DC1-4215-96BD-D49630E552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C6E1A5-F6EC-4EFC-984C-CA7876A71F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B5E159-5BC6-4FC2-B8E8-9EF4ACF3EA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B69216-A5FD-44EF-96BB-416EB208C6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CFEF5E-5FB2-48A7-ACB2-8B01834FD13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10502B-126A-421A-A317-1EC94FE2CB5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BA73102-4E20-4B20-BE9B-F6CE580C5B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B49FD5-F43C-45CE-98EA-73B21AF456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1B7B1C-7066-42D7-8BAC-92D54FFA574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DD7C43-3659-4EE5-9BE7-E3743EE4C08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28,356
27,793
143.69
17,180,945
16,540,169
507,409
8,833,335
18,037,180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ED886D-79DC-429B-AAB2-9627CD43AF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E37CBC-5725-456A-8DA1-8417810D1F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27A585-3115-4638-8957-0A2BE0319F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F57B6B-D14B-448D-AC6C-AFA61495B55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F362B5-8F47-4A46-B8A9-1353C67916A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307D306-18AB-4DD0-9163-35F1976C918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94CE0A-2B3D-4375-BACD-6C87D93C29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783099-D9CA-4AE2-8C26-2F53225AA1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C91CB1-9FF7-40F5-8B3C-40BA59B720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F4FBB8-A443-4B7B-A54B-E84C7E566B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B5389F-BA95-4EF9-8BC4-C91C8E09277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9EF762-AA90-450F-ACF5-D8528BCF2F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2E5CB7-7424-4BBC-97C1-10CF84B710D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C398AF-308C-492C-9BFE-A0303B8BE97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0FCF78-224A-4EF9-913A-990F51B67C6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3B4023-365A-448C-8201-86E86299F1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50D5B2-41BD-41F3-BE23-2C98E46D41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AE959B-2318-46C3-9374-90D4009674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1076DFB-A1E9-4F7B-B293-67CA8C649D8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D7222E-92C4-4D9D-A3C0-47C7E8CFBEA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255AA6-3F78-44E3-853A-0938C2FF353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EB9C935-F724-4FF2-94ED-296305DD09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F775B3-FCA8-4562-B93C-1935CAA92A3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1D5791-C52A-4DB6-85B0-3F5F9D7A84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3CDB2F-07F7-4DAC-A884-7EFBFA890F9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245B9D-891E-4F1D-9C4A-BAD265E4AD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ABF3F7C-9A35-4758-B234-295E78D5186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9B1FD0-0572-4D81-8BA9-680FC61674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3BA21BD-832B-4EAF-A4A7-C5D8B1D7DE7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2D072D-38A1-4EDF-849B-CEEABC50E22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3F6F37-69AE-4DCC-A05E-8040A36C51D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DA7C8A1-87CD-48D8-9361-77AFBEFE8FB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EC78DC2-875A-4D43-B997-552DA12BC9C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8AE8E9C-8587-424E-9BC4-FD902D42434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832845B-273E-4FA5-A0FF-19F9ADDC652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22E464C-31ED-47C1-8E98-A137BD99AF3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6FBF5C9-8E75-4298-BBA4-ACD164AFD97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B2DF681-C25B-4BA2-92B8-D035E762A64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691569E-04A9-400B-B72E-E6B54CA6A62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C9322D8-2425-4509-A438-A6D10811F41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FB229BC-CD97-4FB4-9821-557E141FF35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6DD3E74-607F-4171-8D71-11D99E59179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1CBD676-CDC4-4FEF-BA36-0EE7C2FFF7F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593123F-D34A-4E8E-A4A0-E140D69C445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9A5E388-25E7-4192-BD63-5E3FAAC3A25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B9DC21E-F98B-429B-8512-87F10310817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8B40AB1-0E74-4BBC-A607-4277138C41AF}"/>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BDAEC2C-484C-441A-8C0D-D12E9C82653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6C00C12-6121-4BA5-A757-C38DA788C4E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CA458171-6CC8-4D5B-94E9-6EF360F8D9E2}"/>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8101525E-6AA3-4134-9527-1D486B5BBB53}"/>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BD5237A2-9A4F-4760-948B-87D8880A668E}"/>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40F55A3C-F810-4392-88F0-415E114B1CFD}"/>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3D89DF6-F40D-4F7F-B794-8FC6A8FA0DF2}"/>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144599</xdr:rowOff>
    </xdr:from>
    <xdr:to>
      <xdr:col>15</xdr:col>
      <xdr:colOff>101600</xdr:colOff>
      <xdr:row>37</xdr:row>
      <xdr:rowOff>74749</xdr:rowOff>
    </xdr:to>
    <xdr:sp macro="" textlink="">
      <xdr:nvSpPr>
        <xdr:cNvPr id="66" name="フローチャート: 判断 65">
          <a:extLst>
            <a:ext uri="{FF2B5EF4-FFF2-40B4-BE49-F238E27FC236}">
              <a16:creationId xmlns:a16="http://schemas.microsoft.com/office/drawing/2014/main" id="{20FEBD91-3976-495B-875B-35FD77A5F152}"/>
            </a:ext>
          </a:extLst>
        </xdr:cNvPr>
        <xdr:cNvSpPr/>
      </xdr:nvSpPr>
      <xdr:spPr>
        <a:xfrm>
          <a:off x="2857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45C0BD3E-E32C-41C0-804F-E74E6CAB7C37}"/>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6A89973E-C15A-4AA5-B71F-9A345BAEF8C5}"/>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484802-1C6C-4E0D-8E19-BA03B2960F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21899A-8465-468F-8588-D89C22FA0CA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999B9E2-BAAB-4D36-87B3-38B4B19EFFA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B8D7FB3-5DDA-4CFA-9F24-1ED8974DE5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98BB980-8F55-405A-A31B-0CE5B62066B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7439</xdr:rowOff>
    </xdr:from>
    <xdr:to>
      <xdr:col>24</xdr:col>
      <xdr:colOff>114300</xdr:colOff>
      <xdr:row>35</xdr:row>
      <xdr:rowOff>109039</xdr:rowOff>
    </xdr:to>
    <xdr:sp macro="" textlink="">
      <xdr:nvSpPr>
        <xdr:cNvPr id="74" name="楕円 73">
          <a:extLst>
            <a:ext uri="{FF2B5EF4-FFF2-40B4-BE49-F238E27FC236}">
              <a16:creationId xmlns:a16="http://schemas.microsoft.com/office/drawing/2014/main" id="{9C5283C2-9AC6-4EF5-A961-1226F53C61DD}"/>
            </a:ext>
          </a:extLst>
        </xdr:cNvPr>
        <xdr:cNvSpPr/>
      </xdr:nvSpPr>
      <xdr:spPr>
        <a:xfrm>
          <a:off x="45847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30316</xdr:rowOff>
    </xdr:from>
    <xdr:ext cx="405111" cy="259045"/>
    <xdr:sp macro="" textlink="">
      <xdr:nvSpPr>
        <xdr:cNvPr id="75" name="【図書館】&#10;有形固定資産減価償却率該当値テキスト">
          <a:extLst>
            <a:ext uri="{FF2B5EF4-FFF2-40B4-BE49-F238E27FC236}">
              <a16:creationId xmlns:a16="http://schemas.microsoft.com/office/drawing/2014/main" id="{BBA71A25-E72F-4C83-AEA9-B4DD77B6DEE0}"/>
            </a:ext>
          </a:extLst>
        </xdr:cNvPr>
        <xdr:cNvSpPr txBox="1"/>
      </xdr:nvSpPr>
      <xdr:spPr>
        <a:xfrm>
          <a:off x="4673600" y="585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142966</xdr:rowOff>
    </xdr:from>
    <xdr:to>
      <xdr:col>20</xdr:col>
      <xdr:colOff>38100</xdr:colOff>
      <xdr:row>35</xdr:row>
      <xdr:rowOff>73116</xdr:rowOff>
    </xdr:to>
    <xdr:sp macro="" textlink="">
      <xdr:nvSpPr>
        <xdr:cNvPr id="76" name="楕円 75">
          <a:extLst>
            <a:ext uri="{FF2B5EF4-FFF2-40B4-BE49-F238E27FC236}">
              <a16:creationId xmlns:a16="http://schemas.microsoft.com/office/drawing/2014/main" id="{A1D197BD-4674-4F16-8ED6-89369A1AAB82}"/>
            </a:ext>
          </a:extLst>
        </xdr:cNvPr>
        <xdr:cNvSpPr/>
      </xdr:nvSpPr>
      <xdr:spPr>
        <a:xfrm>
          <a:off x="3746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22316</xdr:rowOff>
    </xdr:from>
    <xdr:to>
      <xdr:col>24</xdr:col>
      <xdr:colOff>63500</xdr:colOff>
      <xdr:row>35</xdr:row>
      <xdr:rowOff>58239</xdr:rowOff>
    </xdr:to>
    <xdr:cxnSp macro="">
      <xdr:nvCxnSpPr>
        <xdr:cNvPr id="77" name="直線コネクタ 76">
          <a:extLst>
            <a:ext uri="{FF2B5EF4-FFF2-40B4-BE49-F238E27FC236}">
              <a16:creationId xmlns:a16="http://schemas.microsoft.com/office/drawing/2014/main" id="{8696A94A-10FB-4E63-A217-29BB7A3B359A}"/>
            </a:ext>
          </a:extLst>
        </xdr:cNvPr>
        <xdr:cNvCxnSpPr/>
      </xdr:nvCxnSpPr>
      <xdr:spPr>
        <a:xfrm>
          <a:off x="3797300" y="602306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107043</xdr:rowOff>
    </xdr:from>
    <xdr:to>
      <xdr:col>15</xdr:col>
      <xdr:colOff>101600</xdr:colOff>
      <xdr:row>35</xdr:row>
      <xdr:rowOff>37193</xdr:rowOff>
    </xdr:to>
    <xdr:sp macro="" textlink="">
      <xdr:nvSpPr>
        <xdr:cNvPr id="78" name="楕円 77">
          <a:extLst>
            <a:ext uri="{FF2B5EF4-FFF2-40B4-BE49-F238E27FC236}">
              <a16:creationId xmlns:a16="http://schemas.microsoft.com/office/drawing/2014/main" id="{E7FE8BC4-F897-4C9B-8CF4-9B6E88C91C8E}"/>
            </a:ext>
          </a:extLst>
        </xdr:cNvPr>
        <xdr:cNvSpPr/>
      </xdr:nvSpPr>
      <xdr:spPr>
        <a:xfrm>
          <a:off x="2857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157843</xdr:rowOff>
    </xdr:from>
    <xdr:to>
      <xdr:col>19</xdr:col>
      <xdr:colOff>177800</xdr:colOff>
      <xdr:row>35</xdr:row>
      <xdr:rowOff>22316</xdr:rowOff>
    </xdr:to>
    <xdr:cxnSp macro="">
      <xdr:nvCxnSpPr>
        <xdr:cNvPr id="79" name="直線コネクタ 78">
          <a:extLst>
            <a:ext uri="{FF2B5EF4-FFF2-40B4-BE49-F238E27FC236}">
              <a16:creationId xmlns:a16="http://schemas.microsoft.com/office/drawing/2014/main" id="{EA25CD51-FB92-4BA7-BB29-77D1029A51A1}"/>
            </a:ext>
          </a:extLst>
        </xdr:cNvPr>
        <xdr:cNvCxnSpPr/>
      </xdr:nvCxnSpPr>
      <xdr:spPr>
        <a:xfrm>
          <a:off x="2908300" y="59871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71120</xdr:rowOff>
    </xdr:from>
    <xdr:to>
      <xdr:col>10</xdr:col>
      <xdr:colOff>165100</xdr:colOff>
      <xdr:row>35</xdr:row>
      <xdr:rowOff>1270</xdr:rowOff>
    </xdr:to>
    <xdr:sp macro="" textlink="">
      <xdr:nvSpPr>
        <xdr:cNvPr id="80" name="楕円 79">
          <a:extLst>
            <a:ext uri="{FF2B5EF4-FFF2-40B4-BE49-F238E27FC236}">
              <a16:creationId xmlns:a16="http://schemas.microsoft.com/office/drawing/2014/main" id="{E4846F24-6AB0-4C42-946F-92B5EDF4D944}"/>
            </a:ext>
          </a:extLst>
        </xdr:cNvPr>
        <xdr:cNvSpPr/>
      </xdr:nvSpPr>
      <xdr:spPr>
        <a:xfrm>
          <a:off x="196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121920</xdr:rowOff>
    </xdr:from>
    <xdr:to>
      <xdr:col>15</xdr:col>
      <xdr:colOff>50800</xdr:colOff>
      <xdr:row>34</xdr:row>
      <xdr:rowOff>157843</xdr:rowOff>
    </xdr:to>
    <xdr:cxnSp macro="">
      <xdr:nvCxnSpPr>
        <xdr:cNvPr id="81" name="直線コネクタ 80">
          <a:extLst>
            <a:ext uri="{FF2B5EF4-FFF2-40B4-BE49-F238E27FC236}">
              <a16:creationId xmlns:a16="http://schemas.microsoft.com/office/drawing/2014/main" id="{91B0D3E0-4F50-4CBE-86B0-3EA371D38487}"/>
            </a:ext>
          </a:extLst>
        </xdr:cNvPr>
        <xdr:cNvCxnSpPr/>
      </xdr:nvCxnSpPr>
      <xdr:spPr>
        <a:xfrm>
          <a:off x="2019300" y="59512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35197</xdr:rowOff>
    </xdr:from>
    <xdr:to>
      <xdr:col>6</xdr:col>
      <xdr:colOff>38100</xdr:colOff>
      <xdr:row>34</xdr:row>
      <xdr:rowOff>136797</xdr:rowOff>
    </xdr:to>
    <xdr:sp macro="" textlink="">
      <xdr:nvSpPr>
        <xdr:cNvPr id="82" name="楕円 81">
          <a:extLst>
            <a:ext uri="{FF2B5EF4-FFF2-40B4-BE49-F238E27FC236}">
              <a16:creationId xmlns:a16="http://schemas.microsoft.com/office/drawing/2014/main" id="{AF589FC3-D8A4-40BE-B34D-118CC5E1F137}"/>
            </a:ext>
          </a:extLst>
        </xdr:cNvPr>
        <xdr:cNvSpPr/>
      </xdr:nvSpPr>
      <xdr:spPr>
        <a:xfrm>
          <a:off x="1079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85997</xdr:rowOff>
    </xdr:from>
    <xdr:to>
      <xdr:col>10</xdr:col>
      <xdr:colOff>114300</xdr:colOff>
      <xdr:row>34</xdr:row>
      <xdr:rowOff>121920</xdr:rowOff>
    </xdr:to>
    <xdr:cxnSp macro="">
      <xdr:nvCxnSpPr>
        <xdr:cNvPr id="83" name="直線コネクタ 82">
          <a:extLst>
            <a:ext uri="{FF2B5EF4-FFF2-40B4-BE49-F238E27FC236}">
              <a16:creationId xmlns:a16="http://schemas.microsoft.com/office/drawing/2014/main" id="{E8681C58-437A-4E6D-B3EA-90F50C0E108F}"/>
            </a:ext>
          </a:extLst>
        </xdr:cNvPr>
        <xdr:cNvCxnSpPr/>
      </xdr:nvCxnSpPr>
      <xdr:spPr>
        <a:xfrm>
          <a:off x="1130300" y="59152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C2D6E532-F5D3-4F65-8590-2B30E21DD536}"/>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65876</xdr:rowOff>
    </xdr:from>
    <xdr:ext cx="405111" cy="259045"/>
    <xdr:sp macro="" textlink="">
      <xdr:nvSpPr>
        <xdr:cNvPr id="85" name="n_2aveValue【図書館】&#10;有形固定資産減価償却率">
          <a:extLst>
            <a:ext uri="{FF2B5EF4-FFF2-40B4-BE49-F238E27FC236}">
              <a16:creationId xmlns:a16="http://schemas.microsoft.com/office/drawing/2014/main" id="{4BE7A340-312B-4D8B-9439-5AC58DC3E5DC}"/>
            </a:ext>
          </a:extLst>
        </xdr:cNvPr>
        <xdr:cNvSpPr txBox="1"/>
      </xdr:nvSpPr>
      <xdr:spPr>
        <a:xfrm>
          <a:off x="2705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6" name="n_3aveValue【図書館】&#10;有形固定資産減価償却率">
          <a:extLst>
            <a:ext uri="{FF2B5EF4-FFF2-40B4-BE49-F238E27FC236}">
              <a16:creationId xmlns:a16="http://schemas.microsoft.com/office/drawing/2014/main" id="{D0CB91E9-D805-4F95-987B-975F97C6D623}"/>
            </a:ext>
          </a:extLst>
        </xdr:cNvPr>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84824CF0-D38F-43C7-9948-8F9D47DC8918}"/>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89643</xdr:rowOff>
    </xdr:from>
    <xdr:ext cx="405111" cy="259045"/>
    <xdr:sp macro="" textlink="">
      <xdr:nvSpPr>
        <xdr:cNvPr id="88" name="n_1mainValue【図書館】&#10;有形固定資産減価償却率">
          <a:extLst>
            <a:ext uri="{FF2B5EF4-FFF2-40B4-BE49-F238E27FC236}">
              <a16:creationId xmlns:a16="http://schemas.microsoft.com/office/drawing/2014/main" id="{99AF10F6-8463-48A4-8FB1-8EE543825B27}"/>
            </a:ext>
          </a:extLst>
        </xdr:cNvPr>
        <xdr:cNvSpPr txBox="1"/>
      </xdr:nvSpPr>
      <xdr:spPr>
        <a:xfrm>
          <a:off x="35820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53720</xdr:rowOff>
    </xdr:from>
    <xdr:ext cx="405111" cy="259045"/>
    <xdr:sp macro="" textlink="">
      <xdr:nvSpPr>
        <xdr:cNvPr id="89" name="n_2mainValue【図書館】&#10;有形固定資産減価償却率">
          <a:extLst>
            <a:ext uri="{FF2B5EF4-FFF2-40B4-BE49-F238E27FC236}">
              <a16:creationId xmlns:a16="http://schemas.microsoft.com/office/drawing/2014/main" id="{E0360C13-D904-40DD-88FE-1D44092A08B0}"/>
            </a:ext>
          </a:extLst>
        </xdr:cNvPr>
        <xdr:cNvSpPr txBox="1"/>
      </xdr:nvSpPr>
      <xdr:spPr>
        <a:xfrm>
          <a:off x="2705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17797</xdr:rowOff>
    </xdr:from>
    <xdr:ext cx="405111" cy="259045"/>
    <xdr:sp macro="" textlink="">
      <xdr:nvSpPr>
        <xdr:cNvPr id="90" name="n_3mainValue【図書館】&#10;有形固定資産減価償却率">
          <a:extLst>
            <a:ext uri="{FF2B5EF4-FFF2-40B4-BE49-F238E27FC236}">
              <a16:creationId xmlns:a16="http://schemas.microsoft.com/office/drawing/2014/main" id="{4B152590-8E87-464E-BCC7-F9EE28405E7A}"/>
            </a:ext>
          </a:extLst>
        </xdr:cNvPr>
        <xdr:cNvSpPr txBox="1"/>
      </xdr:nvSpPr>
      <xdr:spPr>
        <a:xfrm>
          <a:off x="1816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153324</xdr:rowOff>
    </xdr:from>
    <xdr:ext cx="405111" cy="259045"/>
    <xdr:sp macro="" textlink="">
      <xdr:nvSpPr>
        <xdr:cNvPr id="91" name="n_4mainValue【図書館】&#10;有形固定資産減価償却率">
          <a:extLst>
            <a:ext uri="{FF2B5EF4-FFF2-40B4-BE49-F238E27FC236}">
              <a16:creationId xmlns:a16="http://schemas.microsoft.com/office/drawing/2014/main" id="{AB12FC22-C789-4010-82DD-35A8AD566952}"/>
            </a:ext>
          </a:extLst>
        </xdr:cNvPr>
        <xdr:cNvSpPr txBox="1"/>
      </xdr:nvSpPr>
      <xdr:spPr>
        <a:xfrm>
          <a:off x="927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3E5F40E-9A4A-4976-A9A0-147123D5CC4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445472C-A330-461F-8EA1-2435B3ECA3B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65AD43A-D8E2-4EA5-898D-6CFF1E6529D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490B058-8B56-41CF-95CD-FC48E47FAC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983FEE1-558E-4764-8E19-BD374C2952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324FA5A-56C1-4F42-9626-74F6A34DBF4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0F0DB83-6518-4049-B0F1-314B371879E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06202C4-C3B0-46CC-93D6-8B8A6F9A671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E18C5D5-D72B-4DF1-A8C7-99E8F2E66D1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F1A1796-74C3-40EF-B51E-6EB322A1C87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F32B9D1-C07B-446A-A185-5A03CF6FA90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72761D6-BE98-4850-9690-390CF16C04D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2DAC41B-16BF-4A63-B3DF-3A710E10A05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34FCFBC-E9E0-448B-BE71-B76B70C3DF2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35DE289-D8DE-425C-8CD9-28B5A749AA8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D9AC6A4-EF77-4DAF-9658-91A9E7BC379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DC43B21-DFA4-4DD5-B79C-E6EE5756476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59972F6-0253-45AE-9438-4508380AAFA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83F5250-E9C1-4185-BBB4-15C2AD2E24C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DADE52D-2B3C-4759-930D-1DC9AB83065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61C270D-FD64-4D5A-AAC7-9B6212A4AFA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AD12FE3-A8A0-4C48-B683-409F0134709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B5E1057-46F3-41C3-898E-3EA02C9502A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3D509E30-D5BA-495F-8C21-D1252608B19D}"/>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BCCA4EB5-7ABC-4308-BB58-3C12890F86C7}"/>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C9D9BB7A-79DD-484A-A367-48DC7526E629}"/>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DA5EF77A-C87C-4BE0-B5FF-2DE0D88537B8}"/>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6E1F3BE5-EF91-467F-BA60-1DB98CFC281C}"/>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B28FB439-0707-42F8-A659-7E0D69EC1551}"/>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EF9B4CAC-96A5-4E0E-966F-238298439A54}"/>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8B616288-446C-4B89-BE46-7AED1D04681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id="{ED62F025-51A5-43AC-B5E2-47B99A63006F}"/>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E36DC474-72C5-46A5-8FCB-FAB14893D1E9}"/>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25" name="フローチャート: 判断 124">
          <a:extLst>
            <a:ext uri="{FF2B5EF4-FFF2-40B4-BE49-F238E27FC236}">
              <a16:creationId xmlns:a16="http://schemas.microsoft.com/office/drawing/2014/main" id="{FE2B1E7D-580D-44BF-9517-5C21DFE131CD}"/>
            </a:ext>
          </a:extLst>
        </xdr:cNvPr>
        <xdr:cNvSpPr/>
      </xdr:nvSpPr>
      <xdr:spPr>
        <a:xfrm>
          <a:off x="692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6A760E-9A7A-4901-A1ED-3AE5F1EF7CF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23DAA95-54FD-4C02-B59D-BD6A968F98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5EF4BEA-A69F-4725-A129-7A6E8155C08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56EE04B-D484-4586-836E-FF706C9AA19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25D1C26-CE78-4A96-9857-AE4805EAB56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31" name="楕円 130">
          <a:extLst>
            <a:ext uri="{FF2B5EF4-FFF2-40B4-BE49-F238E27FC236}">
              <a16:creationId xmlns:a16="http://schemas.microsoft.com/office/drawing/2014/main" id="{631F777A-9269-46EB-8A0F-06001371A88C}"/>
            </a:ext>
          </a:extLst>
        </xdr:cNvPr>
        <xdr:cNvSpPr/>
      </xdr:nvSpPr>
      <xdr:spPr>
        <a:xfrm>
          <a:off x="10426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67327</xdr:rowOff>
    </xdr:from>
    <xdr:ext cx="469744" cy="259045"/>
    <xdr:sp macro="" textlink="">
      <xdr:nvSpPr>
        <xdr:cNvPr id="132" name="【図書館】&#10;一人当たり面積該当値テキスト">
          <a:extLst>
            <a:ext uri="{FF2B5EF4-FFF2-40B4-BE49-F238E27FC236}">
              <a16:creationId xmlns:a16="http://schemas.microsoft.com/office/drawing/2014/main" id="{83F63CA5-8A71-44AF-B24B-7CA69A15D304}"/>
            </a:ext>
          </a:extLst>
        </xdr:cNvPr>
        <xdr:cNvSpPr txBox="1"/>
      </xdr:nvSpPr>
      <xdr:spPr>
        <a:xfrm>
          <a:off x="105156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52070</xdr:rowOff>
    </xdr:from>
    <xdr:to>
      <xdr:col>50</xdr:col>
      <xdr:colOff>165100</xdr:colOff>
      <xdr:row>37</xdr:row>
      <xdr:rowOff>153670</xdr:rowOff>
    </xdr:to>
    <xdr:sp macro="" textlink="">
      <xdr:nvSpPr>
        <xdr:cNvPr id="133" name="楕円 132">
          <a:extLst>
            <a:ext uri="{FF2B5EF4-FFF2-40B4-BE49-F238E27FC236}">
              <a16:creationId xmlns:a16="http://schemas.microsoft.com/office/drawing/2014/main" id="{2B4EEBDB-4C96-4440-83E9-9DABD28DE7FA}"/>
            </a:ext>
          </a:extLst>
        </xdr:cNvPr>
        <xdr:cNvSpPr/>
      </xdr:nvSpPr>
      <xdr:spPr>
        <a:xfrm>
          <a:off x="958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102870</xdr:rowOff>
    </xdr:to>
    <xdr:cxnSp macro="">
      <xdr:nvCxnSpPr>
        <xdr:cNvPr id="134" name="直線コネクタ 133">
          <a:extLst>
            <a:ext uri="{FF2B5EF4-FFF2-40B4-BE49-F238E27FC236}">
              <a16:creationId xmlns:a16="http://schemas.microsoft.com/office/drawing/2014/main" id="{6A3DC33F-E335-4352-AAB3-E864C2F43D4C}"/>
            </a:ext>
          </a:extLst>
        </xdr:cNvPr>
        <xdr:cNvCxnSpPr/>
      </xdr:nvCxnSpPr>
      <xdr:spPr>
        <a:xfrm flipV="1">
          <a:off x="9639300" y="6438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135" name="楕円 134">
          <a:extLst>
            <a:ext uri="{FF2B5EF4-FFF2-40B4-BE49-F238E27FC236}">
              <a16:creationId xmlns:a16="http://schemas.microsoft.com/office/drawing/2014/main" id="{06265EF7-07AD-4731-9CCD-1437EB6ACFDB}"/>
            </a:ext>
          </a:extLst>
        </xdr:cNvPr>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102870</xdr:rowOff>
    </xdr:from>
    <xdr:to>
      <xdr:col>50</xdr:col>
      <xdr:colOff>114300</xdr:colOff>
      <xdr:row>37</xdr:row>
      <xdr:rowOff>110490</xdr:rowOff>
    </xdr:to>
    <xdr:cxnSp macro="">
      <xdr:nvCxnSpPr>
        <xdr:cNvPr id="136" name="直線コネクタ 135">
          <a:extLst>
            <a:ext uri="{FF2B5EF4-FFF2-40B4-BE49-F238E27FC236}">
              <a16:creationId xmlns:a16="http://schemas.microsoft.com/office/drawing/2014/main" id="{0BFF0DC4-3F2B-48C0-BECB-870BD3D00052}"/>
            </a:ext>
          </a:extLst>
        </xdr:cNvPr>
        <xdr:cNvCxnSpPr/>
      </xdr:nvCxnSpPr>
      <xdr:spPr>
        <a:xfrm flipV="1">
          <a:off x="8750300" y="6446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74930</xdr:rowOff>
    </xdr:from>
    <xdr:to>
      <xdr:col>41</xdr:col>
      <xdr:colOff>101600</xdr:colOff>
      <xdr:row>38</xdr:row>
      <xdr:rowOff>5080</xdr:rowOff>
    </xdr:to>
    <xdr:sp macro="" textlink="">
      <xdr:nvSpPr>
        <xdr:cNvPr id="137" name="楕円 136">
          <a:extLst>
            <a:ext uri="{FF2B5EF4-FFF2-40B4-BE49-F238E27FC236}">
              <a16:creationId xmlns:a16="http://schemas.microsoft.com/office/drawing/2014/main" id="{A31D4983-2197-4651-BE4C-E6973D2D11DF}"/>
            </a:ext>
          </a:extLst>
        </xdr:cNvPr>
        <xdr:cNvSpPr/>
      </xdr:nvSpPr>
      <xdr:spPr>
        <a:xfrm>
          <a:off x="781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110490</xdr:rowOff>
    </xdr:from>
    <xdr:to>
      <xdr:col>45</xdr:col>
      <xdr:colOff>177800</xdr:colOff>
      <xdr:row>37</xdr:row>
      <xdr:rowOff>125730</xdr:rowOff>
    </xdr:to>
    <xdr:cxnSp macro="">
      <xdr:nvCxnSpPr>
        <xdr:cNvPr id="138" name="直線コネクタ 137">
          <a:extLst>
            <a:ext uri="{FF2B5EF4-FFF2-40B4-BE49-F238E27FC236}">
              <a16:creationId xmlns:a16="http://schemas.microsoft.com/office/drawing/2014/main" id="{AAD5DBBD-6B7D-4C90-B895-5528874D2AD9}"/>
            </a:ext>
          </a:extLst>
        </xdr:cNvPr>
        <xdr:cNvCxnSpPr/>
      </xdr:nvCxnSpPr>
      <xdr:spPr>
        <a:xfrm flipV="1">
          <a:off x="7861300" y="6454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9" name="楕円 138">
          <a:extLst>
            <a:ext uri="{FF2B5EF4-FFF2-40B4-BE49-F238E27FC236}">
              <a16:creationId xmlns:a16="http://schemas.microsoft.com/office/drawing/2014/main" id="{911A389E-48EB-47D9-8571-5235CEDC74DC}"/>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125730</xdr:rowOff>
    </xdr:from>
    <xdr:to>
      <xdr:col>41</xdr:col>
      <xdr:colOff>50800</xdr:colOff>
      <xdr:row>37</xdr:row>
      <xdr:rowOff>133350</xdr:rowOff>
    </xdr:to>
    <xdr:cxnSp macro="">
      <xdr:nvCxnSpPr>
        <xdr:cNvPr id="140" name="直線コネクタ 139">
          <a:extLst>
            <a:ext uri="{FF2B5EF4-FFF2-40B4-BE49-F238E27FC236}">
              <a16:creationId xmlns:a16="http://schemas.microsoft.com/office/drawing/2014/main" id="{5C683CC3-4EB7-403D-94AA-7BD24E9F54F4}"/>
            </a:ext>
          </a:extLst>
        </xdr:cNvPr>
        <xdr:cNvCxnSpPr/>
      </xdr:nvCxnSpPr>
      <xdr:spPr>
        <a:xfrm flipV="1">
          <a:off x="6972300" y="646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E10590DB-E947-4562-A745-424CB6265BF3}"/>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2" name="n_2aveValue【図書館】&#10;一人当たり面積">
          <a:extLst>
            <a:ext uri="{FF2B5EF4-FFF2-40B4-BE49-F238E27FC236}">
              <a16:creationId xmlns:a16="http://schemas.microsoft.com/office/drawing/2014/main" id="{85F0A617-FD95-4415-B952-F7602376AFDB}"/>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3" name="n_3aveValue【図書館】&#10;一人当たり面積">
          <a:extLst>
            <a:ext uri="{FF2B5EF4-FFF2-40B4-BE49-F238E27FC236}">
              <a16:creationId xmlns:a16="http://schemas.microsoft.com/office/drawing/2014/main" id="{7F9F510C-ED12-4EDF-9500-A5163DA68D57}"/>
            </a:ext>
          </a:extLst>
        </xdr:cNvPr>
        <xdr:cNvSpPr txBox="1"/>
      </xdr:nvSpPr>
      <xdr:spPr>
        <a:xfrm>
          <a:off x="7626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4" name="n_4aveValue【図書館】&#10;一人当たり面積">
          <a:extLst>
            <a:ext uri="{FF2B5EF4-FFF2-40B4-BE49-F238E27FC236}">
              <a16:creationId xmlns:a16="http://schemas.microsoft.com/office/drawing/2014/main" id="{543E3FEB-1537-4A75-A251-1A6657BA224A}"/>
            </a:ext>
          </a:extLst>
        </xdr:cNvPr>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170197</xdr:rowOff>
    </xdr:from>
    <xdr:ext cx="469744" cy="259045"/>
    <xdr:sp macro="" textlink="">
      <xdr:nvSpPr>
        <xdr:cNvPr id="145" name="n_1mainValue【図書館】&#10;一人当たり面積">
          <a:extLst>
            <a:ext uri="{FF2B5EF4-FFF2-40B4-BE49-F238E27FC236}">
              <a16:creationId xmlns:a16="http://schemas.microsoft.com/office/drawing/2014/main" id="{AEB4BAB0-EEB1-4AD5-A8AB-A931C949A9C9}"/>
            </a:ext>
          </a:extLst>
        </xdr:cNvPr>
        <xdr:cNvSpPr txBox="1"/>
      </xdr:nvSpPr>
      <xdr:spPr>
        <a:xfrm>
          <a:off x="93917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6367</xdr:rowOff>
    </xdr:from>
    <xdr:ext cx="469744" cy="259045"/>
    <xdr:sp macro="" textlink="">
      <xdr:nvSpPr>
        <xdr:cNvPr id="146" name="n_2mainValue【図書館】&#10;一人当たり面積">
          <a:extLst>
            <a:ext uri="{FF2B5EF4-FFF2-40B4-BE49-F238E27FC236}">
              <a16:creationId xmlns:a16="http://schemas.microsoft.com/office/drawing/2014/main" id="{9D6A8994-E11C-483D-A54D-094F64D751BF}"/>
            </a:ext>
          </a:extLst>
        </xdr:cNvPr>
        <xdr:cNvSpPr txBox="1"/>
      </xdr:nvSpPr>
      <xdr:spPr>
        <a:xfrm>
          <a:off x="8515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21607</xdr:rowOff>
    </xdr:from>
    <xdr:ext cx="469744" cy="259045"/>
    <xdr:sp macro="" textlink="">
      <xdr:nvSpPr>
        <xdr:cNvPr id="147" name="n_3mainValue【図書館】&#10;一人当たり面積">
          <a:extLst>
            <a:ext uri="{FF2B5EF4-FFF2-40B4-BE49-F238E27FC236}">
              <a16:creationId xmlns:a16="http://schemas.microsoft.com/office/drawing/2014/main" id="{25395D36-4386-427F-BC42-03E1E3379574}"/>
            </a:ext>
          </a:extLst>
        </xdr:cNvPr>
        <xdr:cNvSpPr txBox="1"/>
      </xdr:nvSpPr>
      <xdr:spPr>
        <a:xfrm>
          <a:off x="7626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8" name="n_4mainValue【図書館】&#10;一人当たり面積">
          <a:extLst>
            <a:ext uri="{FF2B5EF4-FFF2-40B4-BE49-F238E27FC236}">
              <a16:creationId xmlns:a16="http://schemas.microsoft.com/office/drawing/2014/main" id="{48D8A194-0618-4D0D-B993-D5F04E0157AB}"/>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1A8C545-635A-4BB4-9EA3-E247960F5DC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2295555-43C5-4A5B-9048-21BC82439E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7816D92-6F9F-45A2-BE1C-1924D408CE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E6846A7-6CAE-4582-BCCA-16047628C3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5E8E46C-55D0-4F59-9C00-AFB7FEB183E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B3E01EE-2727-4E5B-A25E-F48740D364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7E32A5E-29A7-4D3D-B72F-0FF03CC7A08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2476A30-9BF8-4A2E-BE8C-C5002859B9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1FE58F8-F56C-4943-A0F0-365A64A29C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EA83F6C-7BD0-46C8-94F0-3D8FD7EFC3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8325C24-2952-4065-92A9-FC15E5FB729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9B5179FB-DE3F-460E-AE2C-D91D2459553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66F53AC-22D7-44AA-AC5D-DCA6B2BC6EE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B4024345-E938-4014-8763-5CED01F443A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28AF9061-E16D-48E8-BD9D-F39DC724539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3E668AA1-B2F4-4A44-9EB5-F7217260507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7A04113-E3A1-4740-8960-989807B4386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BA1C1D11-AAF0-4135-AD4A-AA9A945C476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96A095C3-03F8-40CC-8E96-B0AA9A32A39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F67DF88-2FDA-4023-BA98-28C39355DCD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54F29A7-C2C8-4C1F-93C4-797560E1068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63D3592-39A4-43CC-9C43-075782EB92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7E5F4690-A14F-48EC-9DDF-7B86BC865CC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93C0D3DD-568A-4B87-AD65-CFFA6C5151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A6F78FAA-A378-4C30-8F5A-2155CE4C456B}"/>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DB06E498-8B88-48FC-8C39-C05A27BE6F4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8E7EF06D-143C-48D5-9F8E-43C296BE67C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8BD464CD-160D-46E9-A456-017C614626BE}"/>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6D0F7773-9B77-4F75-9C8D-139A4A86A3F4}"/>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F6B59A6A-F0BC-49F8-9E29-73E1ED643C0E}"/>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8153A5E7-C111-408B-86B6-070B63D872C5}"/>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3C1BBCE3-8970-4490-9A2B-B136A8F3AB2F}"/>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81" name="フローチャート: 判断 180">
          <a:extLst>
            <a:ext uri="{FF2B5EF4-FFF2-40B4-BE49-F238E27FC236}">
              <a16:creationId xmlns:a16="http://schemas.microsoft.com/office/drawing/2014/main" id="{EC78E6D8-FE31-40EE-A1F3-8CB4C9E1151C}"/>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EEB02B0D-727D-431B-8C9A-46A3BB466965}"/>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3" name="フローチャート: 判断 182">
          <a:extLst>
            <a:ext uri="{FF2B5EF4-FFF2-40B4-BE49-F238E27FC236}">
              <a16:creationId xmlns:a16="http://schemas.microsoft.com/office/drawing/2014/main" id="{798F45B8-56DC-40E6-9D99-F86EE49181C4}"/>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F41BF28-A90A-40D4-A9D3-8746F002B1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EA9991B-A69E-43D8-A0E5-A28916D7E5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BD8FB18-B9CD-4ABD-B581-81726E2B001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59203CA-C698-4F91-84EA-87E70AA62C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25207FD-586C-420E-9BB4-4737FAE4C90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xdr:rowOff>
    </xdr:from>
    <xdr:to>
      <xdr:col>24</xdr:col>
      <xdr:colOff>114300</xdr:colOff>
      <xdr:row>61</xdr:row>
      <xdr:rowOff>113665</xdr:rowOff>
    </xdr:to>
    <xdr:sp macro="" textlink="">
      <xdr:nvSpPr>
        <xdr:cNvPr id="189" name="楕円 188">
          <a:extLst>
            <a:ext uri="{FF2B5EF4-FFF2-40B4-BE49-F238E27FC236}">
              <a16:creationId xmlns:a16="http://schemas.microsoft.com/office/drawing/2014/main" id="{182F6391-1CC1-40F1-A061-C026BC1E2481}"/>
            </a:ext>
          </a:extLst>
        </xdr:cNvPr>
        <xdr:cNvSpPr/>
      </xdr:nvSpPr>
      <xdr:spPr>
        <a:xfrm>
          <a:off x="4584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161942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16E150CB-2216-453E-9EF8-F639D59C8257}"/>
            </a:ext>
          </a:extLst>
        </xdr:cNvPr>
        <xdr:cNvSpPr txBox="1"/>
      </xdr:nvSpPr>
      <xdr:spPr>
        <a:xfrm>
          <a:off x="4673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91" name="楕円 190">
          <a:extLst>
            <a:ext uri="{FF2B5EF4-FFF2-40B4-BE49-F238E27FC236}">
              <a16:creationId xmlns:a16="http://schemas.microsoft.com/office/drawing/2014/main" id="{3C67BF54-FCC2-41D6-A0A0-EA405D09182C}"/>
            </a:ext>
          </a:extLst>
        </xdr:cNvPr>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19050</xdr:rowOff>
    </xdr:from>
    <xdr:to>
      <xdr:col>24</xdr:col>
      <xdr:colOff>63500</xdr:colOff>
      <xdr:row>61</xdr:row>
      <xdr:rowOff>62865</xdr:rowOff>
    </xdr:to>
    <xdr:cxnSp macro="">
      <xdr:nvCxnSpPr>
        <xdr:cNvPr id="192" name="直線コネクタ 191">
          <a:extLst>
            <a:ext uri="{FF2B5EF4-FFF2-40B4-BE49-F238E27FC236}">
              <a16:creationId xmlns:a16="http://schemas.microsoft.com/office/drawing/2014/main" id="{1D4B3217-8B84-4677-9652-D2F492547AF5}"/>
            </a:ext>
          </a:extLst>
        </xdr:cNvPr>
        <xdr:cNvCxnSpPr/>
      </xdr:nvCxnSpPr>
      <xdr:spPr>
        <a:xfrm>
          <a:off x="3797300" y="104775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93" name="楕円 192">
          <a:extLst>
            <a:ext uri="{FF2B5EF4-FFF2-40B4-BE49-F238E27FC236}">
              <a16:creationId xmlns:a16="http://schemas.microsoft.com/office/drawing/2014/main" id="{02BF1D38-A9CC-41A8-874F-E1E2410E83F3}"/>
            </a:ext>
          </a:extLst>
        </xdr:cNvPr>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19050</xdr:rowOff>
    </xdr:to>
    <xdr:cxnSp macro="">
      <xdr:nvCxnSpPr>
        <xdr:cNvPr id="194" name="直線コネクタ 193">
          <a:extLst>
            <a:ext uri="{FF2B5EF4-FFF2-40B4-BE49-F238E27FC236}">
              <a16:creationId xmlns:a16="http://schemas.microsoft.com/office/drawing/2014/main" id="{B1359DE8-A070-488B-A772-9C0BB56D6872}"/>
            </a:ext>
          </a:extLst>
        </xdr:cNvPr>
        <xdr:cNvCxnSpPr/>
      </xdr:nvCxnSpPr>
      <xdr:spPr>
        <a:xfrm>
          <a:off x="2908300" y="10431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95885</xdr:rowOff>
    </xdr:from>
    <xdr:to>
      <xdr:col>10</xdr:col>
      <xdr:colOff>165100</xdr:colOff>
      <xdr:row>62</xdr:row>
      <xdr:rowOff>26035</xdr:rowOff>
    </xdr:to>
    <xdr:sp macro="" textlink="">
      <xdr:nvSpPr>
        <xdr:cNvPr id="195" name="楕円 194">
          <a:extLst>
            <a:ext uri="{FF2B5EF4-FFF2-40B4-BE49-F238E27FC236}">
              <a16:creationId xmlns:a16="http://schemas.microsoft.com/office/drawing/2014/main" id="{D334196F-B8E1-4949-8E7F-B6B7A1035155}"/>
            </a:ext>
          </a:extLst>
        </xdr:cNvPr>
        <xdr:cNvSpPr/>
      </xdr:nvSpPr>
      <xdr:spPr>
        <a:xfrm>
          <a:off x="1968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61</xdr:row>
      <xdr:rowOff>146685</xdr:rowOff>
    </xdr:to>
    <xdr:cxnSp macro="">
      <xdr:nvCxnSpPr>
        <xdr:cNvPr id="196" name="直線コネクタ 195">
          <a:extLst>
            <a:ext uri="{FF2B5EF4-FFF2-40B4-BE49-F238E27FC236}">
              <a16:creationId xmlns:a16="http://schemas.microsoft.com/office/drawing/2014/main" id="{A52A071F-D9C9-4F53-9FCC-47F94EA2DABD}"/>
            </a:ext>
          </a:extLst>
        </xdr:cNvPr>
        <xdr:cNvCxnSpPr/>
      </xdr:nvCxnSpPr>
      <xdr:spPr>
        <a:xfrm flipV="1">
          <a:off x="2019300" y="1043178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124460</xdr:rowOff>
    </xdr:from>
    <xdr:to>
      <xdr:col>6</xdr:col>
      <xdr:colOff>38100</xdr:colOff>
      <xdr:row>63</xdr:row>
      <xdr:rowOff>54610</xdr:rowOff>
    </xdr:to>
    <xdr:sp macro="" textlink="">
      <xdr:nvSpPr>
        <xdr:cNvPr id="197" name="楕円 196">
          <a:extLst>
            <a:ext uri="{FF2B5EF4-FFF2-40B4-BE49-F238E27FC236}">
              <a16:creationId xmlns:a16="http://schemas.microsoft.com/office/drawing/2014/main" id="{BD62111D-E219-4AB4-B2D9-3D8E7B1C646B}"/>
            </a:ext>
          </a:extLst>
        </xdr:cNvPr>
        <xdr:cNvSpPr/>
      </xdr:nvSpPr>
      <xdr:spPr>
        <a:xfrm>
          <a:off x="107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146685</xdr:rowOff>
    </xdr:from>
    <xdr:to>
      <xdr:col>10</xdr:col>
      <xdr:colOff>114300</xdr:colOff>
      <xdr:row>63</xdr:row>
      <xdr:rowOff>3810</xdr:rowOff>
    </xdr:to>
    <xdr:cxnSp macro="">
      <xdr:nvCxnSpPr>
        <xdr:cNvPr id="198" name="直線コネクタ 197">
          <a:extLst>
            <a:ext uri="{FF2B5EF4-FFF2-40B4-BE49-F238E27FC236}">
              <a16:creationId xmlns:a16="http://schemas.microsoft.com/office/drawing/2014/main" id="{31422482-EFF2-413E-8D7D-766F195FAAD0}"/>
            </a:ext>
          </a:extLst>
        </xdr:cNvPr>
        <xdr:cNvCxnSpPr/>
      </xdr:nvCxnSpPr>
      <xdr:spPr>
        <a:xfrm flipV="1">
          <a:off x="1130300" y="1060513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95016601-463D-4406-9E94-DBB36F1233CD}"/>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200" name="n_2aveValue【体育館・プール】&#10;有形固定資産減価償却率">
          <a:extLst>
            <a:ext uri="{FF2B5EF4-FFF2-40B4-BE49-F238E27FC236}">
              <a16:creationId xmlns:a16="http://schemas.microsoft.com/office/drawing/2014/main" id="{F0E618EB-B15C-4610-B455-81C5F76DEDCB}"/>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a:extLst>
            <a:ext uri="{FF2B5EF4-FFF2-40B4-BE49-F238E27FC236}">
              <a16:creationId xmlns:a16="http://schemas.microsoft.com/office/drawing/2014/main" id="{9E7ACA41-BF7D-4415-88B9-EB6EEF58E0CA}"/>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2" name="n_4aveValue【体育館・プール】&#10;有形固定資産減価償却率">
          <a:extLst>
            <a:ext uri="{FF2B5EF4-FFF2-40B4-BE49-F238E27FC236}">
              <a16:creationId xmlns:a16="http://schemas.microsoft.com/office/drawing/2014/main" id="{832A3974-5B37-4420-B696-BA838EBEFF0E}"/>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60977</xdr:rowOff>
    </xdr:from>
    <xdr:ext cx="405111" cy="259045"/>
    <xdr:sp macro="" textlink="">
      <xdr:nvSpPr>
        <xdr:cNvPr id="203" name="n_1mainValue【体育館・プール】&#10;有形固定資産減価償却率">
          <a:extLst>
            <a:ext uri="{FF2B5EF4-FFF2-40B4-BE49-F238E27FC236}">
              <a16:creationId xmlns:a16="http://schemas.microsoft.com/office/drawing/2014/main" id="{FDF5D886-CDE0-43DC-8BFF-73421E157BA4}"/>
            </a:ext>
          </a:extLst>
        </xdr:cNvPr>
        <xdr:cNvSpPr txBox="1"/>
      </xdr:nvSpPr>
      <xdr:spPr>
        <a:xfrm>
          <a:off x="3582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204" name="n_2mainValue【体育館・プール】&#10;有形固定資産減価償却率">
          <a:extLst>
            <a:ext uri="{FF2B5EF4-FFF2-40B4-BE49-F238E27FC236}">
              <a16:creationId xmlns:a16="http://schemas.microsoft.com/office/drawing/2014/main" id="{CC609437-4096-4C12-AF2D-5BB7D118C847}"/>
            </a:ext>
          </a:extLst>
        </xdr:cNvPr>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17162</xdr:rowOff>
    </xdr:from>
    <xdr:ext cx="405111" cy="259045"/>
    <xdr:sp macro="" textlink="">
      <xdr:nvSpPr>
        <xdr:cNvPr id="205" name="n_3mainValue【体育館・プール】&#10;有形固定資産減価償却率">
          <a:extLst>
            <a:ext uri="{FF2B5EF4-FFF2-40B4-BE49-F238E27FC236}">
              <a16:creationId xmlns:a16="http://schemas.microsoft.com/office/drawing/2014/main" id="{2BCC8ACD-665A-45D7-BF7E-825B034FDA5D}"/>
            </a:ext>
          </a:extLst>
        </xdr:cNvPr>
        <xdr:cNvSpPr txBox="1"/>
      </xdr:nvSpPr>
      <xdr:spPr>
        <a:xfrm>
          <a:off x="1816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45737</xdr:rowOff>
    </xdr:from>
    <xdr:ext cx="405111" cy="259045"/>
    <xdr:sp macro="" textlink="">
      <xdr:nvSpPr>
        <xdr:cNvPr id="206" name="n_4mainValue【体育館・プール】&#10;有形固定資産減価償却率">
          <a:extLst>
            <a:ext uri="{FF2B5EF4-FFF2-40B4-BE49-F238E27FC236}">
              <a16:creationId xmlns:a16="http://schemas.microsoft.com/office/drawing/2014/main" id="{2BEAF453-8096-4F75-AB8F-0CFB1826A0C0}"/>
            </a:ext>
          </a:extLst>
        </xdr:cNvPr>
        <xdr:cNvSpPr txBox="1"/>
      </xdr:nvSpPr>
      <xdr:spPr>
        <a:xfrm>
          <a:off x="927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CC59E44-4A5F-4F3D-B873-EF7092354AD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A9D86EB-C76B-4FC9-ABC0-99B6C83A5F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BD7F20E-5A52-4751-9B05-45DB6E18EC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F4754C8-B821-49CF-9072-ABB5276EC0F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3368E82-1713-4C94-B060-736B212B7ED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3816F75-3065-4B3A-A944-3E4C35F968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48AD676-FFBC-40D4-84E8-E7D3B143300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74089EC-EEB0-46B8-8B4B-AEF7AD8E89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6920BAF-66BD-402C-81C5-79D05741E82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1C8BCB4-5932-4360-B84F-34C72A49441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23433280-28C6-4A1E-9C4E-350326376FA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18CF2251-A0E4-4B3B-842D-A8EE579638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C408A068-927D-4AAA-AFD9-DE03CA389CC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ED7836E0-C9C5-4641-A078-02F42EA9B32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2FE919C6-410F-4CF9-AC3C-AAC0F79AF8D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CBC9013A-61DE-4D56-9DD6-8A339487A3B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4E73F4B2-3858-42DE-A7F4-442ADF6939D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A67802FD-D6E5-4C3D-B606-79EEA423FC1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0E0A9DE-2BD5-4A1A-B3A3-0A881859536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6D92F1-16F5-4B70-A936-085D1D095E1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9F6A16B6-BE61-44D0-991D-D4829392105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B0422D53-6371-4CB1-A68F-E8440A2292E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8BDB294-3322-4D49-A2EF-D17D88D77FA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8D1D2842-1E19-4216-A771-CB49FC9333C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5928D9F3-BC75-45D8-A1CA-196BB9360FF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DD091775-782E-4DF7-865D-A3B127BFC634}"/>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A6E61086-F5E7-4C34-A9A5-154906C9971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64F9B21D-6AEA-4500-BEDC-655171A23253}"/>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AEF4FAB1-3572-4399-B119-C531CE117B35}"/>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3AA5573C-07B5-4B96-BF50-04DEE939053E}"/>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203D6D55-99E7-4579-8EC7-2F4510DBEE43}"/>
            </a:ext>
          </a:extLst>
        </xdr:cNvPr>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3666276A-6FD8-471D-854F-7ECD93E1751D}"/>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C53D3B98-A9EB-479A-9F2A-DDAC840CF080}"/>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151674</xdr:rowOff>
    </xdr:from>
    <xdr:to>
      <xdr:col>46</xdr:col>
      <xdr:colOff>38100</xdr:colOff>
      <xdr:row>61</xdr:row>
      <xdr:rowOff>81824</xdr:rowOff>
    </xdr:to>
    <xdr:sp macro="" textlink="">
      <xdr:nvSpPr>
        <xdr:cNvPr id="240" name="フローチャート: 判断 239">
          <a:extLst>
            <a:ext uri="{FF2B5EF4-FFF2-40B4-BE49-F238E27FC236}">
              <a16:creationId xmlns:a16="http://schemas.microsoft.com/office/drawing/2014/main" id="{90C46515-E8FB-45F1-A589-670C96C49109}"/>
            </a:ext>
          </a:extLst>
        </xdr:cNvPr>
        <xdr:cNvSpPr/>
      </xdr:nvSpPr>
      <xdr:spPr>
        <a:xfrm>
          <a:off x="8699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32476</xdr:rowOff>
    </xdr:from>
    <xdr:to>
      <xdr:col>41</xdr:col>
      <xdr:colOff>101600</xdr:colOff>
      <xdr:row>61</xdr:row>
      <xdr:rowOff>134076</xdr:rowOff>
    </xdr:to>
    <xdr:sp macro="" textlink="">
      <xdr:nvSpPr>
        <xdr:cNvPr id="241" name="フローチャート: 判断 240">
          <a:extLst>
            <a:ext uri="{FF2B5EF4-FFF2-40B4-BE49-F238E27FC236}">
              <a16:creationId xmlns:a16="http://schemas.microsoft.com/office/drawing/2014/main" id="{7AEB3B88-A9C3-4819-B199-3041CB3F77E6}"/>
            </a:ext>
          </a:extLst>
        </xdr:cNvPr>
        <xdr:cNvSpPr/>
      </xdr:nvSpPr>
      <xdr:spPr>
        <a:xfrm>
          <a:off x="7810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45538</xdr:rowOff>
    </xdr:from>
    <xdr:to>
      <xdr:col>36</xdr:col>
      <xdr:colOff>165100</xdr:colOff>
      <xdr:row>61</xdr:row>
      <xdr:rowOff>147138</xdr:rowOff>
    </xdr:to>
    <xdr:sp macro="" textlink="">
      <xdr:nvSpPr>
        <xdr:cNvPr id="242" name="フローチャート: 判断 241">
          <a:extLst>
            <a:ext uri="{FF2B5EF4-FFF2-40B4-BE49-F238E27FC236}">
              <a16:creationId xmlns:a16="http://schemas.microsoft.com/office/drawing/2014/main" id="{230614BB-8DC8-411D-A352-DB34B2C17178}"/>
            </a:ext>
          </a:extLst>
        </xdr:cNvPr>
        <xdr:cNvSpPr/>
      </xdr:nvSpPr>
      <xdr:spPr>
        <a:xfrm>
          <a:off x="6921500" y="105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9AF10D4-27AE-44F6-9052-7901298C917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208C1B8-F384-4710-AEF3-8C59E4869D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639D307-3850-42AD-8ED4-5F4F789401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A7A92D3-86B3-48BA-8953-1948ED930A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4A4DF98-45A3-4BB7-93D3-019166D65F3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86360</xdr:rowOff>
    </xdr:from>
    <xdr:to>
      <xdr:col>55</xdr:col>
      <xdr:colOff>50800</xdr:colOff>
      <xdr:row>62</xdr:row>
      <xdr:rowOff>16510</xdr:rowOff>
    </xdr:to>
    <xdr:sp macro="" textlink="">
      <xdr:nvSpPr>
        <xdr:cNvPr id="248" name="楕円 247">
          <a:extLst>
            <a:ext uri="{FF2B5EF4-FFF2-40B4-BE49-F238E27FC236}">
              <a16:creationId xmlns:a16="http://schemas.microsoft.com/office/drawing/2014/main" id="{B34EDA83-6FDB-44D9-B7F6-518E0271AF4E}"/>
            </a:ext>
          </a:extLst>
        </xdr:cNvPr>
        <xdr:cNvSpPr/>
      </xdr:nvSpPr>
      <xdr:spPr>
        <a:xfrm>
          <a:off x="10426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109237</xdr:rowOff>
    </xdr:from>
    <xdr:ext cx="469744" cy="259045"/>
    <xdr:sp macro="" textlink="">
      <xdr:nvSpPr>
        <xdr:cNvPr id="249" name="【体育館・プール】&#10;一人当たり面積該当値テキスト">
          <a:extLst>
            <a:ext uri="{FF2B5EF4-FFF2-40B4-BE49-F238E27FC236}">
              <a16:creationId xmlns:a16="http://schemas.microsoft.com/office/drawing/2014/main" id="{30C41CF6-A8B0-4201-BF2F-1A7AC7D74DAC}"/>
            </a:ext>
          </a:extLst>
        </xdr:cNvPr>
        <xdr:cNvSpPr txBox="1"/>
      </xdr:nvSpPr>
      <xdr:spPr>
        <a:xfrm>
          <a:off x="10515600"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89626</xdr:rowOff>
    </xdr:from>
    <xdr:to>
      <xdr:col>50</xdr:col>
      <xdr:colOff>165100</xdr:colOff>
      <xdr:row>62</xdr:row>
      <xdr:rowOff>19776</xdr:rowOff>
    </xdr:to>
    <xdr:sp macro="" textlink="">
      <xdr:nvSpPr>
        <xdr:cNvPr id="250" name="楕円 249">
          <a:extLst>
            <a:ext uri="{FF2B5EF4-FFF2-40B4-BE49-F238E27FC236}">
              <a16:creationId xmlns:a16="http://schemas.microsoft.com/office/drawing/2014/main" id="{EDF3795E-7291-4B72-846E-2F6F82E54919}"/>
            </a:ext>
          </a:extLst>
        </xdr:cNvPr>
        <xdr:cNvSpPr/>
      </xdr:nvSpPr>
      <xdr:spPr>
        <a:xfrm>
          <a:off x="9588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61</xdr:row>
      <xdr:rowOff>140426</xdr:rowOff>
    </xdr:to>
    <xdr:cxnSp macro="">
      <xdr:nvCxnSpPr>
        <xdr:cNvPr id="251" name="直線コネクタ 250">
          <a:extLst>
            <a:ext uri="{FF2B5EF4-FFF2-40B4-BE49-F238E27FC236}">
              <a16:creationId xmlns:a16="http://schemas.microsoft.com/office/drawing/2014/main" id="{932B6B43-D517-4FD1-83FD-1BB433D73241}"/>
            </a:ext>
          </a:extLst>
        </xdr:cNvPr>
        <xdr:cNvCxnSpPr/>
      </xdr:nvCxnSpPr>
      <xdr:spPr>
        <a:xfrm flipV="1">
          <a:off x="9639300" y="1059561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71665</xdr:rowOff>
    </xdr:from>
    <xdr:to>
      <xdr:col>46</xdr:col>
      <xdr:colOff>38100</xdr:colOff>
      <xdr:row>62</xdr:row>
      <xdr:rowOff>1815</xdr:rowOff>
    </xdr:to>
    <xdr:sp macro="" textlink="">
      <xdr:nvSpPr>
        <xdr:cNvPr id="252" name="楕円 251">
          <a:extLst>
            <a:ext uri="{FF2B5EF4-FFF2-40B4-BE49-F238E27FC236}">
              <a16:creationId xmlns:a16="http://schemas.microsoft.com/office/drawing/2014/main" id="{7ED061C4-3935-413D-AB53-A591AED7B826}"/>
            </a:ext>
          </a:extLst>
        </xdr:cNvPr>
        <xdr:cNvSpPr/>
      </xdr:nvSpPr>
      <xdr:spPr>
        <a:xfrm>
          <a:off x="8699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122465</xdr:rowOff>
    </xdr:from>
    <xdr:to>
      <xdr:col>50</xdr:col>
      <xdr:colOff>114300</xdr:colOff>
      <xdr:row>61</xdr:row>
      <xdr:rowOff>140426</xdr:rowOff>
    </xdr:to>
    <xdr:cxnSp macro="">
      <xdr:nvCxnSpPr>
        <xdr:cNvPr id="253" name="直線コネクタ 252">
          <a:extLst>
            <a:ext uri="{FF2B5EF4-FFF2-40B4-BE49-F238E27FC236}">
              <a16:creationId xmlns:a16="http://schemas.microsoft.com/office/drawing/2014/main" id="{71139D5E-CD25-442F-9F54-A4E855FCD77C}"/>
            </a:ext>
          </a:extLst>
        </xdr:cNvPr>
        <xdr:cNvCxnSpPr/>
      </xdr:nvCxnSpPr>
      <xdr:spPr>
        <a:xfrm>
          <a:off x="8750300" y="1058091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107587</xdr:rowOff>
    </xdr:from>
    <xdr:to>
      <xdr:col>41</xdr:col>
      <xdr:colOff>101600</xdr:colOff>
      <xdr:row>62</xdr:row>
      <xdr:rowOff>37737</xdr:rowOff>
    </xdr:to>
    <xdr:sp macro="" textlink="">
      <xdr:nvSpPr>
        <xdr:cNvPr id="254" name="楕円 253">
          <a:extLst>
            <a:ext uri="{FF2B5EF4-FFF2-40B4-BE49-F238E27FC236}">
              <a16:creationId xmlns:a16="http://schemas.microsoft.com/office/drawing/2014/main" id="{C6BD314A-9BB8-45DB-9623-0AF9958F831C}"/>
            </a:ext>
          </a:extLst>
        </xdr:cNvPr>
        <xdr:cNvSpPr/>
      </xdr:nvSpPr>
      <xdr:spPr>
        <a:xfrm>
          <a:off x="7810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122465</xdr:rowOff>
    </xdr:from>
    <xdr:to>
      <xdr:col>45</xdr:col>
      <xdr:colOff>177800</xdr:colOff>
      <xdr:row>61</xdr:row>
      <xdr:rowOff>158387</xdr:rowOff>
    </xdr:to>
    <xdr:cxnSp macro="">
      <xdr:nvCxnSpPr>
        <xdr:cNvPr id="255" name="直線コネクタ 254">
          <a:extLst>
            <a:ext uri="{FF2B5EF4-FFF2-40B4-BE49-F238E27FC236}">
              <a16:creationId xmlns:a16="http://schemas.microsoft.com/office/drawing/2014/main" id="{1F6A06F0-DDC3-4080-A4DE-BDB16921FA15}"/>
            </a:ext>
          </a:extLst>
        </xdr:cNvPr>
        <xdr:cNvCxnSpPr/>
      </xdr:nvCxnSpPr>
      <xdr:spPr>
        <a:xfrm flipV="1">
          <a:off x="7861300" y="105809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125549</xdr:rowOff>
    </xdr:from>
    <xdr:to>
      <xdr:col>36</xdr:col>
      <xdr:colOff>165100</xdr:colOff>
      <xdr:row>62</xdr:row>
      <xdr:rowOff>55699</xdr:rowOff>
    </xdr:to>
    <xdr:sp macro="" textlink="">
      <xdr:nvSpPr>
        <xdr:cNvPr id="256" name="楕円 255">
          <a:extLst>
            <a:ext uri="{FF2B5EF4-FFF2-40B4-BE49-F238E27FC236}">
              <a16:creationId xmlns:a16="http://schemas.microsoft.com/office/drawing/2014/main" id="{25F7E692-F096-4034-9BDE-052A3D2ADD16}"/>
            </a:ext>
          </a:extLst>
        </xdr:cNvPr>
        <xdr:cNvSpPr/>
      </xdr:nvSpPr>
      <xdr:spPr>
        <a:xfrm>
          <a:off x="6921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158387</xdr:rowOff>
    </xdr:from>
    <xdr:to>
      <xdr:col>41</xdr:col>
      <xdr:colOff>50800</xdr:colOff>
      <xdr:row>62</xdr:row>
      <xdr:rowOff>4899</xdr:rowOff>
    </xdr:to>
    <xdr:cxnSp macro="">
      <xdr:nvCxnSpPr>
        <xdr:cNvPr id="257" name="直線コネクタ 256">
          <a:extLst>
            <a:ext uri="{FF2B5EF4-FFF2-40B4-BE49-F238E27FC236}">
              <a16:creationId xmlns:a16="http://schemas.microsoft.com/office/drawing/2014/main" id="{0A3F9AD0-318E-426C-BEF4-035A707F532E}"/>
            </a:ext>
          </a:extLst>
        </xdr:cNvPr>
        <xdr:cNvCxnSpPr/>
      </xdr:nvCxnSpPr>
      <xdr:spPr>
        <a:xfrm flipV="1">
          <a:off x="6972300" y="106168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5A7CBE7E-B71B-4833-B247-199169AD6462}"/>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98351</xdr:rowOff>
    </xdr:from>
    <xdr:ext cx="469744" cy="259045"/>
    <xdr:sp macro="" textlink="">
      <xdr:nvSpPr>
        <xdr:cNvPr id="259" name="n_2aveValue【体育館・プール】&#10;一人当たり面積">
          <a:extLst>
            <a:ext uri="{FF2B5EF4-FFF2-40B4-BE49-F238E27FC236}">
              <a16:creationId xmlns:a16="http://schemas.microsoft.com/office/drawing/2014/main" id="{169F5552-748F-4988-A60C-F95EF865C6E6}"/>
            </a:ext>
          </a:extLst>
        </xdr:cNvPr>
        <xdr:cNvSpPr txBox="1"/>
      </xdr:nvSpPr>
      <xdr:spPr>
        <a:xfrm>
          <a:off x="8515427" y="102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150603</xdr:rowOff>
    </xdr:from>
    <xdr:ext cx="469744" cy="259045"/>
    <xdr:sp macro="" textlink="">
      <xdr:nvSpPr>
        <xdr:cNvPr id="260" name="n_3aveValue【体育館・プール】&#10;一人当たり面積">
          <a:extLst>
            <a:ext uri="{FF2B5EF4-FFF2-40B4-BE49-F238E27FC236}">
              <a16:creationId xmlns:a16="http://schemas.microsoft.com/office/drawing/2014/main" id="{02E01311-339A-4B9B-9B76-27451B7AC637}"/>
            </a:ext>
          </a:extLst>
        </xdr:cNvPr>
        <xdr:cNvSpPr txBox="1"/>
      </xdr:nvSpPr>
      <xdr:spPr>
        <a:xfrm>
          <a:off x="7626427" y="102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163665</xdr:rowOff>
    </xdr:from>
    <xdr:ext cx="469744" cy="259045"/>
    <xdr:sp macro="" textlink="">
      <xdr:nvSpPr>
        <xdr:cNvPr id="261" name="n_4aveValue【体育館・プール】&#10;一人当たり面積">
          <a:extLst>
            <a:ext uri="{FF2B5EF4-FFF2-40B4-BE49-F238E27FC236}">
              <a16:creationId xmlns:a16="http://schemas.microsoft.com/office/drawing/2014/main" id="{B2BE444C-F7E1-4528-B700-554B117FF199}"/>
            </a:ext>
          </a:extLst>
        </xdr:cNvPr>
        <xdr:cNvSpPr txBox="1"/>
      </xdr:nvSpPr>
      <xdr:spPr>
        <a:xfrm>
          <a:off x="6737427" y="1027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10903</xdr:rowOff>
    </xdr:from>
    <xdr:ext cx="469744" cy="259045"/>
    <xdr:sp macro="" textlink="">
      <xdr:nvSpPr>
        <xdr:cNvPr id="262" name="n_1mainValue【体育館・プール】&#10;一人当たり面積">
          <a:extLst>
            <a:ext uri="{FF2B5EF4-FFF2-40B4-BE49-F238E27FC236}">
              <a16:creationId xmlns:a16="http://schemas.microsoft.com/office/drawing/2014/main" id="{38C8F509-8AF6-4E8A-9ADA-F6CD1E403D04}"/>
            </a:ext>
          </a:extLst>
        </xdr:cNvPr>
        <xdr:cNvSpPr txBox="1"/>
      </xdr:nvSpPr>
      <xdr:spPr>
        <a:xfrm>
          <a:off x="9391727"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164392</xdr:rowOff>
    </xdr:from>
    <xdr:ext cx="469744" cy="259045"/>
    <xdr:sp macro="" textlink="">
      <xdr:nvSpPr>
        <xdr:cNvPr id="263" name="n_2mainValue【体育館・プール】&#10;一人当たり面積">
          <a:extLst>
            <a:ext uri="{FF2B5EF4-FFF2-40B4-BE49-F238E27FC236}">
              <a16:creationId xmlns:a16="http://schemas.microsoft.com/office/drawing/2014/main" id="{39FAE1F5-EFFA-454D-8602-33B2F712878B}"/>
            </a:ext>
          </a:extLst>
        </xdr:cNvPr>
        <xdr:cNvSpPr txBox="1"/>
      </xdr:nvSpPr>
      <xdr:spPr>
        <a:xfrm>
          <a:off x="8515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28864</xdr:rowOff>
    </xdr:from>
    <xdr:ext cx="469744" cy="259045"/>
    <xdr:sp macro="" textlink="">
      <xdr:nvSpPr>
        <xdr:cNvPr id="264" name="n_3mainValue【体育館・プール】&#10;一人当たり面積">
          <a:extLst>
            <a:ext uri="{FF2B5EF4-FFF2-40B4-BE49-F238E27FC236}">
              <a16:creationId xmlns:a16="http://schemas.microsoft.com/office/drawing/2014/main" id="{EB12DF12-B4F2-4E89-B445-07F7DFDF0C5C}"/>
            </a:ext>
          </a:extLst>
        </xdr:cNvPr>
        <xdr:cNvSpPr txBox="1"/>
      </xdr:nvSpPr>
      <xdr:spPr>
        <a:xfrm>
          <a:off x="7626427" y="106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46826</xdr:rowOff>
    </xdr:from>
    <xdr:ext cx="469744" cy="259045"/>
    <xdr:sp macro="" textlink="">
      <xdr:nvSpPr>
        <xdr:cNvPr id="265" name="n_4mainValue【体育館・プール】&#10;一人当たり面積">
          <a:extLst>
            <a:ext uri="{FF2B5EF4-FFF2-40B4-BE49-F238E27FC236}">
              <a16:creationId xmlns:a16="http://schemas.microsoft.com/office/drawing/2014/main" id="{6D6B772A-7702-4F41-88F4-807CEFAB2AB1}"/>
            </a:ext>
          </a:extLst>
        </xdr:cNvPr>
        <xdr:cNvSpPr txBox="1"/>
      </xdr:nvSpPr>
      <xdr:spPr>
        <a:xfrm>
          <a:off x="6737427" y="1067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69BBBD8-4326-4C35-9D00-3D4F95E8347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29D025D-16A8-4F54-B7D0-E78981DE44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C873656-FD1B-4B85-9E72-024B4B57A1D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8BF4270-DC5F-4A79-AC7D-049EFCFB93B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A5B1A11-8F85-4541-8C5A-DA41DCDAA13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4B69C34-2F9C-4746-8392-CE68FD10F2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A75AE8F5-7A2E-444B-92B9-3578987CFC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F6F2A51-39B3-496A-BCF2-31CF4195F2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E0FFBE5B-D0A6-4F9D-BA44-F0485A2328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A9CA5C1-2469-4B21-963E-25637B52DED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C715BF1-272E-4BD1-A742-39FF1CE6B33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7F9D07F-83D4-4FFD-9DE6-C26E15FEFEC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73DDFFFB-9FB6-4750-8CC8-053589E4F1B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5765383-1C74-4147-8149-F7E2497DCA8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910B53A9-D0EE-41EA-B532-9EB7166EDD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E45508C9-D863-45FE-8F25-889FD73313E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152C1569-C066-4AA6-BB53-68BC9EDDD55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B36F469F-9948-4B33-A42F-A163E597222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BB3C931E-FA6E-48AE-B773-49E4F4A96D5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8C0DE6B8-A5F1-4B04-8546-8205B66C5F6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6DD2CA02-7E05-414B-8140-8500AC76FC4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77619B3-61B3-4E4D-9393-A6139CA3B0F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ECBA60C9-34A9-47E6-BBF9-B9CDDA2C496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403F9C6C-FB42-4C75-B131-5D9331218C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FDF1BF5F-A895-4729-ACA4-52A3BFBDC2D8}"/>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90F5EFA6-E946-42FE-A8FA-D90C06A4CA24}"/>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9B764C4D-8F64-4E94-924C-98294D273A57}"/>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79E29AAD-2C5F-4844-BAD3-7F0D9B555ED6}"/>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1A107ABD-838F-4B18-8FB7-2697F15B244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E4D9F936-1BA8-4EFC-9D50-F6F14C1934FE}"/>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68369928-F381-4FC7-B0E1-EA907E30F3E4}"/>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FDA33679-026F-404D-BF55-B8E9CF534BCA}"/>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98" name="フローチャート: 判断 297">
          <a:extLst>
            <a:ext uri="{FF2B5EF4-FFF2-40B4-BE49-F238E27FC236}">
              <a16:creationId xmlns:a16="http://schemas.microsoft.com/office/drawing/2014/main" id="{4203A3C7-BB44-41A5-83C9-99890B9627BC}"/>
            </a:ext>
          </a:extLst>
        </xdr:cNvPr>
        <xdr:cNvSpPr/>
      </xdr:nvSpPr>
      <xdr:spPr>
        <a:xfrm>
          <a:off x="2857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767AB0C7-B7D0-4F19-A2CB-6F0B14DF5250}"/>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69214</xdr:rowOff>
    </xdr:from>
    <xdr:to>
      <xdr:col>6</xdr:col>
      <xdr:colOff>38100</xdr:colOff>
      <xdr:row>81</xdr:row>
      <xdr:rowOff>170814</xdr:rowOff>
    </xdr:to>
    <xdr:sp macro="" textlink="">
      <xdr:nvSpPr>
        <xdr:cNvPr id="300" name="フローチャート: 判断 299">
          <a:extLst>
            <a:ext uri="{FF2B5EF4-FFF2-40B4-BE49-F238E27FC236}">
              <a16:creationId xmlns:a16="http://schemas.microsoft.com/office/drawing/2014/main" id="{0B55D646-7579-4303-81FB-B95AFE656193}"/>
            </a:ext>
          </a:extLst>
        </xdr:cNvPr>
        <xdr:cNvSpPr/>
      </xdr:nvSpPr>
      <xdr:spPr>
        <a:xfrm>
          <a:off x="1079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335EE60-A12C-42C0-B193-ABDB0DF175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A32686C-EE5E-48C8-825B-F43C7E32E3A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30BE967-1875-4E76-B2A0-99AFD6D8DB4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AAAE409-3A2F-47DE-9025-7D1E19168FA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2D5170D-AC49-4007-A184-C34B0BD23E5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306" name="楕円 305">
          <a:extLst>
            <a:ext uri="{FF2B5EF4-FFF2-40B4-BE49-F238E27FC236}">
              <a16:creationId xmlns:a16="http://schemas.microsoft.com/office/drawing/2014/main" id="{62242E3E-F3B2-45D1-9C67-A0F465FC5D05}"/>
            </a:ext>
          </a:extLst>
        </xdr:cNvPr>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58E5928C-1C3B-4CE7-B7FE-ECBA0C53F114}"/>
            </a:ext>
          </a:extLst>
        </xdr:cNvPr>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308" name="楕円 307">
          <a:extLst>
            <a:ext uri="{FF2B5EF4-FFF2-40B4-BE49-F238E27FC236}">
              <a16:creationId xmlns:a16="http://schemas.microsoft.com/office/drawing/2014/main" id="{69C62BFF-0798-45B5-96F5-9FCB0980986F}"/>
            </a:ext>
          </a:extLst>
        </xdr:cNvPr>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3811</xdr:rowOff>
    </xdr:from>
    <xdr:to>
      <xdr:col>24</xdr:col>
      <xdr:colOff>63500</xdr:colOff>
      <xdr:row>85</xdr:row>
      <xdr:rowOff>38100</xdr:rowOff>
    </xdr:to>
    <xdr:cxnSp macro="">
      <xdr:nvCxnSpPr>
        <xdr:cNvPr id="309" name="直線コネクタ 308">
          <a:extLst>
            <a:ext uri="{FF2B5EF4-FFF2-40B4-BE49-F238E27FC236}">
              <a16:creationId xmlns:a16="http://schemas.microsoft.com/office/drawing/2014/main" id="{259FC4A1-4BD3-4B1C-9339-4181620EC544}"/>
            </a:ext>
          </a:extLst>
        </xdr:cNvPr>
        <xdr:cNvCxnSpPr/>
      </xdr:nvCxnSpPr>
      <xdr:spPr>
        <a:xfrm>
          <a:off x="3797300" y="14577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164464</xdr:rowOff>
    </xdr:from>
    <xdr:to>
      <xdr:col>15</xdr:col>
      <xdr:colOff>101600</xdr:colOff>
      <xdr:row>83</xdr:row>
      <xdr:rowOff>94614</xdr:rowOff>
    </xdr:to>
    <xdr:sp macro="" textlink="">
      <xdr:nvSpPr>
        <xdr:cNvPr id="310" name="楕円 309">
          <a:extLst>
            <a:ext uri="{FF2B5EF4-FFF2-40B4-BE49-F238E27FC236}">
              <a16:creationId xmlns:a16="http://schemas.microsoft.com/office/drawing/2014/main" id="{8A0A771F-8189-4F93-B223-D463787D5E2D}"/>
            </a:ext>
          </a:extLst>
        </xdr:cNvPr>
        <xdr:cNvSpPr/>
      </xdr:nvSpPr>
      <xdr:spPr>
        <a:xfrm>
          <a:off x="2857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43814</xdr:rowOff>
    </xdr:from>
    <xdr:to>
      <xdr:col>19</xdr:col>
      <xdr:colOff>177800</xdr:colOff>
      <xdr:row>85</xdr:row>
      <xdr:rowOff>3811</xdr:rowOff>
    </xdr:to>
    <xdr:cxnSp macro="">
      <xdr:nvCxnSpPr>
        <xdr:cNvPr id="311" name="直線コネクタ 310">
          <a:extLst>
            <a:ext uri="{FF2B5EF4-FFF2-40B4-BE49-F238E27FC236}">
              <a16:creationId xmlns:a16="http://schemas.microsoft.com/office/drawing/2014/main" id="{A721A944-8A9A-44F2-8E18-1AA36D7A46FE}"/>
            </a:ext>
          </a:extLst>
        </xdr:cNvPr>
        <xdr:cNvCxnSpPr/>
      </xdr:nvCxnSpPr>
      <xdr:spPr>
        <a:xfrm>
          <a:off x="2908300" y="14274164"/>
          <a:ext cx="889000" cy="30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126364</xdr:rowOff>
    </xdr:from>
    <xdr:to>
      <xdr:col>10</xdr:col>
      <xdr:colOff>165100</xdr:colOff>
      <xdr:row>83</xdr:row>
      <xdr:rowOff>56514</xdr:rowOff>
    </xdr:to>
    <xdr:sp macro="" textlink="">
      <xdr:nvSpPr>
        <xdr:cNvPr id="312" name="楕円 311">
          <a:extLst>
            <a:ext uri="{FF2B5EF4-FFF2-40B4-BE49-F238E27FC236}">
              <a16:creationId xmlns:a16="http://schemas.microsoft.com/office/drawing/2014/main" id="{9367A43C-0A70-4DBE-89C7-21698C2CDE5E}"/>
            </a:ext>
          </a:extLst>
        </xdr:cNvPr>
        <xdr:cNvSpPr/>
      </xdr:nvSpPr>
      <xdr:spPr>
        <a:xfrm>
          <a:off x="1968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5714</xdr:rowOff>
    </xdr:from>
    <xdr:to>
      <xdr:col>15</xdr:col>
      <xdr:colOff>50800</xdr:colOff>
      <xdr:row>83</xdr:row>
      <xdr:rowOff>43814</xdr:rowOff>
    </xdr:to>
    <xdr:cxnSp macro="">
      <xdr:nvCxnSpPr>
        <xdr:cNvPr id="313" name="直線コネクタ 312">
          <a:extLst>
            <a:ext uri="{FF2B5EF4-FFF2-40B4-BE49-F238E27FC236}">
              <a16:creationId xmlns:a16="http://schemas.microsoft.com/office/drawing/2014/main" id="{A8AB5661-4B80-4F7D-A90B-6E1C8A47354F}"/>
            </a:ext>
          </a:extLst>
        </xdr:cNvPr>
        <xdr:cNvCxnSpPr/>
      </xdr:nvCxnSpPr>
      <xdr:spPr>
        <a:xfrm>
          <a:off x="2019300" y="142360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86361</xdr:rowOff>
    </xdr:from>
    <xdr:to>
      <xdr:col>6</xdr:col>
      <xdr:colOff>38100</xdr:colOff>
      <xdr:row>83</xdr:row>
      <xdr:rowOff>16511</xdr:rowOff>
    </xdr:to>
    <xdr:sp macro="" textlink="">
      <xdr:nvSpPr>
        <xdr:cNvPr id="314" name="楕円 313">
          <a:extLst>
            <a:ext uri="{FF2B5EF4-FFF2-40B4-BE49-F238E27FC236}">
              <a16:creationId xmlns:a16="http://schemas.microsoft.com/office/drawing/2014/main" id="{77AFDED4-E73F-4FA6-8752-EEAAD210BEEB}"/>
            </a:ext>
          </a:extLst>
        </xdr:cNvPr>
        <xdr:cNvSpPr/>
      </xdr:nvSpPr>
      <xdr:spPr>
        <a:xfrm>
          <a:off x="1079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137161</xdr:rowOff>
    </xdr:from>
    <xdr:to>
      <xdr:col>10</xdr:col>
      <xdr:colOff>114300</xdr:colOff>
      <xdr:row>83</xdr:row>
      <xdr:rowOff>5714</xdr:rowOff>
    </xdr:to>
    <xdr:cxnSp macro="">
      <xdr:nvCxnSpPr>
        <xdr:cNvPr id="315" name="直線コネクタ 314">
          <a:extLst>
            <a:ext uri="{FF2B5EF4-FFF2-40B4-BE49-F238E27FC236}">
              <a16:creationId xmlns:a16="http://schemas.microsoft.com/office/drawing/2014/main" id="{F5E665CC-4130-4EF0-AC62-B0C8C0CDE3B5}"/>
            </a:ext>
          </a:extLst>
        </xdr:cNvPr>
        <xdr:cNvCxnSpPr/>
      </xdr:nvCxnSpPr>
      <xdr:spPr>
        <a:xfrm>
          <a:off x="1130300" y="141960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7AD84196-418E-4F69-9198-1CC4FA614BC4}"/>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17" name="n_2aveValue【福祉施設】&#10;有形固定資産減価償却率">
          <a:extLst>
            <a:ext uri="{FF2B5EF4-FFF2-40B4-BE49-F238E27FC236}">
              <a16:creationId xmlns:a16="http://schemas.microsoft.com/office/drawing/2014/main" id="{8D8E2978-00CC-442A-8F9B-6A36FCAAE993}"/>
            </a:ext>
          </a:extLst>
        </xdr:cNvPr>
        <xdr:cNvSpPr txBox="1"/>
      </xdr:nvSpPr>
      <xdr:spPr>
        <a:xfrm>
          <a:off x="2705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9EF359B1-38AE-479D-87AC-01EF6BE2CC9A}"/>
            </a:ext>
          </a:extLst>
        </xdr:cNvPr>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15891</xdr:rowOff>
    </xdr:from>
    <xdr:ext cx="405111" cy="259045"/>
    <xdr:sp macro="" textlink="">
      <xdr:nvSpPr>
        <xdr:cNvPr id="319" name="n_4aveValue【福祉施設】&#10;有形固定資産減価償却率">
          <a:extLst>
            <a:ext uri="{FF2B5EF4-FFF2-40B4-BE49-F238E27FC236}">
              <a16:creationId xmlns:a16="http://schemas.microsoft.com/office/drawing/2014/main" id="{B1C613A9-9911-4EC1-A1A2-A3B315F45A43}"/>
            </a:ext>
          </a:extLst>
        </xdr:cNvPr>
        <xdr:cNvSpPr txBox="1"/>
      </xdr:nvSpPr>
      <xdr:spPr>
        <a:xfrm>
          <a:off x="927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320" name="n_1mainValue【福祉施設】&#10;有形固定資産減価償却率">
          <a:extLst>
            <a:ext uri="{FF2B5EF4-FFF2-40B4-BE49-F238E27FC236}">
              <a16:creationId xmlns:a16="http://schemas.microsoft.com/office/drawing/2014/main" id="{872D199D-B947-4C44-AFC3-1B70843A5FEE}"/>
            </a:ext>
          </a:extLst>
        </xdr:cNvPr>
        <xdr:cNvSpPr txBox="1"/>
      </xdr:nvSpPr>
      <xdr:spPr>
        <a:xfrm>
          <a:off x="3582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85741</xdr:rowOff>
    </xdr:from>
    <xdr:ext cx="405111" cy="259045"/>
    <xdr:sp macro="" textlink="">
      <xdr:nvSpPr>
        <xdr:cNvPr id="321" name="n_2mainValue【福祉施設】&#10;有形固定資産減価償却率">
          <a:extLst>
            <a:ext uri="{FF2B5EF4-FFF2-40B4-BE49-F238E27FC236}">
              <a16:creationId xmlns:a16="http://schemas.microsoft.com/office/drawing/2014/main" id="{7074A13A-E4BA-4BE8-9F8E-6178D4E81036}"/>
            </a:ext>
          </a:extLst>
        </xdr:cNvPr>
        <xdr:cNvSpPr txBox="1"/>
      </xdr:nvSpPr>
      <xdr:spPr>
        <a:xfrm>
          <a:off x="2705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22" name="n_3mainValue【福祉施設】&#10;有形固定資産減価償却率">
          <a:extLst>
            <a:ext uri="{FF2B5EF4-FFF2-40B4-BE49-F238E27FC236}">
              <a16:creationId xmlns:a16="http://schemas.microsoft.com/office/drawing/2014/main" id="{2C6DF31F-F597-43E1-82AC-611AB14105EF}"/>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7638</xdr:rowOff>
    </xdr:from>
    <xdr:ext cx="405111" cy="259045"/>
    <xdr:sp macro="" textlink="">
      <xdr:nvSpPr>
        <xdr:cNvPr id="323" name="n_4mainValue【福祉施設】&#10;有形固定資産減価償却率">
          <a:extLst>
            <a:ext uri="{FF2B5EF4-FFF2-40B4-BE49-F238E27FC236}">
              <a16:creationId xmlns:a16="http://schemas.microsoft.com/office/drawing/2014/main" id="{B22C4E79-FF68-4AE1-A508-FF1D057E889C}"/>
            </a:ext>
          </a:extLst>
        </xdr:cNvPr>
        <xdr:cNvSpPr txBox="1"/>
      </xdr:nvSpPr>
      <xdr:spPr>
        <a:xfrm>
          <a:off x="927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A9BF253-E35A-44C8-937B-95A394A07F6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D629E28-31FF-4200-9E28-E9645E33115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78FFC0D9-BE75-407E-97B8-2FC21BB683E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7ACAB28-A10C-407A-8A47-2079329E26D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E12706E-8315-40F5-B6CD-494F61153E7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B21399FD-2687-47F1-9C37-8FB6DDE5219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677CC4C-C16E-4D65-81DB-50F20E5DE4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6CA9436-758A-47C0-A03D-4A0D7BC3FA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6718F04-6324-4F40-8969-681FC6185C7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A3B9140-CF07-4E8D-966E-9B9298649F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CC014A8B-5C46-43A4-9264-136ADFA3D79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E662AB18-2EFC-4BE1-BB87-0AE02EE6930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290B78F1-7A83-407C-8453-0305235F7D3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A757EB1B-CBE2-48DF-B6AC-50C8A5413BB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5E3C8EA5-39CD-49C2-A8E5-2DADDE550DB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C0096125-6BE7-439A-9BB3-874DA869A0F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90A74755-3BE5-41F5-B6CD-36BA8D02652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5B31B0AC-2C69-4A04-A800-F3CFAA6833C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2687E7BA-B4A1-425E-A226-6EF1DB030A8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F7F9C038-9D1E-43C9-85AC-C395F85A52D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6FCB9EF8-E2DB-4921-8560-D1864144A49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AEE767B1-7035-450D-98CF-98B409F0A76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450CC898-FCBB-418F-8CEC-54E823D6088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199A4804-525D-4474-A98F-C942614C7F0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1FC44100-3181-4F95-8987-AD0BF369946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F61C55C8-5248-4D58-A4AE-69B67067F43E}"/>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C53ED139-337B-443A-AE97-696468BAE6FD}"/>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F42BB8A1-8385-4D08-A5B0-CA0BCE16C442}"/>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1019649A-ED0C-42A9-8151-3504503D17C1}"/>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C4720661-F4F6-4436-9608-B2BBD9A73290}"/>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7C4736D7-31CA-4AEC-9062-B0EC84B07CD6}"/>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0FD9E4FD-69A1-4D77-938E-E51B1AB7E77E}"/>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1FFEAD4D-A679-47E5-867F-4BBC4AF85C97}"/>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132624</xdr:rowOff>
    </xdr:from>
    <xdr:to>
      <xdr:col>46</xdr:col>
      <xdr:colOff>38100</xdr:colOff>
      <xdr:row>84</xdr:row>
      <xdr:rowOff>62774</xdr:rowOff>
    </xdr:to>
    <xdr:sp macro="" textlink="">
      <xdr:nvSpPr>
        <xdr:cNvPr id="357" name="フローチャート: 判断 356">
          <a:extLst>
            <a:ext uri="{FF2B5EF4-FFF2-40B4-BE49-F238E27FC236}">
              <a16:creationId xmlns:a16="http://schemas.microsoft.com/office/drawing/2014/main" id="{EA6DA18F-D66E-4D4A-A305-8AB64D6521E3}"/>
            </a:ext>
          </a:extLst>
        </xdr:cNvPr>
        <xdr:cNvSpPr/>
      </xdr:nvSpPr>
      <xdr:spPr>
        <a:xfrm>
          <a:off x="869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145687</xdr:rowOff>
    </xdr:from>
    <xdr:to>
      <xdr:col>41</xdr:col>
      <xdr:colOff>101600</xdr:colOff>
      <xdr:row>84</xdr:row>
      <xdr:rowOff>75837</xdr:rowOff>
    </xdr:to>
    <xdr:sp macro="" textlink="">
      <xdr:nvSpPr>
        <xdr:cNvPr id="358" name="フローチャート: 判断 357">
          <a:extLst>
            <a:ext uri="{FF2B5EF4-FFF2-40B4-BE49-F238E27FC236}">
              <a16:creationId xmlns:a16="http://schemas.microsoft.com/office/drawing/2014/main" id="{BE11A25B-9830-437A-B2F8-1C9A06F25908}"/>
            </a:ext>
          </a:extLst>
        </xdr:cNvPr>
        <xdr:cNvSpPr/>
      </xdr:nvSpPr>
      <xdr:spPr>
        <a:xfrm>
          <a:off x="7810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145687</xdr:rowOff>
    </xdr:from>
    <xdr:to>
      <xdr:col>36</xdr:col>
      <xdr:colOff>165100</xdr:colOff>
      <xdr:row>84</xdr:row>
      <xdr:rowOff>75837</xdr:rowOff>
    </xdr:to>
    <xdr:sp macro="" textlink="">
      <xdr:nvSpPr>
        <xdr:cNvPr id="359" name="フローチャート: 判断 358">
          <a:extLst>
            <a:ext uri="{FF2B5EF4-FFF2-40B4-BE49-F238E27FC236}">
              <a16:creationId xmlns:a16="http://schemas.microsoft.com/office/drawing/2014/main" id="{52BF42DE-A369-49AA-868D-F99AEFC28312}"/>
            </a:ext>
          </a:extLst>
        </xdr:cNvPr>
        <xdr:cNvSpPr/>
      </xdr:nvSpPr>
      <xdr:spPr>
        <a:xfrm>
          <a:off x="6921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1F192AD-9F83-4CAD-959A-C5195E01A5A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163C700-5009-4A5F-AC6D-8572406396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4B5EBE9-716D-4DCC-827B-5EA584BF857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5AE72B02-B677-4770-8A96-EA586D0967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68E5FA9-FA74-47D6-89F6-D78F1EC7A38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98334</xdr:rowOff>
    </xdr:from>
    <xdr:to>
      <xdr:col>55</xdr:col>
      <xdr:colOff>50800</xdr:colOff>
      <xdr:row>85</xdr:row>
      <xdr:rowOff>28484</xdr:rowOff>
    </xdr:to>
    <xdr:sp macro="" textlink="">
      <xdr:nvSpPr>
        <xdr:cNvPr id="365" name="楕円 364">
          <a:extLst>
            <a:ext uri="{FF2B5EF4-FFF2-40B4-BE49-F238E27FC236}">
              <a16:creationId xmlns:a16="http://schemas.microsoft.com/office/drawing/2014/main" id="{5413DA20-170E-451D-AC00-CCD9CFF4BDC7}"/>
            </a:ext>
          </a:extLst>
        </xdr:cNvPr>
        <xdr:cNvSpPr/>
      </xdr:nvSpPr>
      <xdr:spPr>
        <a:xfrm>
          <a:off x="104267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76761</xdr:rowOff>
    </xdr:from>
    <xdr:ext cx="469744" cy="259045"/>
    <xdr:sp macro="" textlink="">
      <xdr:nvSpPr>
        <xdr:cNvPr id="366" name="【福祉施設】&#10;一人当たり面積該当値テキスト">
          <a:extLst>
            <a:ext uri="{FF2B5EF4-FFF2-40B4-BE49-F238E27FC236}">
              <a16:creationId xmlns:a16="http://schemas.microsoft.com/office/drawing/2014/main" id="{36FF6103-60C6-4499-BBD5-BDE07C0BDD54}"/>
            </a:ext>
          </a:extLst>
        </xdr:cNvPr>
        <xdr:cNvSpPr txBox="1"/>
      </xdr:nvSpPr>
      <xdr:spPr>
        <a:xfrm>
          <a:off x="10515600" y="1447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98334</xdr:rowOff>
    </xdr:from>
    <xdr:to>
      <xdr:col>50</xdr:col>
      <xdr:colOff>165100</xdr:colOff>
      <xdr:row>85</xdr:row>
      <xdr:rowOff>28484</xdr:rowOff>
    </xdr:to>
    <xdr:sp macro="" textlink="">
      <xdr:nvSpPr>
        <xdr:cNvPr id="367" name="楕円 366">
          <a:extLst>
            <a:ext uri="{FF2B5EF4-FFF2-40B4-BE49-F238E27FC236}">
              <a16:creationId xmlns:a16="http://schemas.microsoft.com/office/drawing/2014/main" id="{1BCED35F-894E-4CD4-A0A7-74E1AFBDB352}"/>
            </a:ext>
          </a:extLst>
        </xdr:cNvPr>
        <xdr:cNvSpPr/>
      </xdr:nvSpPr>
      <xdr:spPr>
        <a:xfrm>
          <a:off x="9588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149134</xdr:rowOff>
    </xdr:from>
    <xdr:to>
      <xdr:col>55</xdr:col>
      <xdr:colOff>0</xdr:colOff>
      <xdr:row>84</xdr:row>
      <xdr:rowOff>149134</xdr:rowOff>
    </xdr:to>
    <xdr:cxnSp macro="">
      <xdr:nvCxnSpPr>
        <xdr:cNvPr id="368" name="直線コネクタ 367">
          <a:extLst>
            <a:ext uri="{FF2B5EF4-FFF2-40B4-BE49-F238E27FC236}">
              <a16:creationId xmlns:a16="http://schemas.microsoft.com/office/drawing/2014/main" id="{98CE8BDD-8E69-41F6-952F-6880D483DF0E}"/>
            </a:ext>
          </a:extLst>
        </xdr:cNvPr>
        <xdr:cNvCxnSpPr/>
      </xdr:nvCxnSpPr>
      <xdr:spPr>
        <a:xfrm>
          <a:off x="9639300" y="14550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69" name="楕円 368">
          <a:extLst>
            <a:ext uri="{FF2B5EF4-FFF2-40B4-BE49-F238E27FC236}">
              <a16:creationId xmlns:a16="http://schemas.microsoft.com/office/drawing/2014/main" id="{22496D24-50BF-4EC1-AAE6-F044BDFBCEE3}"/>
            </a:ext>
          </a:extLst>
        </xdr:cNvPr>
        <xdr:cNvSpPr/>
      </xdr:nvSpPr>
      <xdr:spPr>
        <a:xfrm>
          <a:off x="8699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87086</xdr:rowOff>
    </xdr:from>
    <xdr:to>
      <xdr:col>50</xdr:col>
      <xdr:colOff>114300</xdr:colOff>
      <xdr:row>84</xdr:row>
      <xdr:rowOff>149134</xdr:rowOff>
    </xdr:to>
    <xdr:cxnSp macro="">
      <xdr:nvCxnSpPr>
        <xdr:cNvPr id="370" name="直線コネクタ 369">
          <a:extLst>
            <a:ext uri="{FF2B5EF4-FFF2-40B4-BE49-F238E27FC236}">
              <a16:creationId xmlns:a16="http://schemas.microsoft.com/office/drawing/2014/main" id="{0365D8EA-97FF-41A7-B748-ED5438B1C1ED}"/>
            </a:ext>
          </a:extLst>
        </xdr:cNvPr>
        <xdr:cNvCxnSpPr/>
      </xdr:nvCxnSpPr>
      <xdr:spPr>
        <a:xfrm>
          <a:off x="8750300" y="1448888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46082</xdr:rowOff>
    </xdr:from>
    <xdr:to>
      <xdr:col>41</xdr:col>
      <xdr:colOff>101600</xdr:colOff>
      <xdr:row>84</xdr:row>
      <xdr:rowOff>147682</xdr:rowOff>
    </xdr:to>
    <xdr:sp macro="" textlink="">
      <xdr:nvSpPr>
        <xdr:cNvPr id="371" name="楕円 370">
          <a:extLst>
            <a:ext uri="{FF2B5EF4-FFF2-40B4-BE49-F238E27FC236}">
              <a16:creationId xmlns:a16="http://schemas.microsoft.com/office/drawing/2014/main" id="{9090079F-18AA-4323-BB00-EA7DA511161B}"/>
            </a:ext>
          </a:extLst>
        </xdr:cNvPr>
        <xdr:cNvSpPr/>
      </xdr:nvSpPr>
      <xdr:spPr>
        <a:xfrm>
          <a:off x="7810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87086</xdr:rowOff>
    </xdr:from>
    <xdr:to>
      <xdr:col>45</xdr:col>
      <xdr:colOff>177800</xdr:colOff>
      <xdr:row>84</xdr:row>
      <xdr:rowOff>96882</xdr:rowOff>
    </xdr:to>
    <xdr:cxnSp macro="">
      <xdr:nvCxnSpPr>
        <xdr:cNvPr id="372" name="直線コネクタ 371">
          <a:extLst>
            <a:ext uri="{FF2B5EF4-FFF2-40B4-BE49-F238E27FC236}">
              <a16:creationId xmlns:a16="http://schemas.microsoft.com/office/drawing/2014/main" id="{371FD019-6263-4348-9563-CF65C98CF32E}"/>
            </a:ext>
          </a:extLst>
        </xdr:cNvPr>
        <xdr:cNvCxnSpPr/>
      </xdr:nvCxnSpPr>
      <xdr:spPr>
        <a:xfrm flipV="1">
          <a:off x="7861300" y="144888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49349</xdr:rowOff>
    </xdr:from>
    <xdr:to>
      <xdr:col>36</xdr:col>
      <xdr:colOff>165100</xdr:colOff>
      <xdr:row>84</xdr:row>
      <xdr:rowOff>150949</xdr:rowOff>
    </xdr:to>
    <xdr:sp macro="" textlink="">
      <xdr:nvSpPr>
        <xdr:cNvPr id="373" name="楕円 372">
          <a:extLst>
            <a:ext uri="{FF2B5EF4-FFF2-40B4-BE49-F238E27FC236}">
              <a16:creationId xmlns:a16="http://schemas.microsoft.com/office/drawing/2014/main" id="{213E3F23-ACEA-4251-B315-86C88E163372}"/>
            </a:ext>
          </a:extLst>
        </xdr:cNvPr>
        <xdr:cNvSpPr/>
      </xdr:nvSpPr>
      <xdr:spPr>
        <a:xfrm>
          <a:off x="6921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96882</xdr:rowOff>
    </xdr:from>
    <xdr:to>
      <xdr:col>41</xdr:col>
      <xdr:colOff>50800</xdr:colOff>
      <xdr:row>84</xdr:row>
      <xdr:rowOff>100149</xdr:rowOff>
    </xdr:to>
    <xdr:cxnSp macro="">
      <xdr:nvCxnSpPr>
        <xdr:cNvPr id="374" name="直線コネクタ 373">
          <a:extLst>
            <a:ext uri="{FF2B5EF4-FFF2-40B4-BE49-F238E27FC236}">
              <a16:creationId xmlns:a16="http://schemas.microsoft.com/office/drawing/2014/main" id="{7F3EAD1C-DB55-494C-97DA-B4DAC210CEA8}"/>
            </a:ext>
          </a:extLst>
        </xdr:cNvPr>
        <xdr:cNvCxnSpPr/>
      </xdr:nvCxnSpPr>
      <xdr:spPr>
        <a:xfrm flipV="1">
          <a:off x="6972300" y="144986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258A02A7-3990-4853-8FB5-A618E48A9662}"/>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79301</xdr:rowOff>
    </xdr:from>
    <xdr:ext cx="469744" cy="259045"/>
    <xdr:sp macro="" textlink="">
      <xdr:nvSpPr>
        <xdr:cNvPr id="376" name="n_2aveValue【福祉施設】&#10;一人当たり面積">
          <a:extLst>
            <a:ext uri="{FF2B5EF4-FFF2-40B4-BE49-F238E27FC236}">
              <a16:creationId xmlns:a16="http://schemas.microsoft.com/office/drawing/2014/main" id="{755A5B97-B19C-4EE8-86E7-68F98C3FBB81}"/>
            </a:ext>
          </a:extLst>
        </xdr:cNvPr>
        <xdr:cNvSpPr txBox="1"/>
      </xdr:nvSpPr>
      <xdr:spPr>
        <a:xfrm>
          <a:off x="8515427" y="141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92364</xdr:rowOff>
    </xdr:from>
    <xdr:ext cx="469744" cy="259045"/>
    <xdr:sp macro="" textlink="">
      <xdr:nvSpPr>
        <xdr:cNvPr id="377" name="n_3aveValue【福祉施設】&#10;一人当たり面積">
          <a:extLst>
            <a:ext uri="{FF2B5EF4-FFF2-40B4-BE49-F238E27FC236}">
              <a16:creationId xmlns:a16="http://schemas.microsoft.com/office/drawing/2014/main" id="{13B92920-2EE9-40BB-8529-4D8736B7991A}"/>
            </a:ext>
          </a:extLst>
        </xdr:cNvPr>
        <xdr:cNvSpPr txBox="1"/>
      </xdr:nvSpPr>
      <xdr:spPr>
        <a:xfrm>
          <a:off x="7626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92364</xdr:rowOff>
    </xdr:from>
    <xdr:ext cx="469744" cy="259045"/>
    <xdr:sp macro="" textlink="">
      <xdr:nvSpPr>
        <xdr:cNvPr id="378" name="n_4aveValue【福祉施設】&#10;一人当たり面積">
          <a:extLst>
            <a:ext uri="{FF2B5EF4-FFF2-40B4-BE49-F238E27FC236}">
              <a16:creationId xmlns:a16="http://schemas.microsoft.com/office/drawing/2014/main" id="{51E91AEC-B31D-4DA7-9AEB-FC0DC2773F8A}"/>
            </a:ext>
          </a:extLst>
        </xdr:cNvPr>
        <xdr:cNvSpPr txBox="1"/>
      </xdr:nvSpPr>
      <xdr:spPr>
        <a:xfrm>
          <a:off x="6737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19611</xdr:rowOff>
    </xdr:from>
    <xdr:ext cx="469744" cy="259045"/>
    <xdr:sp macro="" textlink="">
      <xdr:nvSpPr>
        <xdr:cNvPr id="379" name="n_1mainValue【福祉施設】&#10;一人当たり面積">
          <a:extLst>
            <a:ext uri="{FF2B5EF4-FFF2-40B4-BE49-F238E27FC236}">
              <a16:creationId xmlns:a16="http://schemas.microsoft.com/office/drawing/2014/main" id="{7050AAA3-12F9-497F-B71C-70EDF7E4B0A1}"/>
            </a:ext>
          </a:extLst>
        </xdr:cNvPr>
        <xdr:cNvSpPr txBox="1"/>
      </xdr:nvSpPr>
      <xdr:spPr>
        <a:xfrm>
          <a:off x="93917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80" name="n_2mainValue【福祉施設】&#10;一人当たり面積">
          <a:extLst>
            <a:ext uri="{FF2B5EF4-FFF2-40B4-BE49-F238E27FC236}">
              <a16:creationId xmlns:a16="http://schemas.microsoft.com/office/drawing/2014/main" id="{9578301A-7AA3-4D4A-9978-28252F806F3A}"/>
            </a:ext>
          </a:extLst>
        </xdr:cNvPr>
        <xdr:cNvSpPr txBox="1"/>
      </xdr:nvSpPr>
      <xdr:spPr>
        <a:xfrm>
          <a:off x="8515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138809</xdr:rowOff>
    </xdr:from>
    <xdr:ext cx="469744" cy="259045"/>
    <xdr:sp macro="" textlink="">
      <xdr:nvSpPr>
        <xdr:cNvPr id="381" name="n_3mainValue【福祉施設】&#10;一人当たり面積">
          <a:extLst>
            <a:ext uri="{FF2B5EF4-FFF2-40B4-BE49-F238E27FC236}">
              <a16:creationId xmlns:a16="http://schemas.microsoft.com/office/drawing/2014/main" id="{D3BA14DE-F0E4-4E9B-9BB3-367508C7EF00}"/>
            </a:ext>
          </a:extLst>
        </xdr:cNvPr>
        <xdr:cNvSpPr txBox="1"/>
      </xdr:nvSpPr>
      <xdr:spPr>
        <a:xfrm>
          <a:off x="7626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142076</xdr:rowOff>
    </xdr:from>
    <xdr:ext cx="469744" cy="259045"/>
    <xdr:sp macro="" textlink="">
      <xdr:nvSpPr>
        <xdr:cNvPr id="382" name="n_4mainValue【福祉施設】&#10;一人当たり面積">
          <a:extLst>
            <a:ext uri="{FF2B5EF4-FFF2-40B4-BE49-F238E27FC236}">
              <a16:creationId xmlns:a16="http://schemas.microsoft.com/office/drawing/2014/main" id="{AEBAD668-B604-445A-858D-F065A83E22AE}"/>
            </a:ext>
          </a:extLst>
        </xdr:cNvPr>
        <xdr:cNvSpPr txBox="1"/>
      </xdr:nvSpPr>
      <xdr:spPr>
        <a:xfrm>
          <a:off x="67374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8DBEB092-6A0E-4E53-BCB7-CFE42B49E6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65F6A737-02C5-4568-9F33-58CE7C1D54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46524D7E-A443-4E1E-B811-9476C553CD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39429FFB-8082-4DD1-BAE2-1C45BEAA73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77F855F7-26BB-4D74-95C3-06286F0232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C7BA4967-F9B2-4B96-8FED-FFCAFCEA1F8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C2AEE707-E386-4FEC-9CD0-C2B7F570A35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56E39087-26B2-4AE2-8623-2973C0C3601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82D352F2-E458-47B6-AB7F-B422C759B86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CCCB0CB1-681A-4D49-B9C6-D84F42A80FC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71784989-750D-4B45-8441-5993D079E96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D7F850AE-6185-4AFE-BFA4-76027820088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7987797-8228-4607-A10B-B8031A16ED4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9110817C-74B5-45BC-A297-00B9EF94285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F8D3EBD3-B03A-4A94-83B7-3120A33AACD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3159AA24-0512-4384-873B-F2342D02DC8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EE63010A-AC18-4B11-8500-995EE1E7628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CE90C2-B07F-43CB-9BE7-C8C8C0E649C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95E04F16-A671-4D87-91E0-AD281F00155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A7C2841C-DF1E-4603-B7BE-E499C71366A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242F31CB-7C47-4A6C-A541-BE82494BB37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64A166A4-2C69-4BF7-A6FB-65A2A173A28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9072AFDF-1E9D-4E47-B4AC-1C81C8F8CE9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9ACC0F2A-0AE5-46EA-9220-9746DB78FC2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A29B8E9F-C577-48D7-9FE4-2945DDE3B08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D01EC383-1492-4AA6-B1DB-3AD269323588}"/>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8FC51C0B-3913-4894-8FE8-A1E672D24F3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1EF86961-955E-4445-8957-DF9BA88095C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E8061DEB-0498-467A-AB29-12D53C212E7F}"/>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4C3501BD-82E1-48B2-AC75-A7CD9EB3B024}"/>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AEA3BD10-45EB-439F-8208-8DDA16C611B1}"/>
            </a:ext>
          </a:extLst>
        </xdr:cNvPr>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9C72CDCE-DD48-4555-9F9E-D8DA14B13A35}"/>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F7166EAD-DC94-41ED-861A-A9409309168C}"/>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16" name="フローチャート: 判断 415">
          <a:extLst>
            <a:ext uri="{FF2B5EF4-FFF2-40B4-BE49-F238E27FC236}">
              <a16:creationId xmlns:a16="http://schemas.microsoft.com/office/drawing/2014/main" id="{28B76AFA-8C2D-4955-923E-22EF46ED6010}"/>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7" name="フローチャート: 判断 416">
          <a:extLst>
            <a:ext uri="{FF2B5EF4-FFF2-40B4-BE49-F238E27FC236}">
              <a16:creationId xmlns:a16="http://schemas.microsoft.com/office/drawing/2014/main" id="{4098EAE4-1806-487D-83B2-AB44CA2721F4}"/>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8" name="フローチャート: 判断 417">
          <a:extLst>
            <a:ext uri="{FF2B5EF4-FFF2-40B4-BE49-F238E27FC236}">
              <a16:creationId xmlns:a16="http://schemas.microsoft.com/office/drawing/2014/main" id="{20245534-BC3A-4676-BFC3-B8529839E0EF}"/>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2060FAE-9CCF-4467-9DE1-07F8B314428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30A69A4-4B57-409C-A92B-86607851BD9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C5B8CAB-B9CE-4E1E-B253-ED01F79AF4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BD2F1034-AEFF-4C10-B56C-BAC1D0C5961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EEEC1725-CA5D-46A6-9FE0-9D239BFB7FA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131536</xdr:rowOff>
    </xdr:from>
    <xdr:to>
      <xdr:col>24</xdr:col>
      <xdr:colOff>114300</xdr:colOff>
      <xdr:row>104</xdr:row>
      <xdr:rowOff>61686</xdr:rowOff>
    </xdr:to>
    <xdr:sp macro="" textlink="">
      <xdr:nvSpPr>
        <xdr:cNvPr id="424" name="楕円 423">
          <a:extLst>
            <a:ext uri="{FF2B5EF4-FFF2-40B4-BE49-F238E27FC236}">
              <a16:creationId xmlns:a16="http://schemas.microsoft.com/office/drawing/2014/main" id="{BA229FD9-B034-4C89-8564-DB855532BD54}"/>
            </a:ext>
          </a:extLst>
        </xdr:cNvPr>
        <xdr:cNvSpPr/>
      </xdr:nvSpPr>
      <xdr:spPr>
        <a:xfrm>
          <a:off x="4584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154413</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A051E7E3-D171-4B92-9660-1B14DB5ED5A6}"/>
            </a:ext>
          </a:extLst>
        </xdr:cNvPr>
        <xdr:cNvSpPr txBox="1"/>
      </xdr:nvSpPr>
      <xdr:spPr>
        <a:xfrm>
          <a:off x="4673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92348</xdr:rowOff>
    </xdr:from>
    <xdr:to>
      <xdr:col>20</xdr:col>
      <xdr:colOff>38100</xdr:colOff>
      <xdr:row>104</xdr:row>
      <xdr:rowOff>22498</xdr:rowOff>
    </xdr:to>
    <xdr:sp macro="" textlink="">
      <xdr:nvSpPr>
        <xdr:cNvPr id="426" name="楕円 425">
          <a:extLst>
            <a:ext uri="{FF2B5EF4-FFF2-40B4-BE49-F238E27FC236}">
              <a16:creationId xmlns:a16="http://schemas.microsoft.com/office/drawing/2014/main" id="{64DECB21-232E-4014-9296-8774BCE6805D}"/>
            </a:ext>
          </a:extLst>
        </xdr:cNvPr>
        <xdr:cNvSpPr/>
      </xdr:nvSpPr>
      <xdr:spPr>
        <a:xfrm>
          <a:off x="3746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143148</xdr:rowOff>
    </xdr:from>
    <xdr:to>
      <xdr:col>24</xdr:col>
      <xdr:colOff>63500</xdr:colOff>
      <xdr:row>104</xdr:row>
      <xdr:rowOff>10886</xdr:rowOff>
    </xdr:to>
    <xdr:cxnSp macro="">
      <xdr:nvCxnSpPr>
        <xdr:cNvPr id="427" name="直線コネクタ 426">
          <a:extLst>
            <a:ext uri="{FF2B5EF4-FFF2-40B4-BE49-F238E27FC236}">
              <a16:creationId xmlns:a16="http://schemas.microsoft.com/office/drawing/2014/main" id="{B6AD8E4A-D82E-4C93-8740-7F27B11118E8}"/>
            </a:ext>
          </a:extLst>
        </xdr:cNvPr>
        <xdr:cNvCxnSpPr/>
      </xdr:nvCxnSpPr>
      <xdr:spPr>
        <a:xfrm>
          <a:off x="3797300" y="1780249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54792</xdr:rowOff>
    </xdr:from>
    <xdr:to>
      <xdr:col>15</xdr:col>
      <xdr:colOff>101600</xdr:colOff>
      <xdr:row>103</xdr:row>
      <xdr:rowOff>156392</xdr:rowOff>
    </xdr:to>
    <xdr:sp macro="" textlink="">
      <xdr:nvSpPr>
        <xdr:cNvPr id="428" name="楕円 427">
          <a:extLst>
            <a:ext uri="{FF2B5EF4-FFF2-40B4-BE49-F238E27FC236}">
              <a16:creationId xmlns:a16="http://schemas.microsoft.com/office/drawing/2014/main" id="{1ED36457-D6F0-48C8-89C8-9A90074359A8}"/>
            </a:ext>
          </a:extLst>
        </xdr:cNvPr>
        <xdr:cNvSpPr/>
      </xdr:nvSpPr>
      <xdr:spPr>
        <a:xfrm>
          <a:off x="2857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105592</xdr:rowOff>
    </xdr:from>
    <xdr:to>
      <xdr:col>19</xdr:col>
      <xdr:colOff>177800</xdr:colOff>
      <xdr:row>103</xdr:row>
      <xdr:rowOff>143148</xdr:rowOff>
    </xdr:to>
    <xdr:cxnSp macro="">
      <xdr:nvCxnSpPr>
        <xdr:cNvPr id="429" name="直線コネクタ 428">
          <a:extLst>
            <a:ext uri="{FF2B5EF4-FFF2-40B4-BE49-F238E27FC236}">
              <a16:creationId xmlns:a16="http://schemas.microsoft.com/office/drawing/2014/main" id="{E1E7AC02-2CC3-4900-86DC-1AE85455B75F}"/>
            </a:ext>
          </a:extLst>
        </xdr:cNvPr>
        <xdr:cNvCxnSpPr/>
      </xdr:nvCxnSpPr>
      <xdr:spPr>
        <a:xfrm>
          <a:off x="2908300" y="177649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30299</xdr:rowOff>
    </xdr:from>
    <xdr:to>
      <xdr:col>10</xdr:col>
      <xdr:colOff>165100</xdr:colOff>
      <xdr:row>103</xdr:row>
      <xdr:rowOff>131899</xdr:rowOff>
    </xdr:to>
    <xdr:sp macro="" textlink="">
      <xdr:nvSpPr>
        <xdr:cNvPr id="430" name="楕円 429">
          <a:extLst>
            <a:ext uri="{FF2B5EF4-FFF2-40B4-BE49-F238E27FC236}">
              <a16:creationId xmlns:a16="http://schemas.microsoft.com/office/drawing/2014/main" id="{3F9092E2-309D-4BEF-A37F-BE325F52C46B}"/>
            </a:ext>
          </a:extLst>
        </xdr:cNvPr>
        <xdr:cNvSpPr/>
      </xdr:nvSpPr>
      <xdr:spPr>
        <a:xfrm>
          <a:off x="1968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81099</xdr:rowOff>
    </xdr:from>
    <xdr:to>
      <xdr:col>15</xdr:col>
      <xdr:colOff>50800</xdr:colOff>
      <xdr:row>103</xdr:row>
      <xdr:rowOff>105592</xdr:rowOff>
    </xdr:to>
    <xdr:cxnSp macro="">
      <xdr:nvCxnSpPr>
        <xdr:cNvPr id="431" name="直線コネクタ 430">
          <a:extLst>
            <a:ext uri="{FF2B5EF4-FFF2-40B4-BE49-F238E27FC236}">
              <a16:creationId xmlns:a16="http://schemas.microsoft.com/office/drawing/2014/main" id="{F5514330-88CD-4FA9-880F-4E896C46D46B}"/>
            </a:ext>
          </a:extLst>
        </xdr:cNvPr>
        <xdr:cNvCxnSpPr/>
      </xdr:nvCxnSpPr>
      <xdr:spPr>
        <a:xfrm>
          <a:off x="2019300" y="177404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7438</xdr:rowOff>
    </xdr:from>
    <xdr:to>
      <xdr:col>6</xdr:col>
      <xdr:colOff>38100</xdr:colOff>
      <xdr:row>103</xdr:row>
      <xdr:rowOff>109038</xdr:rowOff>
    </xdr:to>
    <xdr:sp macro="" textlink="">
      <xdr:nvSpPr>
        <xdr:cNvPr id="432" name="楕円 431">
          <a:extLst>
            <a:ext uri="{FF2B5EF4-FFF2-40B4-BE49-F238E27FC236}">
              <a16:creationId xmlns:a16="http://schemas.microsoft.com/office/drawing/2014/main" id="{F42FFAA2-DEF5-4FA1-B325-25061052C578}"/>
            </a:ext>
          </a:extLst>
        </xdr:cNvPr>
        <xdr:cNvSpPr/>
      </xdr:nvSpPr>
      <xdr:spPr>
        <a:xfrm>
          <a:off x="1079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58238</xdr:rowOff>
    </xdr:from>
    <xdr:to>
      <xdr:col>10</xdr:col>
      <xdr:colOff>114300</xdr:colOff>
      <xdr:row>103</xdr:row>
      <xdr:rowOff>81099</xdr:rowOff>
    </xdr:to>
    <xdr:cxnSp macro="">
      <xdr:nvCxnSpPr>
        <xdr:cNvPr id="433" name="直線コネクタ 432">
          <a:extLst>
            <a:ext uri="{FF2B5EF4-FFF2-40B4-BE49-F238E27FC236}">
              <a16:creationId xmlns:a16="http://schemas.microsoft.com/office/drawing/2014/main" id="{95C5D77B-0C51-4940-9AD3-957E074CAC98}"/>
            </a:ext>
          </a:extLst>
        </xdr:cNvPr>
        <xdr:cNvCxnSpPr/>
      </xdr:nvCxnSpPr>
      <xdr:spPr>
        <a:xfrm>
          <a:off x="1130300" y="177175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34" name="n_1aveValue【市民会館】&#10;有形固定資産減価償却率">
          <a:extLst>
            <a:ext uri="{FF2B5EF4-FFF2-40B4-BE49-F238E27FC236}">
              <a16:creationId xmlns:a16="http://schemas.microsoft.com/office/drawing/2014/main" id="{15B16227-C742-4FA5-941D-0121B2D6AD60}"/>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35" name="n_2aveValue【市民会館】&#10;有形固定資産減価償却率">
          <a:extLst>
            <a:ext uri="{FF2B5EF4-FFF2-40B4-BE49-F238E27FC236}">
              <a16:creationId xmlns:a16="http://schemas.microsoft.com/office/drawing/2014/main" id="{C2BD4553-1A04-4490-964F-0FB6172BF5BF}"/>
            </a:ext>
          </a:extLst>
        </xdr:cNvPr>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36" name="n_3aveValue【市民会館】&#10;有形固定資産減価償却率">
          <a:extLst>
            <a:ext uri="{FF2B5EF4-FFF2-40B4-BE49-F238E27FC236}">
              <a16:creationId xmlns:a16="http://schemas.microsoft.com/office/drawing/2014/main" id="{B641FC95-EDB0-4460-9618-8BE4B23D6BE2}"/>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7" name="n_4aveValue【市民会館】&#10;有形固定資産減価償却率">
          <a:extLst>
            <a:ext uri="{FF2B5EF4-FFF2-40B4-BE49-F238E27FC236}">
              <a16:creationId xmlns:a16="http://schemas.microsoft.com/office/drawing/2014/main" id="{1ECADD55-D92A-421C-8910-4E9D17CF9902}"/>
            </a:ext>
          </a:extLst>
        </xdr:cNvPr>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39025</xdr:rowOff>
    </xdr:from>
    <xdr:ext cx="405111" cy="259045"/>
    <xdr:sp macro="" textlink="">
      <xdr:nvSpPr>
        <xdr:cNvPr id="438" name="n_1mainValue【市民会館】&#10;有形固定資産減価償却率">
          <a:extLst>
            <a:ext uri="{FF2B5EF4-FFF2-40B4-BE49-F238E27FC236}">
              <a16:creationId xmlns:a16="http://schemas.microsoft.com/office/drawing/2014/main" id="{8A1DBD34-DBEA-4ACC-8269-5A09601A89EC}"/>
            </a:ext>
          </a:extLst>
        </xdr:cNvPr>
        <xdr:cNvSpPr txBox="1"/>
      </xdr:nvSpPr>
      <xdr:spPr>
        <a:xfrm>
          <a:off x="35820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1469</xdr:rowOff>
    </xdr:from>
    <xdr:ext cx="405111" cy="259045"/>
    <xdr:sp macro="" textlink="">
      <xdr:nvSpPr>
        <xdr:cNvPr id="439" name="n_2mainValue【市民会館】&#10;有形固定資産減価償却率">
          <a:extLst>
            <a:ext uri="{FF2B5EF4-FFF2-40B4-BE49-F238E27FC236}">
              <a16:creationId xmlns:a16="http://schemas.microsoft.com/office/drawing/2014/main" id="{87EA258F-10B6-4497-AF33-BFDA43259F02}"/>
            </a:ext>
          </a:extLst>
        </xdr:cNvPr>
        <xdr:cNvSpPr txBox="1"/>
      </xdr:nvSpPr>
      <xdr:spPr>
        <a:xfrm>
          <a:off x="2705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148426</xdr:rowOff>
    </xdr:from>
    <xdr:ext cx="405111" cy="259045"/>
    <xdr:sp macro="" textlink="">
      <xdr:nvSpPr>
        <xdr:cNvPr id="440" name="n_3mainValue【市民会館】&#10;有形固定資産減価償却率">
          <a:extLst>
            <a:ext uri="{FF2B5EF4-FFF2-40B4-BE49-F238E27FC236}">
              <a16:creationId xmlns:a16="http://schemas.microsoft.com/office/drawing/2014/main" id="{502BB969-62BF-456C-B75F-D69B2A96A07E}"/>
            </a:ext>
          </a:extLst>
        </xdr:cNvPr>
        <xdr:cNvSpPr txBox="1"/>
      </xdr:nvSpPr>
      <xdr:spPr>
        <a:xfrm>
          <a:off x="1816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125565</xdr:rowOff>
    </xdr:from>
    <xdr:ext cx="405111" cy="259045"/>
    <xdr:sp macro="" textlink="">
      <xdr:nvSpPr>
        <xdr:cNvPr id="441" name="n_4mainValue【市民会館】&#10;有形固定資産減価償却率">
          <a:extLst>
            <a:ext uri="{FF2B5EF4-FFF2-40B4-BE49-F238E27FC236}">
              <a16:creationId xmlns:a16="http://schemas.microsoft.com/office/drawing/2014/main" id="{9C9511EB-44DE-4C50-85D4-4D292AF42A6E}"/>
            </a:ext>
          </a:extLst>
        </xdr:cNvPr>
        <xdr:cNvSpPr txBox="1"/>
      </xdr:nvSpPr>
      <xdr:spPr>
        <a:xfrm>
          <a:off x="927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711CB02B-9754-466B-BFD9-432C5E55E8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4B5C0244-508B-4E03-BE70-776DADF4355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D5BBE7C3-02B9-4F1C-B721-50C5E0962B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B5E64455-7889-4141-8D93-A0D1C1BE44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6DCE6337-7092-407E-83A3-C4716EB6818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42A49D26-39DC-458B-AF3D-FF966527AF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49D89168-3304-480A-BB49-8E96E38DFC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9DA5B86B-A26B-4551-BDDC-9962C874C88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5EAD5EEC-388D-4650-B015-E9B0924FC2D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20486348-8327-4304-8612-89E53A243C6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19DAA2C3-405A-4DF1-9192-2C81826ACCE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C45793EE-740E-465F-853D-B799E9FF35D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B1AB4754-7237-42BB-9B1F-9AD63FA64EF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3BDC7530-8D7C-40D6-B31D-3C09D131B68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FAFAE0B6-596D-4440-83DC-0FD1335B1C4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6BA8290A-E450-4157-A09C-167B92D85A0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95E2D251-7A79-4457-8112-737E0A1AE58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27B85CD8-8496-46C3-AC1B-93544BB8B8E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E9A63C26-686E-4DC7-A55D-9F03B6385A6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5A2BC255-0E87-4628-A99A-E7A0ED50BBE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99DE01D4-EA8C-489E-8320-75C4C5116E2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BC7E69FC-A1AF-4A04-B646-041FC021B00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5BFCA69E-63E0-452B-8DA0-B5AD4F1051B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20BC8C9F-64A8-4051-AD55-456B79994BD4}"/>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E48A733A-2FE0-45D0-9D2F-9F34736CB335}"/>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00C9238A-8AC8-48FE-BEDB-1DE6AC5FF4E5}"/>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BC45E3FF-67A8-4C13-859B-6B3F4B4F648B}"/>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F93ADC95-CDE7-46D7-84F7-A7EA9F3F2151}"/>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35315B55-B60E-4CF4-A3BA-A0110D381948}"/>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E9D50827-DDC0-4D2D-AA96-EA0AD0895F92}"/>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D07C2C7F-3193-4E12-A873-F0A88B45F980}"/>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73" name="フローチャート: 判断 472">
          <a:extLst>
            <a:ext uri="{FF2B5EF4-FFF2-40B4-BE49-F238E27FC236}">
              <a16:creationId xmlns:a16="http://schemas.microsoft.com/office/drawing/2014/main" id="{336EDA2B-F1A0-4678-B1AC-507607E53676}"/>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37BB1121-4AB5-4AB7-9B92-139DA63B4F65}"/>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75" name="フローチャート: 判断 474">
          <a:extLst>
            <a:ext uri="{FF2B5EF4-FFF2-40B4-BE49-F238E27FC236}">
              <a16:creationId xmlns:a16="http://schemas.microsoft.com/office/drawing/2014/main" id="{46A57236-5349-41E6-9D6E-49AB7F54DA2B}"/>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1D295CF-B5E5-430F-A558-1C0AA650547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48EB66D-10CC-4F2F-88D7-8736DD92737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BD741CA3-7677-4FB0-952B-989362BA7EA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4D84A37-3F28-43FB-A114-376F213DFC7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FBDFC66E-984E-48C2-BE7E-D91E3090118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63500</xdr:rowOff>
    </xdr:from>
    <xdr:to>
      <xdr:col>55</xdr:col>
      <xdr:colOff>50800</xdr:colOff>
      <xdr:row>99</xdr:row>
      <xdr:rowOff>165100</xdr:rowOff>
    </xdr:to>
    <xdr:sp macro="" textlink="">
      <xdr:nvSpPr>
        <xdr:cNvPr id="481" name="楕円 480">
          <a:extLst>
            <a:ext uri="{FF2B5EF4-FFF2-40B4-BE49-F238E27FC236}">
              <a16:creationId xmlns:a16="http://schemas.microsoft.com/office/drawing/2014/main" id="{656CDB10-D86F-4C50-9DFE-A0C1350A5441}"/>
            </a:ext>
          </a:extLst>
        </xdr:cNvPr>
        <xdr:cNvSpPr/>
      </xdr:nvSpPr>
      <xdr:spPr>
        <a:xfrm>
          <a:off x="10426700" y="170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16527</xdr:rowOff>
    </xdr:from>
    <xdr:ext cx="469744" cy="259045"/>
    <xdr:sp macro="" textlink="">
      <xdr:nvSpPr>
        <xdr:cNvPr id="482" name="【市民会館】&#10;一人当たり面積該当値テキスト">
          <a:extLst>
            <a:ext uri="{FF2B5EF4-FFF2-40B4-BE49-F238E27FC236}">
              <a16:creationId xmlns:a16="http://schemas.microsoft.com/office/drawing/2014/main" id="{67208B56-2B18-475C-9067-26213DE49173}"/>
            </a:ext>
          </a:extLst>
        </xdr:cNvPr>
        <xdr:cNvSpPr txBox="1"/>
      </xdr:nvSpPr>
      <xdr:spPr>
        <a:xfrm>
          <a:off x="10515600" y="1699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73025</xdr:rowOff>
    </xdr:from>
    <xdr:to>
      <xdr:col>50</xdr:col>
      <xdr:colOff>165100</xdr:colOff>
      <xdr:row>100</xdr:row>
      <xdr:rowOff>3175</xdr:rowOff>
    </xdr:to>
    <xdr:sp macro="" textlink="">
      <xdr:nvSpPr>
        <xdr:cNvPr id="483" name="楕円 482">
          <a:extLst>
            <a:ext uri="{FF2B5EF4-FFF2-40B4-BE49-F238E27FC236}">
              <a16:creationId xmlns:a16="http://schemas.microsoft.com/office/drawing/2014/main" id="{4A71B53C-5815-4548-992D-D5812248F2EC}"/>
            </a:ext>
          </a:extLst>
        </xdr:cNvPr>
        <xdr:cNvSpPr/>
      </xdr:nvSpPr>
      <xdr:spPr>
        <a:xfrm>
          <a:off x="9588500" y="170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114300</xdr:rowOff>
    </xdr:from>
    <xdr:to>
      <xdr:col>55</xdr:col>
      <xdr:colOff>0</xdr:colOff>
      <xdr:row>99</xdr:row>
      <xdr:rowOff>123825</xdr:rowOff>
    </xdr:to>
    <xdr:cxnSp macro="">
      <xdr:nvCxnSpPr>
        <xdr:cNvPr id="484" name="直線コネクタ 483">
          <a:extLst>
            <a:ext uri="{FF2B5EF4-FFF2-40B4-BE49-F238E27FC236}">
              <a16:creationId xmlns:a16="http://schemas.microsoft.com/office/drawing/2014/main" id="{9661E9B7-86D7-4FC2-9996-25E351F0417C}"/>
            </a:ext>
          </a:extLst>
        </xdr:cNvPr>
        <xdr:cNvCxnSpPr/>
      </xdr:nvCxnSpPr>
      <xdr:spPr>
        <a:xfrm flipV="1">
          <a:off x="9639300" y="170878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95886</xdr:rowOff>
    </xdr:from>
    <xdr:to>
      <xdr:col>46</xdr:col>
      <xdr:colOff>38100</xdr:colOff>
      <xdr:row>100</xdr:row>
      <xdr:rowOff>26036</xdr:rowOff>
    </xdr:to>
    <xdr:sp macro="" textlink="">
      <xdr:nvSpPr>
        <xdr:cNvPr id="485" name="楕円 484">
          <a:extLst>
            <a:ext uri="{FF2B5EF4-FFF2-40B4-BE49-F238E27FC236}">
              <a16:creationId xmlns:a16="http://schemas.microsoft.com/office/drawing/2014/main" id="{8778A3FF-3FE7-4E90-8AC9-63B705715C9D}"/>
            </a:ext>
          </a:extLst>
        </xdr:cNvPr>
        <xdr:cNvSpPr/>
      </xdr:nvSpPr>
      <xdr:spPr>
        <a:xfrm>
          <a:off x="8699500" y="170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123825</xdr:rowOff>
    </xdr:from>
    <xdr:to>
      <xdr:col>50</xdr:col>
      <xdr:colOff>114300</xdr:colOff>
      <xdr:row>99</xdr:row>
      <xdr:rowOff>146686</xdr:rowOff>
    </xdr:to>
    <xdr:cxnSp macro="">
      <xdr:nvCxnSpPr>
        <xdr:cNvPr id="486" name="直線コネクタ 485">
          <a:extLst>
            <a:ext uri="{FF2B5EF4-FFF2-40B4-BE49-F238E27FC236}">
              <a16:creationId xmlns:a16="http://schemas.microsoft.com/office/drawing/2014/main" id="{A9560A55-2617-421D-989E-230DBF9E793E}"/>
            </a:ext>
          </a:extLst>
        </xdr:cNvPr>
        <xdr:cNvCxnSpPr/>
      </xdr:nvCxnSpPr>
      <xdr:spPr>
        <a:xfrm flipV="1">
          <a:off x="8750300" y="170973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120650</xdr:rowOff>
    </xdr:from>
    <xdr:to>
      <xdr:col>41</xdr:col>
      <xdr:colOff>101600</xdr:colOff>
      <xdr:row>100</xdr:row>
      <xdr:rowOff>50800</xdr:rowOff>
    </xdr:to>
    <xdr:sp macro="" textlink="">
      <xdr:nvSpPr>
        <xdr:cNvPr id="487" name="楕円 486">
          <a:extLst>
            <a:ext uri="{FF2B5EF4-FFF2-40B4-BE49-F238E27FC236}">
              <a16:creationId xmlns:a16="http://schemas.microsoft.com/office/drawing/2014/main" id="{BE1FB88A-EC3E-4EEC-948E-94151C11FA1D}"/>
            </a:ext>
          </a:extLst>
        </xdr:cNvPr>
        <xdr:cNvSpPr/>
      </xdr:nvSpPr>
      <xdr:spPr>
        <a:xfrm>
          <a:off x="781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146686</xdr:rowOff>
    </xdr:from>
    <xdr:to>
      <xdr:col>45</xdr:col>
      <xdr:colOff>177800</xdr:colOff>
      <xdr:row>100</xdr:row>
      <xdr:rowOff>0</xdr:rowOff>
    </xdr:to>
    <xdr:cxnSp macro="">
      <xdr:nvCxnSpPr>
        <xdr:cNvPr id="488" name="直線コネクタ 487">
          <a:extLst>
            <a:ext uri="{FF2B5EF4-FFF2-40B4-BE49-F238E27FC236}">
              <a16:creationId xmlns:a16="http://schemas.microsoft.com/office/drawing/2014/main" id="{FC2AFC9C-C10F-487F-BAE3-B12ABA032CB5}"/>
            </a:ext>
          </a:extLst>
        </xdr:cNvPr>
        <xdr:cNvCxnSpPr/>
      </xdr:nvCxnSpPr>
      <xdr:spPr>
        <a:xfrm flipV="1">
          <a:off x="7861300" y="171202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141605</xdr:rowOff>
    </xdr:from>
    <xdr:to>
      <xdr:col>36</xdr:col>
      <xdr:colOff>165100</xdr:colOff>
      <xdr:row>100</xdr:row>
      <xdr:rowOff>71755</xdr:rowOff>
    </xdr:to>
    <xdr:sp macro="" textlink="">
      <xdr:nvSpPr>
        <xdr:cNvPr id="489" name="楕円 488">
          <a:extLst>
            <a:ext uri="{FF2B5EF4-FFF2-40B4-BE49-F238E27FC236}">
              <a16:creationId xmlns:a16="http://schemas.microsoft.com/office/drawing/2014/main" id="{29A40271-5896-4BBF-99AA-5D83CB44C0EE}"/>
            </a:ext>
          </a:extLst>
        </xdr:cNvPr>
        <xdr:cNvSpPr/>
      </xdr:nvSpPr>
      <xdr:spPr>
        <a:xfrm>
          <a:off x="6921500" y="171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0</xdr:rowOff>
    </xdr:from>
    <xdr:to>
      <xdr:col>41</xdr:col>
      <xdr:colOff>50800</xdr:colOff>
      <xdr:row>100</xdr:row>
      <xdr:rowOff>20955</xdr:rowOff>
    </xdr:to>
    <xdr:cxnSp macro="">
      <xdr:nvCxnSpPr>
        <xdr:cNvPr id="490" name="直線コネクタ 489">
          <a:extLst>
            <a:ext uri="{FF2B5EF4-FFF2-40B4-BE49-F238E27FC236}">
              <a16:creationId xmlns:a16="http://schemas.microsoft.com/office/drawing/2014/main" id="{2DCA9CFE-D2C4-40A6-BC96-838B96DF7557}"/>
            </a:ext>
          </a:extLst>
        </xdr:cNvPr>
        <xdr:cNvCxnSpPr/>
      </xdr:nvCxnSpPr>
      <xdr:spPr>
        <a:xfrm flipV="1">
          <a:off x="6972300" y="171450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03025E93-4FB5-4AB7-9572-9FDD535DA373}"/>
            </a:ext>
          </a:extLst>
        </xdr:cNvPr>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92" name="n_2aveValue【市民会館】&#10;一人当たり面積">
          <a:extLst>
            <a:ext uri="{FF2B5EF4-FFF2-40B4-BE49-F238E27FC236}">
              <a16:creationId xmlns:a16="http://schemas.microsoft.com/office/drawing/2014/main" id="{83370B0D-A1AA-4FAD-A29B-D49AD77DD834}"/>
            </a:ext>
          </a:extLst>
        </xdr:cNvPr>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a:extLst>
            <a:ext uri="{FF2B5EF4-FFF2-40B4-BE49-F238E27FC236}">
              <a16:creationId xmlns:a16="http://schemas.microsoft.com/office/drawing/2014/main" id="{E3CC3F0D-CF30-452C-AD5A-4065C93DD9F2}"/>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94" name="n_4aveValue【市民会館】&#10;一人当たり面積">
          <a:extLst>
            <a:ext uri="{FF2B5EF4-FFF2-40B4-BE49-F238E27FC236}">
              <a16:creationId xmlns:a16="http://schemas.microsoft.com/office/drawing/2014/main" id="{176DAB61-0388-4CBE-B071-6E9073046B44}"/>
            </a:ext>
          </a:extLst>
        </xdr:cNvPr>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19702</xdr:rowOff>
    </xdr:from>
    <xdr:ext cx="469744" cy="259045"/>
    <xdr:sp macro="" textlink="">
      <xdr:nvSpPr>
        <xdr:cNvPr id="495" name="n_1mainValue【市民会館】&#10;一人当たり面積">
          <a:extLst>
            <a:ext uri="{FF2B5EF4-FFF2-40B4-BE49-F238E27FC236}">
              <a16:creationId xmlns:a16="http://schemas.microsoft.com/office/drawing/2014/main" id="{111014DC-B094-434F-9528-976762741A2F}"/>
            </a:ext>
          </a:extLst>
        </xdr:cNvPr>
        <xdr:cNvSpPr txBox="1"/>
      </xdr:nvSpPr>
      <xdr:spPr>
        <a:xfrm>
          <a:off x="9391727" y="1682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42563</xdr:rowOff>
    </xdr:from>
    <xdr:ext cx="469744" cy="259045"/>
    <xdr:sp macro="" textlink="">
      <xdr:nvSpPr>
        <xdr:cNvPr id="496" name="n_2mainValue【市民会館】&#10;一人当たり面積">
          <a:extLst>
            <a:ext uri="{FF2B5EF4-FFF2-40B4-BE49-F238E27FC236}">
              <a16:creationId xmlns:a16="http://schemas.microsoft.com/office/drawing/2014/main" id="{C2698F5A-F90B-4AF8-8724-6CDE21B00B9D}"/>
            </a:ext>
          </a:extLst>
        </xdr:cNvPr>
        <xdr:cNvSpPr txBox="1"/>
      </xdr:nvSpPr>
      <xdr:spPr>
        <a:xfrm>
          <a:off x="8515427" y="1684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67327</xdr:rowOff>
    </xdr:from>
    <xdr:ext cx="469744" cy="259045"/>
    <xdr:sp macro="" textlink="">
      <xdr:nvSpPr>
        <xdr:cNvPr id="497" name="n_3mainValue【市民会館】&#10;一人当たり面積">
          <a:extLst>
            <a:ext uri="{FF2B5EF4-FFF2-40B4-BE49-F238E27FC236}">
              <a16:creationId xmlns:a16="http://schemas.microsoft.com/office/drawing/2014/main" id="{89A439B3-49FC-4EBF-AF72-2F1DC1C8B342}"/>
            </a:ext>
          </a:extLst>
        </xdr:cNvPr>
        <xdr:cNvSpPr txBox="1"/>
      </xdr:nvSpPr>
      <xdr:spPr>
        <a:xfrm>
          <a:off x="7626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88282</xdr:rowOff>
    </xdr:from>
    <xdr:ext cx="469744" cy="259045"/>
    <xdr:sp macro="" textlink="">
      <xdr:nvSpPr>
        <xdr:cNvPr id="498" name="n_4mainValue【市民会館】&#10;一人当たり面積">
          <a:extLst>
            <a:ext uri="{FF2B5EF4-FFF2-40B4-BE49-F238E27FC236}">
              <a16:creationId xmlns:a16="http://schemas.microsoft.com/office/drawing/2014/main" id="{493CCE5F-1FFA-492A-808C-88B4E7265AB9}"/>
            </a:ext>
          </a:extLst>
        </xdr:cNvPr>
        <xdr:cNvSpPr txBox="1"/>
      </xdr:nvSpPr>
      <xdr:spPr>
        <a:xfrm>
          <a:off x="6737427" y="1689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E6BBA7A7-43F6-44BA-9019-261C5D11006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34591742-5EBA-4C88-A106-B3A27478907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E83AAE55-609A-494E-9921-8076A18DE0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EB7D3B05-BC08-4FD1-98B8-BDA15C7B5A6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C4358C33-D034-4552-A23F-36A95E90F8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C078E19C-73F0-4620-9C30-94B75CC1ED2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F547EDE4-3473-4339-B55B-115F5EDB3C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3C98D74B-F1C7-44FD-B8D0-FF91B3A54A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C73D7542-79EE-442D-94A9-50FC2784C3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A74ADF37-4109-496D-AE33-FE1887F8961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D6CBE4B7-0E7F-4A23-9B51-F0F69CCA7B2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B09C6B80-4D4B-48DA-AC46-D049108609D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68DAA962-1A69-4827-997B-9AC5400731B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39A1B312-E1B0-4B51-A91D-B5939012D72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567A0F51-5DA0-46D1-9F92-9828FFDFCCD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762091A0-6B35-4286-A097-D65EEDF880F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A63BC78C-D447-4802-B24A-2E1FDD1CF67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EF1764A8-1D65-40CB-813B-D3ACFF8D296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2BAEEB69-6EBD-41EB-B611-953D634D936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B1A28C5E-3D92-49B8-88D3-119334601C3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6C8F4713-9994-4FBB-994C-7AF71C7C792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48F6CF88-672E-458B-B9FF-1D67DB652E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31F1782C-FFF8-4922-A95F-04B211AEE99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835FB8D4-BC8B-49F8-96EA-C3935FE5A30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1CC99DF0-8BC9-4D72-B721-0C8BA73BB91E}"/>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98B9B7C1-FB34-4DB7-AF1D-ADA10D9C72EA}"/>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A54CF816-8952-4042-9B79-FD5D8DF06B7F}"/>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2141EA4-B01A-434F-8206-4169CA233405}"/>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CB1FD849-1F7C-443F-99DD-0960AFF9A740}"/>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8AE3DF15-8FAD-4024-87F8-B98375228188}"/>
            </a:ext>
          </a:extLst>
        </xdr:cNvPr>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E952777E-7926-4F0D-9F59-677F10B3DD2B}"/>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AC1AC14D-FB73-422C-87B8-BEA53A976A38}"/>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31" name="フローチャート: 判断 530">
          <a:extLst>
            <a:ext uri="{FF2B5EF4-FFF2-40B4-BE49-F238E27FC236}">
              <a16:creationId xmlns:a16="http://schemas.microsoft.com/office/drawing/2014/main" id="{6E9D7C63-19F9-445F-A5BE-C2994EAD81D1}"/>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32" name="フローチャート: 判断 531">
          <a:extLst>
            <a:ext uri="{FF2B5EF4-FFF2-40B4-BE49-F238E27FC236}">
              <a16:creationId xmlns:a16="http://schemas.microsoft.com/office/drawing/2014/main" id="{AEE20EC3-6977-4C7A-88E7-E7E355873F1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533" name="フローチャート: 判断 532">
          <a:extLst>
            <a:ext uri="{FF2B5EF4-FFF2-40B4-BE49-F238E27FC236}">
              <a16:creationId xmlns:a16="http://schemas.microsoft.com/office/drawing/2014/main" id="{3A6DE7C8-8FFA-402F-8F2E-A4BA389119DD}"/>
            </a:ext>
          </a:extLst>
        </xdr:cNvPr>
        <xdr:cNvSpPr/>
      </xdr:nvSpPr>
      <xdr:spPr>
        <a:xfrm>
          <a:off x="12763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3C46B47-FACD-4CE5-90E9-18FED5D5868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BFB2D8C-8405-45A3-96D9-5F2FC5D67C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828E98F-C05D-4782-9BA2-01FE12374C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6A2CCF21-C800-409D-9BB2-F01EE6B1BF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F02552D3-A2C7-4790-9D21-D6C910248FF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539" name="楕円 538">
          <a:extLst>
            <a:ext uri="{FF2B5EF4-FFF2-40B4-BE49-F238E27FC236}">
              <a16:creationId xmlns:a16="http://schemas.microsoft.com/office/drawing/2014/main" id="{4A533C26-3C94-4E40-A185-ADF9AC66465B}"/>
            </a:ext>
          </a:extLst>
        </xdr:cNvPr>
        <xdr:cNvSpPr/>
      </xdr:nvSpPr>
      <xdr:spPr>
        <a:xfrm>
          <a:off x="16268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113047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1C92E2EC-3860-4F25-B442-1764198B5F57}"/>
            </a:ext>
          </a:extLst>
        </xdr:cNvPr>
        <xdr:cNvSpPr txBox="1"/>
      </xdr:nvSpPr>
      <xdr:spPr>
        <a:xfrm>
          <a:off x="16357600"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541" name="楕円 540">
          <a:extLst>
            <a:ext uri="{FF2B5EF4-FFF2-40B4-BE49-F238E27FC236}">
              <a16:creationId xmlns:a16="http://schemas.microsoft.com/office/drawing/2014/main" id="{958A7B6D-FB38-4FD6-854A-973926E9AAAF}"/>
            </a:ext>
          </a:extLst>
        </xdr:cNvPr>
        <xdr:cNvSpPr/>
      </xdr:nvSpPr>
      <xdr:spPr>
        <a:xfrm>
          <a:off x="15430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87630</xdr:rowOff>
    </xdr:from>
    <xdr:to>
      <xdr:col>85</xdr:col>
      <xdr:colOff>127000</xdr:colOff>
      <xdr:row>36</xdr:row>
      <xdr:rowOff>140970</xdr:rowOff>
    </xdr:to>
    <xdr:cxnSp macro="">
      <xdr:nvCxnSpPr>
        <xdr:cNvPr id="542" name="直線コネクタ 541">
          <a:extLst>
            <a:ext uri="{FF2B5EF4-FFF2-40B4-BE49-F238E27FC236}">
              <a16:creationId xmlns:a16="http://schemas.microsoft.com/office/drawing/2014/main" id="{4DF172EF-1C4A-4D4F-B006-60F9B51A89D6}"/>
            </a:ext>
          </a:extLst>
        </xdr:cNvPr>
        <xdr:cNvCxnSpPr/>
      </xdr:nvCxnSpPr>
      <xdr:spPr>
        <a:xfrm>
          <a:off x="15481300" y="62598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543" name="楕円 542">
          <a:extLst>
            <a:ext uri="{FF2B5EF4-FFF2-40B4-BE49-F238E27FC236}">
              <a16:creationId xmlns:a16="http://schemas.microsoft.com/office/drawing/2014/main" id="{0AA737D5-5965-4440-BC40-EA8A3D543941}"/>
            </a:ext>
          </a:extLst>
        </xdr:cNvPr>
        <xdr:cNvSpPr/>
      </xdr:nvSpPr>
      <xdr:spPr>
        <a:xfrm>
          <a:off x="1454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87630</xdr:rowOff>
    </xdr:to>
    <xdr:cxnSp macro="">
      <xdr:nvCxnSpPr>
        <xdr:cNvPr id="544" name="直線コネクタ 543">
          <a:extLst>
            <a:ext uri="{FF2B5EF4-FFF2-40B4-BE49-F238E27FC236}">
              <a16:creationId xmlns:a16="http://schemas.microsoft.com/office/drawing/2014/main" id="{3265D3E0-D16D-4BD5-B3EB-63F2ACDCB41F}"/>
            </a:ext>
          </a:extLst>
        </xdr:cNvPr>
        <xdr:cNvCxnSpPr/>
      </xdr:nvCxnSpPr>
      <xdr:spPr>
        <a:xfrm>
          <a:off x="14592300" y="6202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107315</xdr:rowOff>
    </xdr:from>
    <xdr:to>
      <xdr:col>72</xdr:col>
      <xdr:colOff>38100</xdr:colOff>
      <xdr:row>36</xdr:row>
      <xdr:rowOff>37465</xdr:rowOff>
    </xdr:to>
    <xdr:sp macro="" textlink="">
      <xdr:nvSpPr>
        <xdr:cNvPr id="545" name="楕円 544">
          <a:extLst>
            <a:ext uri="{FF2B5EF4-FFF2-40B4-BE49-F238E27FC236}">
              <a16:creationId xmlns:a16="http://schemas.microsoft.com/office/drawing/2014/main" id="{61C38337-2479-4A50-BE93-135D4BFBE03D}"/>
            </a:ext>
          </a:extLst>
        </xdr:cNvPr>
        <xdr:cNvSpPr/>
      </xdr:nvSpPr>
      <xdr:spPr>
        <a:xfrm>
          <a:off x="13652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158115</xdr:rowOff>
    </xdr:from>
    <xdr:to>
      <xdr:col>76</xdr:col>
      <xdr:colOff>114300</xdr:colOff>
      <xdr:row>36</xdr:row>
      <xdr:rowOff>30480</xdr:rowOff>
    </xdr:to>
    <xdr:cxnSp macro="">
      <xdr:nvCxnSpPr>
        <xdr:cNvPr id="546" name="直線コネクタ 545">
          <a:extLst>
            <a:ext uri="{FF2B5EF4-FFF2-40B4-BE49-F238E27FC236}">
              <a16:creationId xmlns:a16="http://schemas.microsoft.com/office/drawing/2014/main" id="{A9E61BCE-A689-43DA-AA74-837E1C1BFD02}"/>
            </a:ext>
          </a:extLst>
        </xdr:cNvPr>
        <xdr:cNvCxnSpPr/>
      </xdr:nvCxnSpPr>
      <xdr:spPr>
        <a:xfrm>
          <a:off x="13703300" y="61588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63500</xdr:rowOff>
    </xdr:from>
    <xdr:to>
      <xdr:col>67</xdr:col>
      <xdr:colOff>101600</xdr:colOff>
      <xdr:row>35</xdr:row>
      <xdr:rowOff>165100</xdr:rowOff>
    </xdr:to>
    <xdr:sp macro="" textlink="">
      <xdr:nvSpPr>
        <xdr:cNvPr id="547" name="楕円 546">
          <a:extLst>
            <a:ext uri="{FF2B5EF4-FFF2-40B4-BE49-F238E27FC236}">
              <a16:creationId xmlns:a16="http://schemas.microsoft.com/office/drawing/2014/main" id="{845EE518-5993-4918-99E6-F3B536AC2C7D}"/>
            </a:ext>
          </a:extLst>
        </xdr:cNvPr>
        <xdr:cNvSpPr/>
      </xdr:nvSpPr>
      <xdr:spPr>
        <a:xfrm>
          <a:off x="12763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114300</xdr:rowOff>
    </xdr:from>
    <xdr:to>
      <xdr:col>71</xdr:col>
      <xdr:colOff>177800</xdr:colOff>
      <xdr:row>35</xdr:row>
      <xdr:rowOff>158115</xdr:rowOff>
    </xdr:to>
    <xdr:cxnSp macro="">
      <xdr:nvCxnSpPr>
        <xdr:cNvPr id="548" name="直線コネクタ 547">
          <a:extLst>
            <a:ext uri="{FF2B5EF4-FFF2-40B4-BE49-F238E27FC236}">
              <a16:creationId xmlns:a16="http://schemas.microsoft.com/office/drawing/2014/main" id="{BAACA190-BE21-4104-98B3-D984B791E810}"/>
            </a:ext>
          </a:extLst>
        </xdr:cNvPr>
        <xdr:cNvCxnSpPr/>
      </xdr:nvCxnSpPr>
      <xdr:spPr>
        <a:xfrm>
          <a:off x="12814300" y="61150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BF97BEFC-D8CA-4980-9C79-F4C55E84F296}"/>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D86070B6-9E0A-46BD-B0FA-BD9CE5A7E653}"/>
            </a:ext>
          </a:extLst>
        </xdr:cNvPr>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F6B881B6-01B2-4794-A2CE-ED1CA48ADB85}"/>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131462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31FFFE58-38B2-488F-9B0E-BB24EC6E49D2}"/>
            </a:ext>
          </a:extLst>
        </xdr:cNvPr>
        <xdr:cNvSpPr txBox="1"/>
      </xdr:nvSpPr>
      <xdr:spPr>
        <a:xfrm>
          <a:off x="12611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154957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CFAF7BAB-8949-463F-9223-8068A7339680}"/>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3C4AEFDC-A73B-46E0-BB92-53A202BD8F35}"/>
            </a:ext>
          </a:extLst>
        </xdr:cNvPr>
        <xdr:cNvSpPr txBox="1"/>
      </xdr:nvSpPr>
      <xdr:spPr>
        <a:xfrm>
          <a:off x="14389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53992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F57301C8-F37D-4471-812F-A75BDDA60A87}"/>
            </a:ext>
          </a:extLst>
        </xdr:cNvPr>
        <xdr:cNvSpPr txBox="1"/>
      </xdr:nvSpPr>
      <xdr:spPr>
        <a:xfrm>
          <a:off x="13500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10177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5034C4FE-F607-47F3-896D-18C6C7F2C9BB}"/>
            </a:ext>
          </a:extLst>
        </xdr:cNvPr>
        <xdr:cNvSpPr txBox="1"/>
      </xdr:nvSpPr>
      <xdr:spPr>
        <a:xfrm>
          <a:off x="12611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4F6BCCF5-D702-40FA-9B0B-5B48ADD8904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53C3FA17-0836-4076-861A-DCEC9FEE1DD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4402980C-7628-4D2A-AC97-12E7D2B2640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938E1ECC-19B5-493B-BEF3-131F61BEAA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CD9759BF-97A1-4D5B-A1DA-01A5A951A8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A1F05B53-9A2E-4BE9-945E-1518E505E09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E905C666-D9AE-49E4-B8B1-40C7FA6BF5E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F2296BCA-D8CE-4B82-8EA4-E5667CA0480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3F4CBD24-B4D6-4E9A-BDBE-C72DE1A3B5F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D583067C-2284-40EE-B13F-10D6BA5A22D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56FC7620-ECA5-43AE-B09C-CDAEAF8493D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38A178D8-944A-4FB1-A8C8-D86A7A58665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9EE6EAF0-6E50-4186-85B8-58E0BD91E8F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21BD2816-F3B7-41EB-9DFF-F757523B175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CF2C3BE3-BA5D-4ED7-8C11-E316CE8BDAE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7738C959-6E2F-4DCF-AA5C-D59E58EEE8AD}"/>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FA1CF06E-92E4-4DE0-88D6-03283A40A7E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8C284A45-0B48-42BB-820B-FEEABA22AFE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3CBCF807-7578-467A-964C-532F232A73D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84EE0BE2-0400-436B-A959-1D095CE951A2}"/>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08F3D415-96C0-4738-BEEE-8C1C549834C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78676911-57FB-4C4E-96BB-5D7CD255FD0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2ACA986F-C069-4642-B932-1574891F80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6D30590F-3060-40D2-A717-CA9A1D09D92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66BF68D9-DD7F-430A-B096-17D1F4A056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A3780708-8580-43D8-94FE-497A6356B935}"/>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885DDA4C-074B-4950-A3FE-F867699BF133}"/>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572DA904-8596-49CB-AE2D-CE8383497B9C}"/>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9D811FAB-35F9-4450-AFBC-798DF856BDAA}"/>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717E8F97-4431-435C-935D-D31FD58F949F}"/>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B93CD693-CEA1-4F0A-997C-D8055D47F09C}"/>
            </a:ext>
          </a:extLst>
        </xdr:cNvPr>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9376E50C-D745-48B8-9A33-D72AA5957F50}"/>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0CD060F0-3B69-4975-8A11-405CDF3196AF}"/>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9930</xdr:rowOff>
    </xdr:from>
    <xdr:to>
      <xdr:col>107</xdr:col>
      <xdr:colOff>101600</xdr:colOff>
      <xdr:row>40</xdr:row>
      <xdr:rowOff>111530</xdr:rowOff>
    </xdr:to>
    <xdr:sp macro="" textlink="">
      <xdr:nvSpPr>
        <xdr:cNvPr id="590" name="フローチャート: 判断 589">
          <a:extLst>
            <a:ext uri="{FF2B5EF4-FFF2-40B4-BE49-F238E27FC236}">
              <a16:creationId xmlns:a16="http://schemas.microsoft.com/office/drawing/2014/main" id="{314FF82F-3568-4609-904A-D70314614049}"/>
            </a:ext>
          </a:extLst>
        </xdr:cNvPr>
        <xdr:cNvSpPr/>
      </xdr:nvSpPr>
      <xdr:spPr>
        <a:xfrm>
          <a:off x="20383500" y="686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19522</xdr:rowOff>
    </xdr:from>
    <xdr:to>
      <xdr:col>102</xdr:col>
      <xdr:colOff>165100</xdr:colOff>
      <xdr:row>40</xdr:row>
      <xdr:rowOff>121122</xdr:rowOff>
    </xdr:to>
    <xdr:sp macro="" textlink="">
      <xdr:nvSpPr>
        <xdr:cNvPr id="591" name="フローチャート: 判断 590">
          <a:extLst>
            <a:ext uri="{FF2B5EF4-FFF2-40B4-BE49-F238E27FC236}">
              <a16:creationId xmlns:a16="http://schemas.microsoft.com/office/drawing/2014/main" id="{D95545A6-6E55-42D3-85E9-0875508C08D7}"/>
            </a:ext>
          </a:extLst>
        </xdr:cNvPr>
        <xdr:cNvSpPr/>
      </xdr:nvSpPr>
      <xdr:spPr>
        <a:xfrm>
          <a:off x="19494500" y="687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31762</xdr:rowOff>
    </xdr:from>
    <xdr:to>
      <xdr:col>98</xdr:col>
      <xdr:colOff>38100</xdr:colOff>
      <xdr:row>40</xdr:row>
      <xdr:rowOff>133362</xdr:rowOff>
    </xdr:to>
    <xdr:sp macro="" textlink="">
      <xdr:nvSpPr>
        <xdr:cNvPr id="592" name="フローチャート: 判断 591">
          <a:extLst>
            <a:ext uri="{FF2B5EF4-FFF2-40B4-BE49-F238E27FC236}">
              <a16:creationId xmlns:a16="http://schemas.microsoft.com/office/drawing/2014/main" id="{FA327E43-0C0C-4FE8-AFAF-43D7182F83A0}"/>
            </a:ext>
          </a:extLst>
        </xdr:cNvPr>
        <xdr:cNvSpPr/>
      </xdr:nvSpPr>
      <xdr:spPr>
        <a:xfrm>
          <a:off x="18605500" y="68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35325804-F3FC-463C-890D-388812E79E9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46705A41-B981-4EED-ABFD-F6B0047A8A7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FF29075A-B7EE-4217-B752-42171D6EB39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BEFE7CE8-AAC6-4116-98AC-83CE53F4C2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A3B0023-20F1-48B5-91FE-B8823449FFB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52195</xdr:rowOff>
    </xdr:from>
    <xdr:to>
      <xdr:col>116</xdr:col>
      <xdr:colOff>114300</xdr:colOff>
      <xdr:row>40</xdr:row>
      <xdr:rowOff>153795</xdr:rowOff>
    </xdr:to>
    <xdr:sp macro="" textlink="">
      <xdr:nvSpPr>
        <xdr:cNvPr id="598" name="楕円 597">
          <a:extLst>
            <a:ext uri="{FF2B5EF4-FFF2-40B4-BE49-F238E27FC236}">
              <a16:creationId xmlns:a16="http://schemas.microsoft.com/office/drawing/2014/main" id="{AF8C0167-F0B5-4087-8B8F-F708D779A082}"/>
            </a:ext>
          </a:extLst>
        </xdr:cNvPr>
        <xdr:cNvSpPr/>
      </xdr:nvSpPr>
      <xdr:spPr>
        <a:xfrm>
          <a:off x="22110700" y="69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30622</xdr:rowOff>
    </xdr:from>
    <xdr:ext cx="599010" cy="259045"/>
    <xdr:sp macro="" textlink="">
      <xdr:nvSpPr>
        <xdr:cNvPr id="599" name="【一般廃棄物処理施設】&#10;一人当たり有形固定資産（償却資産）額該当値テキスト">
          <a:extLst>
            <a:ext uri="{FF2B5EF4-FFF2-40B4-BE49-F238E27FC236}">
              <a16:creationId xmlns:a16="http://schemas.microsoft.com/office/drawing/2014/main" id="{2575A409-5480-4E5D-B8BE-F5644A075886}"/>
            </a:ext>
          </a:extLst>
        </xdr:cNvPr>
        <xdr:cNvSpPr txBox="1"/>
      </xdr:nvSpPr>
      <xdr:spPr>
        <a:xfrm>
          <a:off x="22199600" y="688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17811</xdr:rowOff>
    </xdr:from>
    <xdr:to>
      <xdr:col>112</xdr:col>
      <xdr:colOff>38100</xdr:colOff>
      <xdr:row>40</xdr:row>
      <xdr:rowOff>119411</xdr:rowOff>
    </xdr:to>
    <xdr:sp macro="" textlink="">
      <xdr:nvSpPr>
        <xdr:cNvPr id="600" name="楕円 599">
          <a:extLst>
            <a:ext uri="{FF2B5EF4-FFF2-40B4-BE49-F238E27FC236}">
              <a16:creationId xmlns:a16="http://schemas.microsoft.com/office/drawing/2014/main" id="{E4BE4C52-EAF0-4A5B-A326-F9C644A9CE9E}"/>
            </a:ext>
          </a:extLst>
        </xdr:cNvPr>
        <xdr:cNvSpPr/>
      </xdr:nvSpPr>
      <xdr:spPr>
        <a:xfrm>
          <a:off x="21272500" y="68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68611</xdr:rowOff>
    </xdr:from>
    <xdr:to>
      <xdr:col>116</xdr:col>
      <xdr:colOff>63500</xdr:colOff>
      <xdr:row>40</xdr:row>
      <xdr:rowOff>102995</xdr:rowOff>
    </xdr:to>
    <xdr:cxnSp macro="">
      <xdr:nvCxnSpPr>
        <xdr:cNvPr id="601" name="直線コネクタ 600">
          <a:extLst>
            <a:ext uri="{FF2B5EF4-FFF2-40B4-BE49-F238E27FC236}">
              <a16:creationId xmlns:a16="http://schemas.microsoft.com/office/drawing/2014/main" id="{F3E3A024-703D-463A-A59F-478431629E74}"/>
            </a:ext>
          </a:extLst>
        </xdr:cNvPr>
        <xdr:cNvCxnSpPr/>
      </xdr:nvCxnSpPr>
      <xdr:spPr>
        <a:xfrm>
          <a:off x="21323300" y="6926611"/>
          <a:ext cx="838200" cy="3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150761</xdr:rowOff>
    </xdr:from>
    <xdr:to>
      <xdr:col>107</xdr:col>
      <xdr:colOff>101600</xdr:colOff>
      <xdr:row>40</xdr:row>
      <xdr:rowOff>80911</xdr:rowOff>
    </xdr:to>
    <xdr:sp macro="" textlink="">
      <xdr:nvSpPr>
        <xdr:cNvPr id="602" name="楕円 601">
          <a:extLst>
            <a:ext uri="{FF2B5EF4-FFF2-40B4-BE49-F238E27FC236}">
              <a16:creationId xmlns:a16="http://schemas.microsoft.com/office/drawing/2014/main" id="{42A2F608-B4E8-4094-A7EA-78A20B24B9DA}"/>
            </a:ext>
          </a:extLst>
        </xdr:cNvPr>
        <xdr:cNvSpPr/>
      </xdr:nvSpPr>
      <xdr:spPr>
        <a:xfrm>
          <a:off x="20383500" y="68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30111</xdr:rowOff>
    </xdr:from>
    <xdr:to>
      <xdr:col>111</xdr:col>
      <xdr:colOff>177800</xdr:colOff>
      <xdr:row>40</xdr:row>
      <xdr:rowOff>68611</xdr:rowOff>
    </xdr:to>
    <xdr:cxnSp macro="">
      <xdr:nvCxnSpPr>
        <xdr:cNvPr id="603" name="直線コネクタ 602">
          <a:extLst>
            <a:ext uri="{FF2B5EF4-FFF2-40B4-BE49-F238E27FC236}">
              <a16:creationId xmlns:a16="http://schemas.microsoft.com/office/drawing/2014/main" id="{3DBA28E9-EEA3-4F86-84D4-FDDF4AE465F5}"/>
            </a:ext>
          </a:extLst>
        </xdr:cNvPr>
        <xdr:cNvCxnSpPr/>
      </xdr:nvCxnSpPr>
      <xdr:spPr>
        <a:xfrm>
          <a:off x="20434300" y="6888111"/>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147244</xdr:rowOff>
    </xdr:from>
    <xdr:to>
      <xdr:col>102</xdr:col>
      <xdr:colOff>165100</xdr:colOff>
      <xdr:row>40</xdr:row>
      <xdr:rowOff>77394</xdr:rowOff>
    </xdr:to>
    <xdr:sp macro="" textlink="">
      <xdr:nvSpPr>
        <xdr:cNvPr id="604" name="楕円 603">
          <a:extLst>
            <a:ext uri="{FF2B5EF4-FFF2-40B4-BE49-F238E27FC236}">
              <a16:creationId xmlns:a16="http://schemas.microsoft.com/office/drawing/2014/main" id="{BABE0144-232E-4A5C-9156-3A14F2688A73}"/>
            </a:ext>
          </a:extLst>
        </xdr:cNvPr>
        <xdr:cNvSpPr/>
      </xdr:nvSpPr>
      <xdr:spPr>
        <a:xfrm>
          <a:off x="19494500" y="68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26594</xdr:rowOff>
    </xdr:from>
    <xdr:to>
      <xdr:col>107</xdr:col>
      <xdr:colOff>50800</xdr:colOff>
      <xdr:row>40</xdr:row>
      <xdr:rowOff>30111</xdr:rowOff>
    </xdr:to>
    <xdr:cxnSp macro="">
      <xdr:nvCxnSpPr>
        <xdr:cNvPr id="605" name="直線コネクタ 604">
          <a:extLst>
            <a:ext uri="{FF2B5EF4-FFF2-40B4-BE49-F238E27FC236}">
              <a16:creationId xmlns:a16="http://schemas.microsoft.com/office/drawing/2014/main" id="{6C344D66-EA20-4675-AF68-7633A6347E8F}"/>
            </a:ext>
          </a:extLst>
        </xdr:cNvPr>
        <xdr:cNvCxnSpPr/>
      </xdr:nvCxnSpPr>
      <xdr:spPr>
        <a:xfrm>
          <a:off x="19545300" y="6884594"/>
          <a:ext cx="8890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46856</xdr:rowOff>
    </xdr:from>
    <xdr:to>
      <xdr:col>98</xdr:col>
      <xdr:colOff>38100</xdr:colOff>
      <xdr:row>40</xdr:row>
      <xdr:rowOff>148456</xdr:rowOff>
    </xdr:to>
    <xdr:sp macro="" textlink="">
      <xdr:nvSpPr>
        <xdr:cNvPr id="606" name="楕円 605">
          <a:extLst>
            <a:ext uri="{FF2B5EF4-FFF2-40B4-BE49-F238E27FC236}">
              <a16:creationId xmlns:a16="http://schemas.microsoft.com/office/drawing/2014/main" id="{F3FEA3EE-3C07-48D4-9AF3-370AE181A2BC}"/>
            </a:ext>
          </a:extLst>
        </xdr:cNvPr>
        <xdr:cNvSpPr/>
      </xdr:nvSpPr>
      <xdr:spPr>
        <a:xfrm>
          <a:off x="18605500" y="69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26594</xdr:rowOff>
    </xdr:from>
    <xdr:to>
      <xdr:col>102</xdr:col>
      <xdr:colOff>114300</xdr:colOff>
      <xdr:row>40</xdr:row>
      <xdr:rowOff>97656</xdr:rowOff>
    </xdr:to>
    <xdr:cxnSp macro="">
      <xdr:nvCxnSpPr>
        <xdr:cNvPr id="607" name="直線コネクタ 606">
          <a:extLst>
            <a:ext uri="{FF2B5EF4-FFF2-40B4-BE49-F238E27FC236}">
              <a16:creationId xmlns:a16="http://schemas.microsoft.com/office/drawing/2014/main" id="{A76405E2-A41D-4400-BCF2-E6E41B052349}"/>
            </a:ext>
          </a:extLst>
        </xdr:cNvPr>
        <xdr:cNvCxnSpPr/>
      </xdr:nvCxnSpPr>
      <xdr:spPr>
        <a:xfrm flipV="1">
          <a:off x="18656300" y="6884594"/>
          <a:ext cx="8890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4C260C9B-1338-471C-8EB8-215DAEAEAF00}"/>
            </a:ext>
          </a:extLst>
        </xdr:cNvPr>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102657</xdr:rowOff>
    </xdr:from>
    <xdr:ext cx="599010" cy="259045"/>
    <xdr:sp macro="" textlink="">
      <xdr:nvSpPr>
        <xdr:cNvPr id="609" name="n_2aveValue【一般廃棄物処理施設】&#10;一人当たり有形固定資産（償却資産）額">
          <a:extLst>
            <a:ext uri="{FF2B5EF4-FFF2-40B4-BE49-F238E27FC236}">
              <a16:creationId xmlns:a16="http://schemas.microsoft.com/office/drawing/2014/main" id="{FEEB7603-7A97-49D8-A39D-BF15BC4AF0B6}"/>
            </a:ext>
          </a:extLst>
        </xdr:cNvPr>
        <xdr:cNvSpPr txBox="1"/>
      </xdr:nvSpPr>
      <xdr:spPr>
        <a:xfrm>
          <a:off x="20134795" y="696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112249</xdr:rowOff>
    </xdr:from>
    <xdr:ext cx="599010" cy="259045"/>
    <xdr:sp macro="" textlink="">
      <xdr:nvSpPr>
        <xdr:cNvPr id="610" name="n_3aveValue【一般廃棄物処理施設】&#10;一人当たり有形固定資産（償却資産）額">
          <a:extLst>
            <a:ext uri="{FF2B5EF4-FFF2-40B4-BE49-F238E27FC236}">
              <a16:creationId xmlns:a16="http://schemas.microsoft.com/office/drawing/2014/main" id="{5FDF298C-B566-4AFF-B192-54F6900EE36E}"/>
            </a:ext>
          </a:extLst>
        </xdr:cNvPr>
        <xdr:cNvSpPr txBox="1"/>
      </xdr:nvSpPr>
      <xdr:spPr>
        <a:xfrm>
          <a:off x="19245795" y="697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149889</xdr:rowOff>
    </xdr:from>
    <xdr:ext cx="599010" cy="259045"/>
    <xdr:sp macro="" textlink="">
      <xdr:nvSpPr>
        <xdr:cNvPr id="611" name="n_4aveValue【一般廃棄物処理施設】&#10;一人当たり有形固定資産（償却資産）額">
          <a:extLst>
            <a:ext uri="{FF2B5EF4-FFF2-40B4-BE49-F238E27FC236}">
              <a16:creationId xmlns:a16="http://schemas.microsoft.com/office/drawing/2014/main" id="{3F74FF2F-9680-412B-9D60-073C1F7D2E00}"/>
            </a:ext>
          </a:extLst>
        </xdr:cNvPr>
        <xdr:cNvSpPr txBox="1"/>
      </xdr:nvSpPr>
      <xdr:spPr>
        <a:xfrm>
          <a:off x="18356795" y="66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135938</xdr:rowOff>
    </xdr:from>
    <xdr:ext cx="599010" cy="259045"/>
    <xdr:sp macro="" textlink="">
      <xdr:nvSpPr>
        <xdr:cNvPr id="612" name="n_1mainValue【一般廃棄物処理施設】&#10;一人当たり有形固定資産（償却資産）額">
          <a:extLst>
            <a:ext uri="{FF2B5EF4-FFF2-40B4-BE49-F238E27FC236}">
              <a16:creationId xmlns:a16="http://schemas.microsoft.com/office/drawing/2014/main" id="{54062E27-2520-4DDF-AAD3-2B98CD839177}"/>
            </a:ext>
          </a:extLst>
        </xdr:cNvPr>
        <xdr:cNvSpPr txBox="1"/>
      </xdr:nvSpPr>
      <xdr:spPr>
        <a:xfrm>
          <a:off x="21011095" y="665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97438</xdr:rowOff>
    </xdr:from>
    <xdr:ext cx="599010" cy="259045"/>
    <xdr:sp macro="" textlink="">
      <xdr:nvSpPr>
        <xdr:cNvPr id="613" name="n_2mainValue【一般廃棄物処理施設】&#10;一人当たり有形固定資産（償却資産）額">
          <a:extLst>
            <a:ext uri="{FF2B5EF4-FFF2-40B4-BE49-F238E27FC236}">
              <a16:creationId xmlns:a16="http://schemas.microsoft.com/office/drawing/2014/main" id="{CD565663-D153-4684-94E0-93EA10EF328B}"/>
            </a:ext>
          </a:extLst>
        </xdr:cNvPr>
        <xdr:cNvSpPr txBox="1"/>
      </xdr:nvSpPr>
      <xdr:spPr>
        <a:xfrm>
          <a:off x="20134795" y="661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93921</xdr:rowOff>
    </xdr:from>
    <xdr:ext cx="599010" cy="259045"/>
    <xdr:sp macro="" textlink="">
      <xdr:nvSpPr>
        <xdr:cNvPr id="614" name="n_3mainValue【一般廃棄物処理施設】&#10;一人当たり有形固定資産（償却資産）額">
          <a:extLst>
            <a:ext uri="{FF2B5EF4-FFF2-40B4-BE49-F238E27FC236}">
              <a16:creationId xmlns:a16="http://schemas.microsoft.com/office/drawing/2014/main" id="{033E64C1-9876-4902-97BA-BDA8A1A0C6F0}"/>
            </a:ext>
          </a:extLst>
        </xdr:cNvPr>
        <xdr:cNvSpPr txBox="1"/>
      </xdr:nvSpPr>
      <xdr:spPr>
        <a:xfrm>
          <a:off x="19245795" y="66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139583</xdr:rowOff>
    </xdr:from>
    <xdr:ext cx="599010" cy="259045"/>
    <xdr:sp macro="" textlink="">
      <xdr:nvSpPr>
        <xdr:cNvPr id="615" name="n_4mainValue【一般廃棄物処理施設】&#10;一人当たり有形固定資産（償却資産）額">
          <a:extLst>
            <a:ext uri="{FF2B5EF4-FFF2-40B4-BE49-F238E27FC236}">
              <a16:creationId xmlns:a16="http://schemas.microsoft.com/office/drawing/2014/main" id="{A185DDD7-9A2C-4B6F-A1A2-A925BDE45E4E}"/>
            </a:ext>
          </a:extLst>
        </xdr:cNvPr>
        <xdr:cNvSpPr txBox="1"/>
      </xdr:nvSpPr>
      <xdr:spPr>
        <a:xfrm>
          <a:off x="18356795" y="699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BA19DD3C-2195-43D3-A89A-6D92E6E4FB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7EAC6B9D-1B65-4D66-AB90-BC08FCB0DF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58DA98B-8E05-436E-AC8C-B3306CD4BA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E0299B95-75BD-4C45-BEC6-EC75ED4CAC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6635F978-0C73-4632-B46C-7F089B14F78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FA383C4E-AC89-4DB1-9C05-35401E267E5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3470D360-CF60-41AE-8599-9207AD09D8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ECB0B000-6BDC-4413-A972-4E7092BFA9B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834C9C64-7FFD-47B8-84AA-FD4E851D2E3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9BA35D7-D82C-405D-A69A-C815AA72E2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18DD3A29-14EB-405A-85C3-F1711222978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ED3EAF05-BC6D-4080-8F06-2AD4E4DC592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38B8263E-FEE9-4457-9A47-CE5E33ED8C1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2A201333-AF10-4AC0-A783-3490B9DED1A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D00CA940-50B5-4364-BBE8-0E0B6B5295E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87C63F9F-CF32-45C4-B708-26E2CCA75F6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6ED25309-9F31-4C63-969E-7921895421E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6BE36677-CA5D-4D34-9567-9958707812D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3F76827E-E54F-4730-AFB5-A15887E38E6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A3FC0E01-2AC4-4464-9D84-0E83B2F659B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E17205D6-B1F5-472B-827F-E4F74271233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0D09C5EE-E5DA-4F08-BB08-5E9494DDE2D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3AE21D4B-7994-41F5-8C83-9A985722ED3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1636AB68-EBC0-4F86-9C3A-6821160F430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5573D68A-A3A0-4207-BE66-7C0741A8634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09530EC8-B6DA-47FF-B395-7B0B6EA12484}"/>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A0C98656-C173-4084-AA6A-3C4ADCC8D415}"/>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6390BE43-5799-445E-A9D6-94384ECF5475}"/>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4B0FD917-E57C-45F6-94AB-D71F261209D3}"/>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CB444630-F165-449D-BA44-52DBDB6EE78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1CA5096C-614D-49D0-BBB3-85DA7FADDCBD}"/>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C0E4B659-2490-479D-ACD5-825F10450F81}"/>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D8C7BB3F-1244-4537-A2BD-68EF9EE1B7FF}"/>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9" name="フローチャート: 判断 648">
          <a:extLst>
            <a:ext uri="{FF2B5EF4-FFF2-40B4-BE49-F238E27FC236}">
              <a16:creationId xmlns:a16="http://schemas.microsoft.com/office/drawing/2014/main" id="{BE1B6E85-EBCD-4AC2-92E4-BE3D8CC69342}"/>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650" name="フローチャート: 判断 649">
          <a:extLst>
            <a:ext uri="{FF2B5EF4-FFF2-40B4-BE49-F238E27FC236}">
              <a16:creationId xmlns:a16="http://schemas.microsoft.com/office/drawing/2014/main" id="{762AECFC-76F5-4778-931A-CA5298C5BDA9}"/>
            </a:ext>
          </a:extLst>
        </xdr:cNvPr>
        <xdr:cNvSpPr/>
      </xdr:nvSpPr>
      <xdr:spPr>
        <a:xfrm>
          <a:off x="13652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51" name="フローチャート: 判断 650">
          <a:extLst>
            <a:ext uri="{FF2B5EF4-FFF2-40B4-BE49-F238E27FC236}">
              <a16:creationId xmlns:a16="http://schemas.microsoft.com/office/drawing/2014/main" id="{7EA72D57-DF35-4B47-979E-A8AE994F28AD}"/>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542898D2-6189-4B70-8190-E46A6C4C53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70964759-77D1-440B-ADCB-CC7767B80BA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95B54DDA-29F3-4C0E-A8CB-5FC5611491C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EA5663FD-36F9-4F37-88A3-C3B19C32DE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75101D7C-988A-44B7-9CA9-A6676D7A020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657" name="楕円 656">
          <a:extLst>
            <a:ext uri="{FF2B5EF4-FFF2-40B4-BE49-F238E27FC236}">
              <a16:creationId xmlns:a16="http://schemas.microsoft.com/office/drawing/2014/main" id="{CCB8A5BD-4E78-430F-9B3F-97E3AE6B0635}"/>
            </a:ext>
          </a:extLst>
        </xdr:cNvPr>
        <xdr:cNvSpPr/>
      </xdr:nvSpPr>
      <xdr:spPr>
        <a:xfrm>
          <a:off x="16268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65150</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8D192D07-2C0D-4F90-BC89-576B8E879E45}"/>
            </a:ext>
          </a:extLst>
        </xdr:cNvPr>
        <xdr:cNvSpPr txBox="1"/>
      </xdr:nvSpPr>
      <xdr:spPr>
        <a:xfrm>
          <a:off x="16357600" y="1000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7983</xdr:rowOff>
    </xdr:from>
    <xdr:to>
      <xdr:col>81</xdr:col>
      <xdr:colOff>101600</xdr:colOff>
      <xdr:row>59</xdr:row>
      <xdr:rowOff>109583</xdr:rowOff>
    </xdr:to>
    <xdr:sp macro="" textlink="">
      <xdr:nvSpPr>
        <xdr:cNvPr id="659" name="楕円 658">
          <a:extLst>
            <a:ext uri="{FF2B5EF4-FFF2-40B4-BE49-F238E27FC236}">
              <a16:creationId xmlns:a16="http://schemas.microsoft.com/office/drawing/2014/main" id="{993D8659-C46F-44B8-B800-1DE908696558}"/>
            </a:ext>
          </a:extLst>
        </xdr:cNvPr>
        <xdr:cNvSpPr/>
      </xdr:nvSpPr>
      <xdr:spPr>
        <a:xfrm>
          <a:off x="15430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58783</xdr:rowOff>
    </xdr:from>
    <xdr:to>
      <xdr:col>85</xdr:col>
      <xdr:colOff>127000</xdr:colOff>
      <xdr:row>59</xdr:row>
      <xdr:rowOff>93073</xdr:rowOff>
    </xdr:to>
    <xdr:cxnSp macro="">
      <xdr:nvCxnSpPr>
        <xdr:cNvPr id="660" name="直線コネクタ 659">
          <a:extLst>
            <a:ext uri="{FF2B5EF4-FFF2-40B4-BE49-F238E27FC236}">
              <a16:creationId xmlns:a16="http://schemas.microsoft.com/office/drawing/2014/main" id="{88B40752-FE7D-419B-A4FA-0A717952EC63}"/>
            </a:ext>
          </a:extLst>
        </xdr:cNvPr>
        <xdr:cNvCxnSpPr/>
      </xdr:nvCxnSpPr>
      <xdr:spPr>
        <a:xfrm>
          <a:off x="15481300" y="1017433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145143</xdr:rowOff>
    </xdr:from>
    <xdr:to>
      <xdr:col>76</xdr:col>
      <xdr:colOff>165100</xdr:colOff>
      <xdr:row>59</xdr:row>
      <xdr:rowOff>75293</xdr:rowOff>
    </xdr:to>
    <xdr:sp macro="" textlink="">
      <xdr:nvSpPr>
        <xdr:cNvPr id="661" name="楕円 660">
          <a:extLst>
            <a:ext uri="{FF2B5EF4-FFF2-40B4-BE49-F238E27FC236}">
              <a16:creationId xmlns:a16="http://schemas.microsoft.com/office/drawing/2014/main" id="{3DACCD63-6D86-4E8B-9E19-10528A095ED0}"/>
            </a:ext>
          </a:extLst>
        </xdr:cNvPr>
        <xdr:cNvSpPr/>
      </xdr:nvSpPr>
      <xdr:spPr>
        <a:xfrm>
          <a:off x="14541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24493</xdr:rowOff>
    </xdr:from>
    <xdr:to>
      <xdr:col>81</xdr:col>
      <xdr:colOff>50800</xdr:colOff>
      <xdr:row>59</xdr:row>
      <xdr:rowOff>58783</xdr:rowOff>
    </xdr:to>
    <xdr:cxnSp macro="">
      <xdr:nvCxnSpPr>
        <xdr:cNvPr id="662" name="直線コネクタ 661">
          <a:extLst>
            <a:ext uri="{FF2B5EF4-FFF2-40B4-BE49-F238E27FC236}">
              <a16:creationId xmlns:a16="http://schemas.microsoft.com/office/drawing/2014/main" id="{0444E512-C6C3-47FE-B18C-F9719B46439C}"/>
            </a:ext>
          </a:extLst>
        </xdr:cNvPr>
        <xdr:cNvCxnSpPr/>
      </xdr:nvCxnSpPr>
      <xdr:spPr>
        <a:xfrm>
          <a:off x="14592300" y="101400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63" name="楕円 662">
          <a:extLst>
            <a:ext uri="{FF2B5EF4-FFF2-40B4-BE49-F238E27FC236}">
              <a16:creationId xmlns:a16="http://schemas.microsoft.com/office/drawing/2014/main" id="{9F4EED24-EC4B-4AEE-85EC-5C144BA44A4C}"/>
            </a:ext>
          </a:extLst>
        </xdr:cNvPr>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24493</xdr:rowOff>
    </xdr:to>
    <xdr:cxnSp macro="">
      <xdr:nvCxnSpPr>
        <xdr:cNvPr id="664" name="直線コネクタ 663">
          <a:extLst>
            <a:ext uri="{FF2B5EF4-FFF2-40B4-BE49-F238E27FC236}">
              <a16:creationId xmlns:a16="http://schemas.microsoft.com/office/drawing/2014/main" id="{339C0D0B-46DE-416B-A9F4-EE74B40DE35B}"/>
            </a:ext>
          </a:extLst>
        </xdr:cNvPr>
        <xdr:cNvCxnSpPr/>
      </xdr:nvCxnSpPr>
      <xdr:spPr>
        <a:xfrm>
          <a:off x="13703300" y="101041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665" name="楕円 664">
          <a:extLst>
            <a:ext uri="{FF2B5EF4-FFF2-40B4-BE49-F238E27FC236}">
              <a16:creationId xmlns:a16="http://schemas.microsoft.com/office/drawing/2014/main" id="{992C8378-EEB0-4A2E-901C-C698E57ED773}"/>
            </a:ext>
          </a:extLst>
        </xdr:cNvPr>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58</xdr:row>
      <xdr:rowOff>160020</xdr:rowOff>
    </xdr:to>
    <xdr:cxnSp macro="">
      <xdr:nvCxnSpPr>
        <xdr:cNvPr id="666" name="直線コネクタ 665">
          <a:extLst>
            <a:ext uri="{FF2B5EF4-FFF2-40B4-BE49-F238E27FC236}">
              <a16:creationId xmlns:a16="http://schemas.microsoft.com/office/drawing/2014/main" id="{5534EC2D-3821-4556-974B-A57C7FD72067}"/>
            </a:ext>
          </a:extLst>
        </xdr:cNvPr>
        <xdr:cNvCxnSpPr/>
      </xdr:nvCxnSpPr>
      <xdr:spPr>
        <a:xfrm>
          <a:off x="12814300" y="100910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127E9D6E-17B6-4467-BB5C-114B5451622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9E40E861-9D0F-406E-BF42-508396775D45}"/>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2739</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F6533B54-FB2E-46CC-91A0-C490A7EE4F4F}"/>
            </a:ext>
          </a:extLst>
        </xdr:cNvPr>
        <xdr:cNvSpPr txBox="1"/>
      </xdr:nvSpPr>
      <xdr:spPr>
        <a:xfrm>
          <a:off x="13500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677BBF38-FB08-4BF4-A123-D8523F2BD0D4}"/>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126110</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EE1CEFB1-9EBC-4D9C-A57F-EC2541B2D437}"/>
            </a:ext>
          </a:extLst>
        </xdr:cNvPr>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E52D4299-8AF5-448B-AC64-27AE6069A032}"/>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C1CC71EB-ABCC-4B5E-A1BE-1BE63625AC71}"/>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BBA156CC-EFD9-4761-B571-71CC8A698579}"/>
            </a:ext>
          </a:extLst>
        </xdr:cNvPr>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879372B3-E00B-4A23-97D8-A3211EC57A4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73EA2F7E-9F04-4190-A8B6-219C41C316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523CD938-D5AC-49DB-AC38-1EEF269B6D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5A3770F4-EDEB-4107-9405-64CD0E13CA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2A2ED4BC-27B5-4C72-9D4E-6AE044B8E2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ED6B007E-F1E1-4C31-9B74-13AD50FE37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DC2CE6A4-78CB-4FA4-B62F-2FD481F2672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2E3E1CE7-12A4-448B-9EA5-3070EEBB6EB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9B3D3492-163C-4061-879F-9FCA557FCB4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8217E8CE-A45E-4EE5-99B9-3835916903E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BE640046-5BB0-4A14-9749-6E9391BEEFF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B0C821A9-A808-4EA6-B27B-22908997EBA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DCF8F4B2-2571-485F-A4E8-41770DD40BE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ED211BD9-AD8B-4FD8-8A9E-5D2D9CD85CF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A4827866-4390-4D23-A1DA-3815E742F3C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A0CE0D69-87E7-48A5-B413-D5C529F2E73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929B837C-B0F1-4B70-A9AE-A13B9C8A62C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5FB32CD2-418A-49EC-8DDC-F98F53D8270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7B52D0F7-9ABA-4B5E-9D8C-655D970579A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364C9E8B-9818-42A1-845A-1D3A4470207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BA1684C6-F649-4164-B10C-55B8C73DBA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E1FCB7D0-E36E-4BCC-8629-BEAC93F9921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487F3E69-C81C-4D05-862C-966E897FB01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C2F2D1F9-9B7A-480C-A480-D3B2F834A6BA}"/>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5061AF9A-D965-4641-8EE5-C7E77DB624B9}"/>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610AC340-DD1D-47CD-85C0-38CA25E82846}"/>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B5BFB8A8-72C6-4A3D-8CAA-E78DF79F1304}"/>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636F69CB-BB68-4543-84D8-93BEA23A4D5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F313F4C5-5353-40C5-B857-91B53D08B3B3}"/>
            </a:ext>
          </a:extLst>
        </xdr:cNvPr>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36EAC885-74AF-4166-BE5E-3B317C793665}"/>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998E9211-4014-4A9A-8CF9-24D641DE7166}"/>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706" name="フローチャート: 判断 705">
          <a:extLst>
            <a:ext uri="{FF2B5EF4-FFF2-40B4-BE49-F238E27FC236}">
              <a16:creationId xmlns:a16="http://schemas.microsoft.com/office/drawing/2014/main" id="{1F885839-952A-4CCF-834B-3CF2D847FC2B}"/>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707" name="フローチャート: 判断 706">
          <a:extLst>
            <a:ext uri="{FF2B5EF4-FFF2-40B4-BE49-F238E27FC236}">
              <a16:creationId xmlns:a16="http://schemas.microsoft.com/office/drawing/2014/main" id="{D6AECB01-C08E-4266-A64E-A7C6CB64547C}"/>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708" name="フローチャート: 判断 707">
          <a:extLst>
            <a:ext uri="{FF2B5EF4-FFF2-40B4-BE49-F238E27FC236}">
              <a16:creationId xmlns:a16="http://schemas.microsoft.com/office/drawing/2014/main" id="{10011D05-48E1-44D8-8B1D-E2A7E675BD80}"/>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2E2433E7-7D15-4004-B870-ABD67699555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EAB53744-0868-4838-ABAE-0798706E939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1CE53F69-3F8C-4A97-B1F0-CA3FDFD98D0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D3330337-A3ED-4A65-9C7C-BD563053F0F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952C3E7B-32C3-43EB-9B15-1B8D1A6FBA7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147320</xdr:rowOff>
    </xdr:from>
    <xdr:to>
      <xdr:col>116</xdr:col>
      <xdr:colOff>114300</xdr:colOff>
      <xdr:row>63</xdr:row>
      <xdr:rowOff>77470</xdr:rowOff>
    </xdr:to>
    <xdr:sp macro="" textlink="">
      <xdr:nvSpPr>
        <xdr:cNvPr id="714" name="楕円 713">
          <a:extLst>
            <a:ext uri="{FF2B5EF4-FFF2-40B4-BE49-F238E27FC236}">
              <a16:creationId xmlns:a16="http://schemas.microsoft.com/office/drawing/2014/main" id="{AF970948-9933-4066-9546-E1F3CBB4832C}"/>
            </a:ext>
          </a:extLst>
        </xdr:cNvPr>
        <xdr:cNvSpPr/>
      </xdr:nvSpPr>
      <xdr:spPr>
        <a:xfrm>
          <a:off x="22110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125747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EF52F096-ADFF-4AC8-9A12-98F5ADE19A00}"/>
            </a:ext>
          </a:extLst>
        </xdr:cNvPr>
        <xdr:cNvSpPr txBox="1"/>
      </xdr:nvSpPr>
      <xdr:spPr>
        <a:xfrm>
          <a:off x="22199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716" name="楕円 715">
          <a:extLst>
            <a:ext uri="{FF2B5EF4-FFF2-40B4-BE49-F238E27FC236}">
              <a16:creationId xmlns:a16="http://schemas.microsoft.com/office/drawing/2014/main" id="{F6A2C6BC-922B-4CB8-BF32-798F6B447C5F}"/>
            </a:ext>
          </a:extLst>
        </xdr:cNvPr>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26670</xdr:rowOff>
    </xdr:from>
    <xdr:to>
      <xdr:col>116</xdr:col>
      <xdr:colOff>63500</xdr:colOff>
      <xdr:row>63</xdr:row>
      <xdr:rowOff>26670</xdr:rowOff>
    </xdr:to>
    <xdr:cxnSp macro="">
      <xdr:nvCxnSpPr>
        <xdr:cNvPr id="717" name="直線コネクタ 716">
          <a:extLst>
            <a:ext uri="{FF2B5EF4-FFF2-40B4-BE49-F238E27FC236}">
              <a16:creationId xmlns:a16="http://schemas.microsoft.com/office/drawing/2014/main" id="{6A88C106-A9E3-45C1-82A3-F5266F40AD9B}"/>
            </a:ext>
          </a:extLst>
        </xdr:cNvPr>
        <xdr:cNvCxnSpPr/>
      </xdr:nvCxnSpPr>
      <xdr:spPr>
        <a:xfrm>
          <a:off x="21323300" y="1082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151130</xdr:rowOff>
    </xdr:from>
    <xdr:to>
      <xdr:col>107</xdr:col>
      <xdr:colOff>101600</xdr:colOff>
      <xdr:row>63</xdr:row>
      <xdr:rowOff>81280</xdr:rowOff>
    </xdr:to>
    <xdr:sp macro="" textlink="">
      <xdr:nvSpPr>
        <xdr:cNvPr id="718" name="楕円 717">
          <a:extLst>
            <a:ext uri="{FF2B5EF4-FFF2-40B4-BE49-F238E27FC236}">
              <a16:creationId xmlns:a16="http://schemas.microsoft.com/office/drawing/2014/main" id="{4B351E89-061B-4D58-9A9A-1F4BB2B82A99}"/>
            </a:ext>
          </a:extLst>
        </xdr:cNvPr>
        <xdr:cNvSpPr/>
      </xdr:nvSpPr>
      <xdr:spPr>
        <a:xfrm>
          <a:off x="20383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177800</xdr:colOff>
      <xdr:row>63</xdr:row>
      <xdr:rowOff>30480</xdr:rowOff>
    </xdr:to>
    <xdr:cxnSp macro="">
      <xdr:nvCxnSpPr>
        <xdr:cNvPr id="719" name="直線コネクタ 718">
          <a:extLst>
            <a:ext uri="{FF2B5EF4-FFF2-40B4-BE49-F238E27FC236}">
              <a16:creationId xmlns:a16="http://schemas.microsoft.com/office/drawing/2014/main" id="{89A18759-4D7A-4B8D-A2C4-E60CF40DD77B}"/>
            </a:ext>
          </a:extLst>
        </xdr:cNvPr>
        <xdr:cNvCxnSpPr/>
      </xdr:nvCxnSpPr>
      <xdr:spPr>
        <a:xfrm flipV="1">
          <a:off x="20434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20" name="楕円 719">
          <a:extLst>
            <a:ext uri="{FF2B5EF4-FFF2-40B4-BE49-F238E27FC236}">
              <a16:creationId xmlns:a16="http://schemas.microsoft.com/office/drawing/2014/main" id="{9F0E5D10-E7AA-4E70-9C9D-40231DD5A162}"/>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30480</xdr:rowOff>
    </xdr:from>
    <xdr:to>
      <xdr:col>107</xdr:col>
      <xdr:colOff>50800</xdr:colOff>
      <xdr:row>63</xdr:row>
      <xdr:rowOff>34290</xdr:rowOff>
    </xdr:to>
    <xdr:cxnSp macro="">
      <xdr:nvCxnSpPr>
        <xdr:cNvPr id="721" name="直線コネクタ 720">
          <a:extLst>
            <a:ext uri="{FF2B5EF4-FFF2-40B4-BE49-F238E27FC236}">
              <a16:creationId xmlns:a16="http://schemas.microsoft.com/office/drawing/2014/main" id="{22167D80-3D25-47B8-BBFC-6EF7F9FD327C}"/>
            </a:ext>
          </a:extLst>
        </xdr:cNvPr>
        <xdr:cNvCxnSpPr/>
      </xdr:nvCxnSpPr>
      <xdr:spPr>
        <a:xfrm flipV="1">
          <a:off x="19545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722" name="楕円 721">
          <a:extLst>
            <a:ext uri="{FF2B5EF4-FFF2-40B4-BE49-F238E27FC236}">
              <a16:creationId xmlns:a16="http://schemas.microsoft.com/office/drawing/2014/main" id="{21F994BB-B235-4159-B763-7AF42671B342}"/>
            </a:ext>
          </a:extLst>
        </xdr:cNvPr>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38100</xdr:rowOff>
    </xdr:to>
    <xdr:cxnSp macro="">
      <xdr:nvCxnSpPr>
        <xdr:cNvPr id="723" name="直線コネクタ 722">
          <a:extLst>
            <a:ext uri="{FF2B5EF4-FFF2-40B4-BE49-F238E27FC236}">
              <a16:creationId xmlns:a16="http://schemas.microsoft.com/office/drawing/2014/main" id="{CD82DC90-A113-4609-BE89-8AAC02FC45EE}"/>
            </a:ext>
          </a:extLst>
        </xdr:cNvPr>
        <xdr:cNvCxnSpPr/>
      </xdr:nvCxnSpPr>
      <xdr:spPr>
        <a:xfrm flipV="1">
          <a:off x="18656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60DCF5A4-8B07-4D91-B711-DFDF1791917E}"/>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25" name="n_2aveValue【保健センター・保健所】&#10;一人当たり面積">
          <a:extLst>
            <a:ext uri="{FF2B5EF4-FFF2-40B4-BE49-F238E27FC236}">
              <a16:creationId xmlns:a16="http://schemas.microsoft.com/office/drawing/2014/main" id="{45A8D718-22BB-41B5-80D1-7A90F2C7744C}"/>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26" name="n_3aveValue【保健センター・保健所】&#10;一人当たり面積">
          <a:extLst>
            <a:ext uri="{FF2B5EF4-FFF2-40B4-BE49-F238E27FC236}">
              <a16:creationId xmlns:a16="http://schemas.microsoft.com/office/drawing/2014/main" id="{4EE3C695-0BD7-4D88-8B3A-3340F6E9596D}"/>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27" name="n_4aveValue【保健センター・保健所】&#10;一人当たり面積">
          <a:extLst>
            <a:ext uri="{FF2B5EF4-FFF2-40B4-BE49-F238E27FC236}">
              <a16:creationId xmlns:a16="http://schemas.microsoft.com/office/drawing/2014/main" id="{E08D9D2A-CA2D-4BD7-92B5-041095FE22C3}"/>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68597</xdr:rowOff>
    </xdr:from>
    <xdr:ext cx="469744" cy="259045"/>
    <xdr:sp macro="" textlink="">
      <xdr:nvSpPr>
        <xdr:cNvPr id="728" name="n_1mainValue【保健センター・保健所】&#10;一人当たり面積">
          <a:extLst>
            <a:ext uri="{FF2B5EF4-FFF2-40B4-BE49-F238E27FC236}">
              <a16:creationId xmlns:a16="http://schemas.microsoft.com/office/drawing/2014/main" id="{60707590-FEB1-4534-9D5C-55645CD6357A}"/>
            </a:ext>
          </a:extLst>
        </xdr:cNvPr>
        <xdr:cNvSpPr txBox="1"/>
      </xdr:nvSpPr>
      <xdr:spPr>
        <a:xfrm>
          <a:off x="21075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729" name="n_2mainValue【保健センター・保健所】&#10;一人当たり面積">
          <a:extLst>
            <a:ext uri="{FF2B5EF4-FFF2-40B4-BE49-F238E27FC236}">
              <a16:creationId xmlns:a16="http://schemas.microsoft.com/office/drawing/2014/main" id="{FD75748A-5A94-4794-90A5-61C1FEE14B7D}"/>
            </a:ext>
          </a:extLst>
        </xdr:cNvPr>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30" name="n_3mainValue【保健センター・保健所】&#10;一人当たり面積">
          <a:extLst>
            <a:ext uri="{FF2B5EF4-FFF2-40B4-BE49-F238E27FC236}">
              <a16:creationId xmlns:a16="http://schemas.microsoft.com/office/drawing/2014/main" id="{166FFB77-5746-46FB-A024-3F9241F7EF90}"/>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731" name="n_4mainValue【保健センター・保健所】&#10;一人当たり面積">
          <a:extLst>
            <a:ext uri="{FF2B5EF4-FFF2-40B4-BE49-F238E27FC236}">
              <a16:creationId xmlns:a16="http://schemas.microsoft.com/office/drawing/2014/main" id="{573D8876-5C0C-4D87-93E6-A57644B9C176}"/>
            </a:ext>
          </a:extLst>
        </xdr:cNvPr>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FBD06B9-2669-4DBC-96F8-B02D827718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60A696D2-17E2-40AA-B618-D6BF4DBADB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EC38B579-9C10-494E-892A-C1DD1EF14E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EA5D7161-E85F-4612-BA5D-1F76DA2642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432FA784-FC4D-43E3-A2AC-B3DF4523DF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F63DB2A0-2B41-48B1-9CA5-A82BB6D145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3290AF1C-0FFB-4481-A6EA-CDB648B3EB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E5E23F21-63E8-419D-BBB5-70A2410F52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8106B371-D377-4189-9523-70A73833B5A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CD77D144-BBCB-40C0-A14D-FC4A5D481D3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8875DEBD-938A-45AA-977C-34918C64767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36B406D2-0434-4E96-9B29-08EE45FA448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914E11CB-7BCB-45A4-A90E-73C7A6FAE92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930648D3-181A-40CB-BB9A-82729A2AB63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2D789794-BBF5-44AB-B108-41BCB17195B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F6442512-8CAB-472F-B470-4EE001FB989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DB2389CF-2762-4B96-B362-77CBECA0D03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F67C1821-D159-4287-A0E9-C59955F6A50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B00F7C9E-0384-484E-82D7-55E394CC0F9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0319C95F-0487-4902-BC03-4B05F703C6E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2C88A7AA-CC28-43E5-A2ED-3E577B96A10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4A390679-29A9-4369-8544-1ABF031D93D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09EB7F38-CA63-4259-AC3F-AAB0F8A508A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03F5090B-5373-46A1-A18E-0434DE408F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4573FF10-C252-4DDA-8B73-F98E756C2D78}"/>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B2F9D69C-ABDF-43DC-898B-329750B8528D}"/>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7618D6EC-8650-4CEA-9D68-58D1F6ABC9DE}"/>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C90F7048-BA77-44AE-A1D0-9B884073AB78}"/>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023034C2-4FD5-4532-866E-6797731FCD2B}"/>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4F06830F-6073-4F76-AF21-B31A8F97D891}"/>
            </a:ext>
          </a:extLst>
        </xdr:cNvPr>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16B631EE-F7A3-458B-BE63-0A947FA1BC43}"/>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B3981A55-C746-4F43-AAD7-13868E5B7D23}"/>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636</xdr:rowOff>
    </xdr:from>
    <xdr:to>
      <xdr:col>76</xdr:col>
      <xdr:colOff>165100</xdr:colOff>
      <xdr:row>82</xdr:row>
      <xdr:rowOff>102236</xdr:rowOff>
    </xdr:to>
    <xdr:sp macro="" textlink="">
      <xdr:nvSpPr>
        <xdr:cNvPr id="764" name="フローチャート: 判断 763">
          <a:extLst>
            <a:ext uri="{FF2B5EF4-FFF2-40B4-BE49-F238E27FC236}">
              <a16:creationId xmlns:a16="http://schemas.microsoft.com/office/drawing/2014/main" id="{2EADD4CD-4BD6-4F76-BA43-32735D7C069A}"/>
            </a:ext>
          </a:extLst>
        </xdr:cNvPr>
        <xdr:cNvSpPr/>
      </xdr:nvSpPr>
      <xdr:spPr>
        <a:xfrm>
          <a:off x="14541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17780</xdr:rowOff>
    </xdr:from>
    <xdr:to>
      <xdr:col>72</xdr:col>
      <xdr:colOff>38100</xdr:colOff>
      <xdr:row>82</xdr:row>
      <xdr:rowOff>119380</xdr:rowOff>
    </xdr:to>
    <xdr:sp macro="" textlink="">
      <xdr:nvSpPr>
        <xdr:cNvPr id="765" name="フローチャート: 判断 764">
          <a:extLst>
            <a:ext uri="{FF2B5EF4-FFF2-40B4-BE49-F238E27FC236}">
              <a16:creationId xmlns:a16="http://schemas.microsoft.com/office/drawing/2014/main" id="{E9BE68ED-4B7A-4BA9-B0A2-B288D9F67A73}"/>
            </a:ext>
          </a:extLst>
        </xdr:cNvPr>
        <xdr:cNvSpPr/>
      </xdr:nvSpPr>
      <xdr:spPr>
        <a:xfrm>
          <a:off x="13652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38736</xdr:rowOff>
    </xdr:from>
    <xdr:to>
      <xdr:col>67</xdr:col>
      <xdr:colOff>101600</xdr:colOff>
      <xdr:row>82</xdr:row>
      <xdr:rowOff>140336</xdr:rowOff>
    </xdr:to>
    <xdr:sp macro="" textlink="">
      <xdr:nvSpPr>
        <xdr:cNvPr id="766" name="フローチャート: 判断 765">
          <a:extLst>
            <a:ext uri="{FF2B5EF4-FFF2-40B4-BE49-F238E27FC236}">
              <a16:creationId xmlns:a16="http://schemas.microsoft.com/office/drawing/2014/main" id="{BD6B0592-3148-4917-86B8-1E5E20AC353F}"/>
            </a:ext>
          </a:extLst>
        </xdr:cNvPr>
        <xdr:cNvSpPr/>
      </xdr:nvSpPr>
      <xdr:spPr>
        <a:xfrm>
          <a:off x="12763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25D0B544-DFAC-4A25-A3FD-F4637E2D0A8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438A21D0-8417-4AE6-9422-59A4329887F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90E882B1-128D-43C3-BA28-182433307D6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39682CF2-0326-4957-800E-4F505530D33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732BE063-6047-475D-8A23-FB2A416D24A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xdr:rowOff>
    </xdr:from>
    <xdr:to>
      <xdr:col>85</xdr:col>
      <xdr:colOff>177800</xdr:colOff>
      <xdr:row>80</xdr:row>
      <xdr:rowOff>117475</xdr:rowOff>
    </xdr:to>
    <xdr:sp macro="" textlink="">
      <xdr:nvSpPr>
        <xdr:cNvPr id="772" name="楕円 771">
          <a:extLst>
            <a:ext uri="{FF2B5EF4-FFF2-40B4-BE49-F238E27FC236}">
              <a16:creationId xmlns:a16="http://schemas.microsoft.com/office/drawing/2014/main" id="{198134DE-D14B-4D78-9D9A-A54889FE3EA2}"/>
            </a:ext>
          </a:extLst>
        </xdr:cNvPr>
        <xdr:cNvSpPr/>
      </xdr:nvSpPr>
      <xdr:spPr>
        <a:xfrm>
          <a:off x="16268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38752</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FC1D5C39-2D0F-49DB-8557-D7A7862F33AC}"/>
            </a:ext>
          </a:extLst>
        </xdr:cNvPr>
        <xdr:cNvSpPr txBox="1"/>
      </xdr:nvSpPr>
      <xdr:spPr>
        <a:xfrm>
          <a:off x="16357600"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8255</xdr:rowOff>
    </xdr:from>
    <xdr:to>
      <xdr:col>81</xdr:col>
      <xdr:colOff>101600</xdr:colOff>
      <xdr:row>80</xdr:row>
      <xdr:rowOff>109855</xdr:rowOff>
    </xdr:to>
    <xdr:sp macro="" textlink="">
      <xdr:nvSpPr>
        <xdr:cNvPr id="774" name="楕円 773">
          <a:extLst>
            <a:ext uri="{FF2B5EF4-FFF2-40B4-BE49-F238E27FC236}">
              <a16:creationId xmlns:a16="http://schemas.microsoft.com/office/drawing/2014/main" id="{4946D1A6-9C4A-42CB-BD3A-A684DD20E4C4}"/>
            </a:ext>
          </a:extLst>
        </xdr:cNvPr>
        <xdr:cNvSpPr/>
      </xdr:nvSpPr>
      <xdr:spPr>
        <a:xfrm>
          <a:off x="15430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59055</xdr:rowOff>
    </xdr:from>
    <xdr:to>
      <xdr:col>85</xdr:col>
      <xdr:colOff>127000</xdr:colOff>
      <xdr:row>80</xdr:row>
      <xdr:rowOff>66675</xdr:rowOff>
    </xdr:to>
    <xdr:cxnSp macro="">
      <xdr:nvCxnSpPr>
        <xdr:cNvPr id="775" name="直線コネクタ 774">
          <a:extLst>
            <a:ext uri="{FF2B5EF4-FFF2-40B4-BE49-F238E27FC236}">
              <a16:creationId xmlns:a16="http://schemas.microsoft.com/office/drawing/2014/main" id="{51D6DBC7-3881-4C4D-A533-C4786A7B75D1}"/>
            </a:ext>
          </a:extLst>
        </xdr:cNvPr>
        <xdr:cNvCxnSpPr/>
      </xdr:nvCxnSpPr>
      <xdr:spPr>
        <a:xfrm>
          <a:off x="15481300" y="137750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132080</xdr:rowOff>
    </xdr:from>
    <xdr:to>
      <xdr:col>76</xdr:col>
      <xdr:colOff>165100</xdr:colOff>
      <xdr:row>82</xdr:row>
      <xdr:rowOff>62230</xdr:rowOff>
    </xdr:to>
    <xdr:sp macro="" textlink="">
      <xdr:nvSpPr>
        <xdr:cNvPr id="776" name="楕円 775">
          <a:extLst>
            <a:ext uri="{FF2B5EF4-FFF2-40B4-BE49-F238E27FC236}">
              <a16:creationId xmlns:a16="http://schemas.microsoft.com/office/drawing/2014/main" id="{4E3E1EB0-627F-4B36-8C1E-1B96C6B86AA9}"/>
            </a:ext>
          </a:extLst>
        </xdr:cNvPr>
        <xdr:cNvSpPr/>
      </xdr:nvSpPr>
      <xdr:spPr>
        <a:xfrm>
          <a:off x="14541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59055</xdr:rowOff>
    </xdr:from>
    <xdr:to>
      <xdr:col>81</xdr:col>
      <xdr:colOff>50800</xdr:colOff>
      <xdr:row>82</xdr:row>
      <xdr:rowOff>11430</xdr:rowOff>
    </xdr:to>
    <xdr:cxnSp macro="">
      <xdr:nvCxnSpPr>
        <xdr:cNvPr id="777" name="直線コネクタ 776">
          <a:extLst>
            <a:ext uri="{FF2B5EF4-FFF2-40B4-BE49-F238E27FC236}">
              <a16:creationId xmlns:a16="http://schemas.microsoft.com/office/drawing/2014/main" id="{89D547AF-0438-4699-89D7-3B773DE5ACB4}"/>
            </a:ext>
          </a:extLst>
        </xdr:cNvPr>
        <xdr:cNvCxnSpPr/>
      </xdr:nvCxnSpPr>
      <xdr:spPr>
        <a:xfrm flipV="1">
          <a:off x="14592300" y="1377505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113030</xdr:rowOff>
    </xdr:from>
    <xdr:to>
      <xdr:col>72</xdr:col>
      <xdr:colOff>38100</xdr:colOff>
      <xdr:row>83</xdr:row>
      <xdr:rowOff>43180</xdr:rowOff>
    </xdr:to>
    <xdr:sp macro="" textlink="">
      <xdr:nvSpPr>
        <xdr:cNvPr id="778" name="楕円 777">
          <a:extLst>
            <a:ext uri="{FF2B5EF4-FFF2-40B4-BE49-F238E27FC236}">
              <a16:creationId xmlns:a16="http://schemas.microsoft.com/office/drawing/2014/main" id="{39C2D4A4-6945-4694-998D-68ADD2CFA02F}"/>
            </a:ext>
          </a:extLst>
        </xdr:cNvPr>
        <xdr:cNvSpPr/>
      </xdr:nvSpPr>
      <xdr:spPr>
        <a:xfrm>
          <a:off x="13652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xdr:rowOff>
    </xdr:from>
    <xdr:to>
      <xdr:col>76</xdr:col>
      <xdr:colOff>114300</xdr:colOff>
      <xdr:row>82</xdr:row>
      <xdr:rowOff>163830</xdr:rowOff>
    </xdr:to>
    <xdr:cxnSp macro="">
      <xdr:nvCxnSpPr>
        <xdr:cNvPr id="779" name="直線コネクタ 778">
          <a:extLst>
            <a:ext uri="{FF2B5EF4-FFF2-40B4-BE49-F238E27FC236}">
              <a16:creationId xmlns:a16="http://schemas.microsoft.com/office/drawing/2014/main" id="{982949C6-FA96-42CA-A115-46AD6ECE79A3}"/>
            </a:ext>
          </a:extLst>
        </xdr:cNvPr>
        <xdr:cNvCxnSpPr/>
      </xdr:nvCxnSpPr>
      <xdr:spPr>
        <a:xfrm flipV="1">
          <a:off x="13703300" y="140703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86361</xdr:rowOff>
    </xdr:from>
    <xdr:to>
      <xdr:col>67</xdr:col>
      <xdr:colOff>101600</xdr:colOff>
      <xdr:row>83</xdr:row>
      <xdr:rowOff>16511</xdr:rowOff>
    </xdr:to>
    <xdr:sp macro="" textlink="">
      <xdr:nvSpPr>
        <xdr:cNvPr id="780" name="楕円 779">
          <a:extLst>
            <a:ext uri="{FF2B5EF4-FFF2-40B4-BE49-F238E27FC236}">
              <a16:creationId xmlns:a16="http://schemas.microsoft.com/office/drawing/2014/main" id="{AC9AC6AD-D149-4C22-866A-BF51014C2791}"/>
            </a:ext>
          </a:extLst>
        </xdr:cNvPr>
        <xdr:cNvSpPr/>
      </xdr:nvSpPr>
      <xdr:spPr>
        <a:xfrm>
          <a:off x="12763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137161</xdr:rowOff>
    </xdr:from>
    <xdr:to>
      <xdr:col>71</xdr:col>
      <xdr:colOff>177800</xdr:colOff>
      <xdr:row>82</xdr:row>
      <xdr:rowOff>163830</xdr:rowOff>
    </xdr:to>
    <xdr:cxnSp macro="">
      <xdr:nvCxnSpPr>
        <xdr:cNvPr id="781" name="直線コネクタ 780">
          <a:extLst>
            <a:ext uri="{FF2B5EF4-FFF2-40B4-BE49-F238E27FC236}">
              <a16:creationId xmlns:a16="http://schemas.microsoft.com/office/drawing/2014/main" id="{6B8B2CE2-07AF-4112-AE4B-C1E7D033F6B4}"/>
            </a:ext>
          </a:extLst>
        </xdr:cNvPr>
        <xdr:cNvCxnSpPr/>
      </xdr:nvCxnSpPr>
      <xdr:spPr>
        <a:xfrm>
          <a:off x="12814300" y="141960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82" name="n_1aveValue【消防施設】&#10;有形固定資産減価償却率">
          <a:extLst>
            <a:ext uri="{FF2B5EF4-FFF2-40B4-BE49-F238E27FC236}">
              <a16:creationId xmlns:a16="http://schemas.microsoft.com/office/drawing/2014/main" id="{E427987B-ACF8-4152-A4E6-1EFA0690E47D}"/>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93363</xdr:rowOff>
    </xdr:from>
    <xdr:ext cx="405111" cy="259045"/>
    <xdr:sp macro="" textlink="">
      <xdr:nvSpPr>
        <xdr:cNvPr id="783" name="n_2aveValue【消防施設】&#10;有形固定資産減価償却率">
          <a:extLst>
            <a:ext uri="{FF2B5EF4-FFF2-40B4-BE49-F238E27FC236}">
              <a16:creationId xmlns:a16="http://schemas.microsoft.com/office/drawing/2014/main" id="{EB97D2C4-E265-48F9-B1BE-355D8F4D642F}"/>
            </a:ext>
          </a:extLst>
        </xdr:cNvPr>
        <xdr:cNvSpPr txBox="1"/>
      </xdr:nvSpPr>
      <xdr:spPr>
        <a:xfrm>
          <a:off x="14389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135907</xdr:rowOff>
    </xdr:from>
    <xdr:ext cx="405111" cy="259045"/>
    <xdr:sp macro="" textlink="">
      <xdr:nvSpPr>
        <xdr:cNvPr id="784" name="n_3aveValue【消防施設】&#10;有形固定資産減価償却率">
          <a:extLst>
            <a:ext uri="{FF2B5EF4-FFF2-40B4-BE49-F238E27FC236}">
              <a16:creationId xmlns:a16="http://schemas.microsoft.com/office/drawing/2014/main" id="{0C7B814C-E4A6-41A4-AA88-C8A71E80D51B}"/>
            </a:ext>
          </a:extLst>
        </xdr:cNvPr>
        <xdr:cNvSpPr txBox="1"/>
      </xdr:nvSpPr>
      <xdr:spPr>
        <a:xfrm>
          <a:off x="13500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156863</xdr:rowOff>
    </xdr:from>
    <xdr:ext cx="405111" cy="259045"/>
    <xdr:sp macro="" textlink="">
      <xdr:nvSpPr>
        <xdr:cNvPr id="785" name="n_4aveValue【消防施設】&#10;有形固定資産減価償却率">
          <a:extLst>
            <a:ext uri="{FF2B5EF4-FFF2-40B4-BE49-F238E27FC236}">
              <a16:creationId xmlns:a16="http://schemas.microsoft.com/office/drawing/2014/main" id="{80C454BD-260F-43DA-A994-3ECC0346FB5A}"/>
            </a:ext>
          </a:extLst>
        </xdr:cNvPr>
        <xdr:cNvSpPr txBox="1"/>
      </xdr:nvSpPr>
      <xdr:spPr>
        <a:xfrm>
          <a:off x="12611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126382</xdr:rowOff>
    </xdr:from>
    <xdr:ext cx="405111" cy="259045"/>
    <xdr:sp macro="" textlink="">
      <xdr:nvSpPr>
        <xdr:cNvPr id="786" name="n_1mainValue【消防施設】&#10;有形固定資産減価償却率">
          <a:extLst>
            <a:ext uri="{FF2B5EF4-FFF2-40B4-BE49-F238E27FC236}">
              <a16:creationId xmlns:a16="http://schemas.microsoft.com/office/drawing/2014/main" id="{58B70B8B-E3A2-4F41-B027-5430068CF6DF}"/>
            </a:ext>
          </a:extLst>
        </xdr:cNvPr>
        <xdr:cNvSpPr txBox="1"/>
      </xdr:nvSpPr>
      <xdr:spPr>
        <a:xfrm>
          <a:off x="152660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787" name="n_2mainValue【消防施設】&#10;有形固定資産減価償却率">
          <a:extLst>
            <a:ext uri="{FF2B5EF4-FFF2-40B4-BE49-F238E27FC236}">
              <a16:creationId xmlns:a16="http://schemas.microsoft.com/office/drawing/2014/main" id="{5F9543AA-D7AF-4994-8337-FEC466C69639}"/>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34307</xdr:rowOff>
    </xdr:from>
    <xdr:ext cx="405111" cy="259045"/>
    <xdr:sp macro="" textlink="">
      <xdr:nvSpPr>
        <xdr:cNvPr id="788" name="n_3mainValue【消防施設】&#10;有形固定資産減価償却率">
          <a:extLst>
            <a:ext uri="{FF2B5EF4-FFF2-40B4-BE49-F238E27FC236}">
              <a16:creationId xmlns:a16="http://schemas.microsoft.com/office/drawing/2014/main" id="{442FDAE1-03F7-4428-8EFA-E43077C14A65}"/>
            </a:ext>
          </a:extLst>
        </xdr:cNvPr>
        <xdr:cNvSpPr txBox="1"/>
      </xdr:nvSpPr>
      <xdr:spPr>
        <a:xfrm>
          <a:off x="13500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7638</xdr:rowOff>
    </xdr:from>
    <xdr:ext cx="405111" cy="259045"/>
    <xdr:sp macro="" textlink="">
      <xdr:nvSpPr>
        <xdr:cNvPr id="789" name="n_4mainValue【消防施設】&#10;有形固定資産減価償却率">
          <a:extLst>
            <a:ext uri="{FF2B5EF4-FFF2-40B4-BE49-F238E27FC236}">
              <a16:creationId xmlns:a16="http://schemas.microsoft.com/office/drawing/2014/main" id="{5663DB66-F012-4886-A022-AFB2E8322C70}"/>
            </a:ext>
          </a:extLst>
        </xdr:cNvPr>
        <xdr:cNvSpPr txBox="1"/>
      </xdr:nvSpPr>
      <xdr:spPr>
        <a:xfrm>
          <a:off x="12611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995F5823-9F45-4D48-AFBA-EED1B39485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CE048298-04F8-4A3F-A701-22732F9D171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9E8A5144-E4B5-46F1-8C04-2156C9880E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61EAB697-132C-4937-81D3-713C5AEC61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58435FBC-5C34-48AD-98C2-2ECB1D537EE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6AB511BB-6770-41CF-A091-E755B2BCFE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2929A5F9-7C76-46FD-BC60-73E168FD1E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49A0A671-247F-4692-96B5-6E29949198B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4C6239D6-124D-4267-8703-D7C715FB123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66563A27-202A-4ECA-8510-4323EF04FD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0" name="直線コネクタ 799">
          <a:extLst>
            <a:ext uri="{FF2B5EF4-FFF2-40B4-BE49-F238E27FC236}">
              <a16:creationId xmlns:a16="http://schemas.microsoft.com/office/drawing/2014/main" id="{563AF468-7755-4B72-9186-6C7E8E81E4B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1" name="テキスト ボックス 800">
          <a:extLst>
            <a:ext uri="{FF2B5EF4-FFF2-40B4-BE49-F238E27FC236}">
              <a16:creationId xmlns:a16="http://schemas.microsoft.com/office/drawing/2014/main" id="{1DF10F5B-CBFA-469C-95AF-9A67EA1B4D5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2" name="直線コネクタ 801">
          <a:extLst>
            <a:ext uri="{FF2B5EF4-FFF2-40B4-BE49-F238E27FC236}">
              <a16:creationId xmlns:a16="http://schemas.microsoft.com/office/drawing/2014/main" id="{BD156AD8-7C0B-4699-97AE-B79B53158EA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3" name="テキスト ボックス 802">
          <a:extLst>
            <a:ext uri="{FF2B5EF4-FFF2-40B4-BE49-F238E27FC236}">
              <a16:creationId xmlns:a16="http://schemas.microsoft.com/office/drawing/2014/main" id="{EFBF849D-986D-4D03-BBAA-410277B29DB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4" name="直線コネクタ 803">
          <a:extLst>
            <a:ext uri="{FF2B5EF4-FFF2-40B4-BE49-F238E27FC236}">
              <a16:creationId xmlns:a16="http://schemas.microsoft.com/office/drawing/2014/main" id="{57B18917-666B-4BAF-B7FC-483F21CAFBF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5" name="テキスト ボックス 804">
          <a:extLst>
            <a:ext uri="{FF2B5EF4-FFF2-40B4-BE49-F238E27FC236}">
              <a16:creationId xmlns:a16="http://schemas.microsoft.com/office/drawing/2014/main" id="{6146B371-04BE-47B5-975D-4FE93B33145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6" name="直線コネクタ 805">
          <a:extLst>
            <a:ext uri="{FF2B5EF4-FFF2-40B4-BE49-F238E27FC236}">
              <a16:creationId xmlns:a16="http://schemas.microsoft.com/office/drawing/2014/main" id="{7FD1E756-5A2E-4E08-B5C4-877E2922CFE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7" name="テキスト ボックス 806">
          <a:extLst>
            <a:ext uri="{FF2B5EF4-FFF2-40B4-BE49-F238E27FC236}">
              <a16:creationId xmlns:a16="http://schemas.microsoft.com/office/drawing/2014/main" id="{9812F23F-1AF5-465E-87D0-56FFF01A5CC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8" name="直線コネクタ 807">
          <a:extLst>
            <a:ext uri="{FF2B5EF4-FFF2-40B4-BE49-F238E27FC236}">
              <a16:creationId xmlns:a16="http://schemas.microsoft.com/office/drawing/2014/main" id="{46605953-C0E9-46C6-9020-D2FFDF1096D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9" name="テキスト ボックス 808">
          <a:extLst>
            <a:ext uri="{FF2B5EF4-FFF2-40B4-BE49-F238E27FC236}">
              <a16:creationId xmlns:a16="http://schemas.microsoft.com/office/drawing/2014/main" id="{19A05FD0-2814-4D45-A808-56CD3072243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a:extLst>
            <a:ext uri="{FF2B5EF4-FFF2-40B4-BE49-F238E27FC236}">
              <a16:creationId xmlns:a16="http://schemas.microsoft.com/office/drawing/2014/main" id="{7A4C006F-6E6B-4DE3-B9D2-AEF0D78A9DF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a:extLst>
            <a:ext uri="{FF2B5EF4-FFF2-40B4-BE49-F238E27FC236}">
              <a16:creationId xmlns:a16="http://schemas.microsoft.com/office/drawing/2014/main" id="{9C3B107D-8B36-4F90-9BDF-599D35825C9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消防施設】&#10;一人当たり面積グラフ枠">
          <a:extLst>
            <a:ext uri="{FF2B5EF4-FFF2-40B4-BE49-F238E27FC236}">
              <a16:creationId xmlns:a16="http://schemas.microsoft.com/office/drawing/2014/main" id="{4D3DD50A-C9DE-4236-B60E-3683BFBF763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121920</xdr:rowOff>
    </xdr:from>
    <xdr:to>
      <xdr:col>116</xdr:col>
      <xdr:colOff>62864</xdr:colOff>
      <xdr:row>86</xdr:row>
      <xdr:rowOff>99822</xdr:rowOff>
    </xdr:to>
    <xdr:cxnSp macro="">
      <xdr:nvCxnSpPr>
        <xdr:cNvPr id="813" name="直線コネクタ 812">
          <a:extLst>
            <a:ext uri="{FF2B5EF4-FFF2-40B4-BE49-F238E27FC236}">
              <a16:creationId xmlns:a16="http://schemas.microsoft.com/office/drawing/2014/main" id="{2E52E030-E285-4ED4-83BA-7193DEB4EB2E}"/>
            </a:ext>
          </a:extLst>
        </xdr:cNvPr>
        <xdr:cNvCxnSpPr/>
      </xdr:nvCxnSpPr>
      <xdr:spPr>
        <a:xfrm flipV="1">
          <a:off x="22160864" y="13837920"/>
          <a:ext cx="0" cy="100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103649</xdr:rowOff>
    </xdr:from>
    <xdr:ext cx="469744" cy="259045"/>
    <xdr:sp macro="" textlink="">
      <xdr:nvSpPr>
        <xdr:cNvPr id="814" name="【消防施設】&#10;一人当たり面積最小値テキスト">
          <a:extLst>
            <a:ext uri="{FF2B5EF4-FFF2-40B4-BE49-F238E27FC236}">
              <a16:creationId xmlns:a16="http://schemas.microsoft.com/office/drawing/2014/main" id="{8513B6A9-0CA0-4C59-815F-E5E7A228E678}"/>
            </a:ext>
          </a:extLst>
        </xdr:cNvPr>
        <xdr:cNvSpPr txBox="1"/>
      </xdr:nvSpPr>
      <xdr:spPr>
        <a:xfrm>
          <a:off x="22199600"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99822</xdr:rowOff>
    </xdr:from>
    <xdr:to>
      <xdr:col>116</xdr:col>
      <xdr:colOff>152400</xdr:colOff>
      <xdr:row>86</xdr:row>
      <xdr:rowOff>99822</xdr:rowOff>
    </xdr:to>
    <xdr:cxnSp macro="">
      <xdr:nvCxnSpPr>
        <xdr:cNvPr id="815" name="直線コネクタ 814">
          <a:extLst>
            <a:ext uri="{FF2B5EF4-FFF2-40B4-BE49-F238E27FC236}">
              <a16:creationId xmlns:a16="http://schemas.microsoft.com/office/drawing/2014/main" id="{C53EEB61-B7C6-4241-8F1A-7539723C0053}"/>
            </a:ext>
          </a:extLst>
        </xdr:cNvPr>
        <xdr:cNvCxnSpPr/>
      </xdr:nvCxnSpPr>
      <xdr:spPr>
        <a:xfrm>
          <a:off x="22072600" y="1484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68597</xdr:rowOff>
    </xdr:from>
    <xdr:ext cx="469744" cy="259045"/>
    <xdr:sp macro="" textlink="">
      <xdr:nvSpPr>
        <xdr:cNvPr id="816" name="【消防施設】&#10;一人当たり面積最大値テキスト">
          <a:extLst>
            <a:ext uri="{FF2B5EF4-FFF2-40B4-BE49-F238E27FC236}">
              <a16:creationId xmlns:a16="http://schemas.microsoft.com/office/drawing/2014/main" id="{81251A5B-AD60-4A2E-9295-08F10C985887}"/>
            </a:ext>
          </a:extLst>
        </xdr:cNvPr>
        <xdr:cNvSpPr txBox="1"/>
      </xdr:nvSpPr>
      <xdr:spPr>
        <a:xfrm>
          <a:off x="22199600" y="1361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121920</xdr:rowOff>
    </xdr:from>
    <xdr:to>
      <xdr:col>116</xdr:col>
      <xdr:colOff>152400</xdr:colOff>
      <xdr:row>80</xdr:row>
      <xdr:rowOff>121920</xdr:rowOff>
    </xdr:to>
    <xdr:cxnSp macro="">
      <xdr:nvCxnSpPr>
        <xdr:cNvPr id="817" name="直線コネクタ 816">
          <a:extLst>
            <a:ext uri="{FF2B5EF4-FFF2-40B4-BE49-F238E27FC236}">
              <a16:creationId xmlns:a16="http://schemas.microsoft.com/office/drawing/2014/main" id="{D7E13E6E-F4D2-47C4-8948-386BD79C2590}"/>
            </a:ext>
          </a:extLst>
        </xdr:cNvPr>
        <xdr:cNvCxnSpPr/>
      </xdr:nvCxnSpPr>
      <xdr:spPr>
        <a:xfrm>
          <a:off x="22072600" y="1383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114316</xdr:rowOff>
    </xdr:from>
    <xdr:ext cx="469744" cy="259045"/>
    <xdr:sp macro="" textlink="">
      <xdr:nvSpPr>
        <xdr:cNvPr id="818" name="【消防施設】&#10;一人当たり面積平均値テキスト">
          <a:extLst>
            <a:ext uri="{FF2B5EF4-FFF2-40B4-BE49-F238E27FC236}">
              <a16:creationId xmlns:a16="http://schemas.microsoft.com/office/drawing/2014/main" id="{1A83E265-80ED-4375-8E42-DE170E95BBAC}"/>
            </a:ext>
          </a:extLst>
        </xdr:cNvPr>
        <xdr:cNvSpPr txBox="1"/>
      </xdr:nvSpPr>
      <xdr:spPr>
        <a:xfrm>
          <a:off x="22199600" y="14687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819" name="フローチャート: 判断 818">
          <a:extLst>
            <a:ext uri="{FF2B5EF4-FFF2-40B4-BE49-F238E27FC236}">
              <a16:creationId xmlns:a16="http://schemas.microsoft.com/office/drawing/2014/main" id="{9679A67C-B41E-47E1-9841-B51E9FEDDA22}"/>
            </a:ext>
          </a:extLst>
        </xdr:cNvPr>
        <xdr:cNvSpPr/>
      </xdr:nvSpPr>
      <xdr:spPr>
        <a:xfrm>
          <a:off x="221107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135128</xdr:rowOff>
    </xdr:from>
    <xdr:to>
      <xdr:col>112</xdr:col>
      <xdr:colOff>38100</xdr:colOff>
      <xdr:row>86</xdr:row>
      <xdr:rowOff>65278</xdr:rowOff>
    </xdr:to>
    <xdr:sp macro="" textlink="">
      <xdr:nvSpPr>
        <xdr:cNvPr id="820" name="フローチャート: 判断 819">
          <a:extLst>
            <a:ext uri="{FF2B5EF4-FFF2-40B4-BE49-F238E27FC236}">
              <a16:creationId xmlns:a16="http://schemas.microsoft.com/office/drawing/2014/main" id="{7BFC670B-366A-4B12-BD76-9F54CF9201C5}"/>
            </a:ext>
          </a:extLst>
        </xdr:cNvPr>
        <xdr:cNvSpPr/>
      </xdr:nvSpPr>
      <xdr:spPr>
        <a:xfrm>
          <a:off x="21272500" y="1470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21" name="フローチャート: 判断 820">
          <a:extLst>
            <a:ext uri="{FF2B5EF4-FFF2-40B4-BE49-F238E27FC236}">
              <a16:creationId xmlns:a16="http://schemas.microsoft.com/office/drawing/2014/main" id="{BDA1BA2A-F013-4B1E-BB01-B444DF4ADE7F}"/>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22" name="フローチャート: 判断 821">
          <a:extLst>
            <a:ext uri="{FF2B5EF4-FFF2-40B4-BE49-F238E27FC236}">
              <a16:creationId xmlns:a16="http://schemas.microsoft.com/office/drawing/2014/main" id="{3DE6BFB5-BF98-4D0C-9518-2071329B59E3}"/>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23" name="フローチャート: 判断 822">
          <a:extLst>
            <a:ext uri="{FF2B5EF4-FFF2-40B4-BE49-F238E27FC236}">
              <a16:creationId xmlns:a16="http://schemas.microsoft.com/office/drawing/2014/main" id="{17991877-A4B5-44CD-811F-B2B62F54755E}"/>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EC76E12C-4721-4B0E-8189-17A33717116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F052A778-FED2-41C2-89A1-523FEA769CF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A084D80E-6CE0-43A7-84FF-1D08E2F4DDE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51AFBC8B-05E9-4DC5-8823-C8483E1943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DE88B99D-DE50-4EF8-B3CC-F35E90DE4EF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829" name="楕円 828">
          <a:extLst>
            <a:ext uri="{FF2B5EF4-FFF2-40B4-BE49-F238E27FC236}">
              <a16:creationId xmlns:a16="http://schemas.microsoft.com/office/drawing/2014/main" id="{37D4FFCC-96D4-4F96-9358-FE5D1E0AA18A}"/>
            </a:ext>
          </a:extLst>
        </xdr:cNvPr>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91457</xdr:rowOff>
    </xdr:from>
    <xdr:ext cx="469744" cy="259045"/>
    <xdr:sp macro="" textlink="">
      <xdr:nvSpPr>
        <xdr:cNvPr id="830" name="【消防施設】&#10;一人当たり面積該当値テキスト">
          <a:extLst>
            <a:ext uri="{FF2B5EF4-FFF2-40B4-BE49-F238E27FC236}">
              <a16:creationId xmlns:a16="http://schemas.microsoft.com/office/drawing/2014/main" id="{3383A5A3-2ABF-4145-98CF-5B18BF75D073}"/>
            </a:ext>
          </a:extLst>
        </xdr:cNvPr>
        <xdr:cNvSpPr txBox="1"/>
      </xdr:nvSpPr>
      <xdr:spPr>
        <a:xfrm>
          <a:off x="221996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132842</xdr:rowOff>
    </xdr:from>
    <xdr:to>
      <xdr:col>112</xdr:col>
      <xdr:colOff>38100</xdr:colOff>
      <xdr:row>86</xdr:row>
      <xdr:rowOff>62992</xdr:rowOff>
    </xdr:to>
    <xdr:sp macro="" textlink="">
      <xdr:nvSpPr>
        <xdr:cNvPr id="831" name="楕円 830">
          <a:extLst>
            <a:ext uri="{FF2B5EF4-FFF2-40B4-BE49-F238E27FC236}">
              <a16:creationId xmlns:a16="http://schemas.microsoft.com/office/drawing/2014/main" id="{B339EA01-2B1D-4F18-88C8-4A68F4F3CFDF}"/>
            </a:ext>
          </a:extLst>
        </xdr:cNvPr>
        <xdr:cNvSpPr/>
      </xdr:nvSpPr>
      <xdr:spPr>
        <a:xfrm>
          <a:off x="21272500" y="147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12192</xdr:rowOff>
    </xdr:to>
    <xdr:cxnSp macro="">
      <xdr:nvCxnSpPr>
        <xdr:cNvPr id="832" name="直線コネクタ 831">
          <a:extLst>
            <a:ext uri="{FF2B5EF4-FFF2-40B4-BE49-F238E27FC236}">
              <a16:creationId xmlns:a16="http://schemas.microsoft.com/office/drawing/2014/main" id="{E67CF361-35B8-47E4-B2A2-040C9DFE4BFA}"/>
            </a:ext>
          </a:extLst>
        </xdr:cNvPr>
        <xdr:cNvCxnSpPr/>
      </xdr:nvCxnSpPr>
      <xdr:spPr>
        <a:xfrm flipV="1">
          <a:off x="21323300" y="147561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129032</xdr:rowOff>
    </xdr:from>
    <xdr:to>
      <xdr:col>107</xdr:col>
      <xdr:colOff>101600</xdr:colOff>
      <xdr:row>86</xdr:row>
      <xdr:rowOff>59182</xdr:rowOff>
    </xdr:to>
    <xdr:sp macro="" textlink="">
      <xdr:nvSpPr>
        <xdr:cNvPr id="833" name="楕円 832">
          <a:extLst>
            <a:ext uri="{FF2B5EF4-FFF2-40B4-BE49-F238E27FC236}">
              <a16:creationId xmlns:a16="http://schemas.microsoft.com/office/drawing/2014/main" id="{A9A75AC3-C6E7-4941-8F6A-BAEAD60401A9}"/>
            </a:ext>
          </a:extLst>
        </xdr:cNvPr>
        <xdr:cNvSpPr/>
      </xdr:nvSpPr>
      <xdr:spPr>
        <a:xfrm>
          <a:off x="20383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xdr:rowOff>
    </xdr:from>
    <xdr:to>
      <xdr:col>111</xdr:col>
      <xdr:colOff>177800</xdr:colOff>
      <xdr:row>86</xdr:row>
      <xdr:rowOff>12192</xdr:rowOff>
    </xdr:to>
    <xdr:cxnSp macro="">
      <xdr:nvCxnSpPr>
        <xdr:cNvPr id="834" name="直線コネクタ 833">
          <a:extLst>
            <a:ext uri="{FF2B5EF4-FFF2-40B4-BE49-F238E27FC236}">
              <a16:creationId xmlns:a16="http://schemas.microsoft.com/office/drawing/2014/main" id="{094F56E3-9B08-40CB-B736-A52542584B0B}"/>
            </a:ext>
          </a:extLst>
        </xdr:cNvPr>
        <xdr:cNvCxnSpPr/>
      </xdr:nvCxnSpPr>
      <xdr:spPr>
        <a:xfrm>
          <a:off x="20434300" y="1475308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130556</xdr:rowOff>
    </xdr:from>
    <xdr:to>
      <xdr:col>102</xdr:col>
      <xdr:colOff>165100</xdr:colOff>
      <xdr:row>86</xdr:row>
      <xdr:rowOff>60706</xdr:rowOff>
    </xdr:to>
    <xdr:sp macro="" textlink="">
      <xdr:nvSpPr>
        <xdr:cNvPr id="835" name="楕円 834">
          <a:extLst>
            <a:ext uri="{FF2B5EF4-FFF2-40B4-BE49-F238E27FC236}">
              <a16:creationId xmlns:a16="http://schemas.microsoft.com/office/drawing/2014/main" id="{28101F3F-2B99-4C7B-890F-DEF61A4C2BC6}"/>
            </a:ext>
          </a:extLst>
        </xdr:cNvPr>
        <xdr:cNvSpPr/>
      </xdr:nvSpPr>
      <xdr:spPr>
        <a:xfrm>
          <a:off x="194945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8382</xdr:rowOff>
    </xdr:from>
    <xdr:to>
      <xdr:col>107</xdr:col>
      <xdr:colOff>50800</xdr:colOff>
      <xdr:row>86</xdr:row>
      <xdr:rowOff>9906</xdr:rowOff>
    </xdr:to>
    <xdr:cxnSp macro="">
      <xdr:nvCxnSpPr>
        <xdr:cNvPr id="836" name="直線コネクタ 835">
          <a:extLst>
            <a:ext uri="{FF2B5EF4-FFF2-40B4-BE49-F238E27FC236}">
              <a16:creationId xmlns:a16="http://schemas.microsoft.com/office/drawing/2014/main" id="{387AD80A-94E0-49FB-AFD1-983584513035}"/>
            </a:ext>
          </a:extLst>
        </xdr:cNvPr>
        <xdr:cNvCxnSpPr/>
      </xdr:nvCxnSpPr>
      <xdr:spPr>
        <a:xfrm flipV="1">
          <a:off x="19545300" y="147530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136652</xdr:rowOff>
    </xdr:from>
    <xdr:to>
      <xdr:col>98</xdr:col>
      <xdr:colOff>38100</xdr:colOff>
      <xdr:row>86</xdr:row>
      <xdr:rowOff>66802</xdr:rowOff>
    </xdr:to>
    <xdr:sp macro="" textlink="">
      <xdr:nvSpPr>
        <xdr:cNvPr id="837" name="楕円 836">
          <a:extLst>
            <a:ext uri="{FF2B5EF4-FFF2-40B4-BE49-F238E27FC236}">
              <a16:creationId xmlns:a16="http://schemas.microsoft.com/office/drawing/2014/main" id="{6FCD71A7-6F40-43DE-A7BB-747BE6520EEE}"/>
            </a:ext>
          </a:extLst>
        </xdr:cNvPr>
        <xdr:cNvSpPr/>
      </xdr:nvSpPr>
      <xdr:spPr>
        <a:xfrm>
          <a:off x="18605500" y="147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9906</xdr:rowOff>
    </xdr:from>
    <xdr:to>
      <xdr:col>102</xdr:col>
      <xdr:colOff>114300</xdr:colOff>
      <xdr:row>86</xdr:row>
      <xdr:rowOff>16002</xdr:rowOff>
    </xdr:to>
    <xdr:cxnSp macro="">
      <xdr:nvCxnSpPr>
        <xdr:cNvPr id="838" name="直線コネクタ 837">
          <a:extLst>
            <a:ext uri="{FF2B5EF4-FFF2-40B4-BE49-F238E27FC236}">
              <a16:creationId xmlns:a16="http://schemas.microsoft.com/office/drawing/2014/main" id="{E98DEDF1-90FC-40B2-AA8E-522F05684B0F}"/>
            </a:ext>
          </a:extLst>
        </xdr:cNvPr>
        <xdr:cNvCxnSpPr/>
      </xdr:nvCxnSpPr>
      <xdr:spPr>
        <a:xfrm flipV="1">
          <a:off x="18656300" y="1475460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56405</xdr:rowOff>
    </xdr:from>
    <xdr:ext cx="469744" cy="259045"/>
    <xdr:sp macro="" textlink="">
      <xdr:nvSpPr>
        <xdr:cNvPr id="839" name="n_1aveValue【消防施設】&#10;一人当たり面積">
          <a:extLst>
            <a:ext uri="{FF2B5EF4-FFF2-40B4-BE49-F238E27FC236}">
              <a16:creationId xmlns:a16="http://schemas.microsoft.com/office/drawing/2014/main" id="{0098BBB1-C812-4204-AEEE-E779527CEBD8}"/>
            </a:ext>
          </a:extLst>
        </xdr:cNvPr>
        <xdr:cNvSpPr txBox="1"/>
      </xdr:nvSpPr>
      <xdr:spPr>
        <a:xfrm>
          <a:off x="21075727" y="148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40" name="n_2aveValue【消防施設】&#10;一人当たり面積">
          <a:extLst>
            <a:ext uri="{FF2B5EF4-FFF2-40B4-BE49-F238E27FC236}">
              <a16:creationId xmlns:a16="http://schemas.microsoft.com/office/drawing/2014/main" id="{C32BA679-3C76-48D8-9F57-67E5DF34ECB3}"/>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41" name="n_3aveValue【消防施設】&#10;一人当たり面積">
          <a:extLst>
            <a:ext uri="{FF2B5EF4-FFF2-40B4-BE49-F238E27FC236}">
              <a16:creationId xmlns:a16="http://schemas.microsoft.com/office/drawing/2014/main" id="{4FF147A3-A834-46BF-8E5C-320BB2AA9736}"/>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42" name="n_4aveValue【消防施設】&#10;一人当たり面積">
          <a:extLst>
            <a:ext uri="{FF2B5EF4-FFF2-40B4-BE49-F238E27FC236}">
              <a16:creationId xmlns:a16="http://schemas.microsoft.com/office/drawing/2014/main" id="{8E3CB8A0-BDA0-4C73-B081-B8CEF4324837}"/>
            </a:ext>
          </a:extLst>
        </xdr:cNvPr>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79519</xdr:rowOff>
    </xdr:from>
    <xdr:ext cx="469744" cy="259045"/>
    <xdr:sp macro="" textlink="">
      <xdr:nvSpPr>
        <xdr:cNvPr id="843" name="n_1mainValue【消防施設】&#10;一人当たり面積">
          <a:extLst>
            <a:ext uri="{FF2B5EF4-FFF2-40B4-BE49-F238E27FC236}">
              <a16:creationId xmlns:a16="http://schemas.microsoft.com/office/drawing/2014/main" id="{FD543760-10B3-43E4-BB2B-F692486FF852}"/>
            </a:ext>
          </a:extLst>
        </xdr:cNvPr>
        <xdr:cNvSpPr txBox="1"/>
      </xdr:nvSpPr>
      <xdr:spPr>
        <a:xfrm>
          <a:off x="210757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50309</xdr:rowOff>
    </xdr:from>
    <xdr:ext cx="469744" cy="259045"/>
    <xdr:sp macro="" textlink="">
      <xdr:nvSpPr>
        <xdr:cNvPr id="844" name="n_2mainValue【消防施設】&#10;一人当たり面積">
          <a:extLst>
            <a:ext uri="{FF2B5EF4-FFF2-40B4-BE49-F238E27FC236}">
              <a16:creationId xmlns:a16="http://schemas.microsoft.com/office/drawing/2014/main" id="{ACDEA0E8-E6C9-449A-B610-72795229FA07}"/>
            </a:ext>
          </a:extLst>
        </xdr:cNvPr>
        <xdr:cNvSpPr txBox="1"/>
      </xdr:nvSpPr>
      <xdr:spPr>
        <a:xfrm>
          <a:off x="20199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77233</xdr:rowOff>
    </xdr:from>
    <xdr:ext cx="469744" cy="259045"/>
    <xdr:sp macro="" textlink="">
      <xdr:nvSpPr>
        <xdr:cNvPr id="845" name="n_3mainValue【消防施設】&#10;一人当たり面積">
          <a:extLst>
            <a:ext uri="{FF2B5EF4-FFF2-40B4-BE49-F238E27FC236}">
              <a16:creationId xmlns:a16="http://schemas.microsoft.com/office/drawing/2014/main" id="{6A44C728-9CCE-40F2-AE22-C627DDCD9682}"/>
            </a:ext>
          </a:extLst>
        </xdr:cNvPr>
        <xdr:cNvSpPr txBox="1"/>
      </xdr:nvSpPr>
      <xdr:spPr>
        <a:xfrm>
          <a:off x="193104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57929</xdr:rowOff>
    </xdr:from>
    <xdr:ext cx="469744" cy="259045"/>
    <xdr:sp macro="" textlink="">
      <xdr:nvSpPr>
        <xdr:cNvPr id="846" name="n_4mainValue【消防施設】&#10;一人当たり面積">
          <a:extLst>
            <a:ext uri="{FF2B5EF4-FFF2-40B4-BE49-F238E27FC236}">
              <a16:creationId xmlns:a16="http://schemas.microsoft.com/office/drawing/2014/main" id="{C0518884-CF21-4014-8A8E-C50145101117}"/>
            </a:ext>
          </a:extLst>
        </xdr:cNvPr>
        <xdr:cNvSpPr txBox="1"/>
      </xdr:nvSpPr>
      <xdr:spPr>
        <a:xfrm>
          <a:off x="18421427" y="148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a:extLst>
            <a:ext uri="{FF2B5EF4-FFF2-40B4-BE49-F238E27FC236}">
              <a16:creationId xmlns:a16="http://schemas.microsoft.com/office/drawing/2014/main" id="{B23D265C-327C-4052-BAFF-E9FB935C132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a:extLst>
            <a:ext uri="{FF2B5EF4-FFF2-40B4-BE49-F238E27FC236}">
              <a16:creationId xmlns:a16="http://schemas.microsoft.com/office/drawing/2014/main" id="{07B857A2-2BDA-4EA7-827F-7939FE415F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a:extLst>
            <a:ext uri="{FF2B5EF4-FFF2-40B4-BE49-F238E27FC236}">
              <a16:creationId xmlns:a16="http://schemas.microsoft.com/office/drawing/2014/main" id="{DD0F6A44-821C-4CA2-A743-25DB40F86F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a:extLst>
            <a:ext uri="{FF2B5EF4-FFF2-40B4-BE49-F238E27FC236}">
              <a16:creationId xmlns:a16="http://schemas.microsoft.com/office/drawing/2014/main" id="{C43509AB-C684-4CE4-BEBD-7CABE6C279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a:extLst>
            <a:ext uri="{FF2B5EF4-FFF2-40B4-BE49-F238E27FC236}">
              <a16:creationId xmlns:a16="http://schemas.microsoft.com/office/drawing/2014/main" id="{3ED7100E-ECED-4018-A5A5-D3F91CF591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a:extLst>
            <a:ext uri="{FF2B5EF4-FFF2-40B4-BE49-F238E27FC236}">
              <a16:creationId xmlns:a16="http://schemas.microsoft.com/office/drawing/2014/main" id="{DDF6CC42-E154-42B6-840C-17E4B2B823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a:extLst>
            <a:ext uri="{FF2B5EF4-FFF2-40B4-BE49-F238E27FC236}">
              <a16:creationId xmlns:a16="http://schemas.microsoft.com/office/drawing/2014/main" id="{CB859FF4-C50E-4332-AD29-11BD96CBE97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a:extLst>
            <a:ext uri="{FF2B5EF4-FFF2-40B4-BE49-F238E27FC236}">
              <a16:creationId xmlns:a16="http://schemas.microsoft.com/office/drawing/2014/main" id="{DF6ABBB1-8E04-473B-83E0-3C844878BF7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a:extLst>
            <a:ext uri="{FF2B5EF4-FFF2-40B4-BE49-F238E27FC236}">
              <a16:creationId xmlns:a16="http://schemas.microsoft.com/office/drawing/2014/main" id="{F15489A5-E0DF-40A7-AF73-0E6120BDB9C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a:extLst>
            <a:ext uri="{FF2B5EF4-FFF2-40B4-BE49-F238E27FC236}">
              <a16:creationId xmlns:a16="http://schemas.microsoft.com/office/drawing/2014/main" id="{ED12E052-2CF4-458B-8029-489F76CD59F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a:extLst>
            <a:ext uri="{FF2B5EF4-FFF2-40B4-BE49-F238E27FC236}">
              <a16:creationId xmlns:a16="http://schemas.microsoft.com/office/drawing/2014/main" id="{B6DB3345-CA34-49B8-B3FB-94FAF7FF8DB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8" name="直線コネクタ 857">
          <a:extLst>
            <a:ext uri="{FF2B5EF4-FFF2-40B4-BE49-F238E27FC236}">
              <a16:creationId xmlns:a16="http://schemas.microsoft.com/office/drawing/2014/main" id="{58332E97-DFCE-4499-A258-ACF6B7F8AE8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9" name="テキスト ボックス 858">
          <a:extLst>
            <a:ext uri="{FF2B5EF4-FFF2-40B4-BE49-F238E27FC236}">
              <a16:creationId xmlns:a16="http://schemas.microsoft.com/office/drawing/2014/main" id="{0BE67261-A1DA-44DA-8905-F9A6BD50E83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0" name="直線コネクタ 859">
          <a:extLst>
            <a:ext uri="{FF2B5EF4-FFF2-40B4-BE49-F238E27FC236}">
              <a16:creationId xmlns:a16="http://schemas.microsoft.com/office/drawing/2014/main" id="{C1C13016-D09C-4FFE-8F02-3D05F7FC794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1" name="テキスト ボックス 860">
          <a:extLst>
            <a:ext uri="{FF2B5EF4-FFF2-40B4-BE49-F238E27FC236}">
              <a16:creationId xmlns:a16="http://schemas.microsoft.com/office/drawing/2014/main" id="{81766E37-F7C7-4EBF-B9EA-46528A99CC7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2" name="直線コネクタ 861">
          <a:extLst>
            <a:ext uri="{FF2B5EF4-FFF2-40B4-BE49-F238E27FC236}">
              <a16:creationId xmlns:a16="http://schemas.microsoft.com/office/drawing/2014/main" id="{E89CB551-E701-40D5-9513-BA0537411F9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3" name="テキスト ボックス 862">
          <a:extLst>
            <a:ext uri="{FF2B5EF4-FFF2-40B4-BE49-F238E27FC236}">
              <a16:creationId xmlns:a16="http://schemas.microsoft.com/office/drawing/2014/main" id="{E3294BD9-9FDE-4159-94CD-7C9E0A3B9DA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4" name="直線コネクタ 863">
          <a:extLst>
            <a:ext uri="{FF2B5EF4-FFF2-40B4-BE49-F238E27FC236}">
              <a16:creationId xmlns:a16="http://schemas.microsoft.com/office/drawing/2014/main" id="{2146DE02-C1BA-4093-9AF5-2975427365C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5" name="テキスト ボックス 864">
          <a:extLst>
            <a:ext uri="{FF2B5EF4-FFF2-40B4-BE49-F238E27FC236}">
              <a16:creationId xmlns:a16="http://schemas.microsoft.com/office/drawing/2014/main" id="{E71CFBF5-B33E-4CF1-9B55-FB01F36265C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6" name="直線コネクタ 865">
          <a:extLst>
            <a:ext uri="{FF2B5EF4-FFF2-40B4-BE49-F238E27FC236}">
              <a16:creationId xmlns:a16="http://schemas.microsoft.com/office/drawing/2014/main" id="{D6386A80-58BE-420B-987F-022AA23A32B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7" name="テキスト ボックス 866">
          <a:extLst>
            <a:ext uri="{FF2B5EF4-FFF2-40B4-BE49-F238E27FC236}">
              <a16:creationId xmlns:a16="http://schemas.microsoft.com/office/drawing/2014/main" id="{FC51F73C-9CEB-4133-81ED-B1BE6601F8F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8" name="直線コネクタ 867">
          <a:extLst>
            <a:ext uri="{FF2B5EF4-FFF2-40B4-BE49-F238E27FC236}">
              <a16:creationId xmlns:a16="http://schemas.microsoft.com/office/drawing/2014/main" id="{F6DC3A57-2A73-45C3-9A90-FF6416F924A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9" name="テキスト ボックス 868">
          <a:extLst>
            <a:ext uri="{FF2B5EF4-FFF2-40B4-BE49-F238E27FC236}">
              <a16:creationId xmlns:a16="http://schemas.microsoft.com/office/drawing/2014/main" id="{30A18230-FDAA-497C-88FE-3318167B708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0" name="直線コネクタ 869">
          <a:extLst>
            <a:ext uri="{FF2B5EF4-FFF2-40B4-BE49-F238E27FC236}">
              <a16:creationId xmlns:a16="http://schemas.microsoft.com/office/drawing/2014/main" id="{BA381F10-346A-47CF-975E-AEF562CCDD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a:extLst>
            <a:ext uri="{FF2B5EF4-FFF2-40B4-BE49-F238E27FC236}">
              <a16:creationId xmlns:a16="http://schemas.microsoft.com/office/drawing/2014/main" id="{4DF2618D-71CD-4DC5-AFE7-C5A2CB96CD4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2" name="直線コネクタ 871">
          <a:extLst>
            <a:ext uri="{FF2B5EF4-FFF2-40B4-BE49-F238E27FC236}">
              <a16:creationId xmlns:a16="http://schemas.microsoft.com/office/drawing/2014/main" id="{63A2BAE3-E3AF-49AA-A53C-7111E4B92DB9}"/>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3" name="【庁舎】&#10;有形固定資産減価償却率最小値テキスト">
          <a:extLst>
            <a:ext uri="{FF2B5EF4-FFF2-40B4-BE49-F238E27FC236}">
              <a16:creationId xmlns:a16="http://schemas.microsoft.com/office/drawing/2014/main" id="{3B251C85-89BE-441E-A3BB-41ADFF45C1CE}"/>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4" name="直線コネクタ 873">
          <a:extLst>
            <a:ext uri="{FF2B5EF4-FFF2-40B4-BE49-F238E27FC236}">
              <a16:creationId xmlns:a16="http://schemas.microsoft.com/office/drawing/2014/main" id="{45AF0A88-BE74-4643-9077-7DA101EF3661}"/>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5" name="【庁舎】&#10;有形固定資産減価償却率最大値テキスト">
          <a:extLst>
            <a:ext uri="{FF2B5EF4-FFF2-40B4-BE49-F238E27FC236}">
              <a16:creationId xmlns:a16="http://schemas.microsoft.com/office/drawing/2014/main" id="{31BE8BA9-F72B-463F-92C2-CB9C5F20528C}"/>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6" name="直線コネクタ 875">
          <a:extLst>
            <a:ext uri="{FF2B5EF4-FFF2-40B4-BE49-F238E27FC236}">
              <a16:creationId xmlns:a16="http://schemas.microsoft.com/office/drawing/2014/main" id="{C3598EE0-A651-4F4C-81C2-20C996EB1F39}"/>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7" name="【庁舎】&#10;有形固定資産減価償却率平均値テキスト">
          <a:extLst>
            <a:ext uri="{FF2B5EF4-FFF2-40B4-BE49-F238E27FC236}">
              <a16:creationId xmlns:a16="http://schemas.microsoft.com/office/drawing/2014/main" id="{49BA18BF-710E-4207-8AD6-048D44A1AC44}"/>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78" name="フローチャート: 判断 877">
          <a:extLst>
            <a:ext uri="{FF2B5EF4-FFF2-40B4-BE49-F238E27FC236}">
              <a16:creationId xmlns:a16="http://schemas.microsoft.com/office/drawing/2014/main" id="{A2EF1792-7BB2-4A1B-9608-D0EA35922994}"/>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79" name="フローチャート: 判断 878">
          <a:extLst>
            <a:ext uri="{FF2B5EF4-FFF2-40B4-BE49-F238E27FC236}">
              <a16:creationId xmlns:a16="http://schemas.microsoft.com/office/drawing/2014/main" id="{52777CA7-E27F-484F-B97B-30615C2BB352}"/>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80" name="フローチャート: 判断 879">
          <a:extLst>
            <a:ext uri="{FF2B5EF4-FFF2-40B4-BE49-F238E27FC236}">
              <a16:creationId xmlns:a16="http://schemas.microsoft.com/office/drawing/2014/main" id="{D3AFF806-FEAF-462B-9616-BC1BFA83BB5E}"/>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81" name="フローチャート: 判断 880">
          <a:extLst>
            <a:ext uri="{FF2B5EF4-FFF2-40B4-BE49-F238E27FC236}">
              <a16:creationId xmlns:a16="http://schemas.microsoft.com/office/drawing/2014/main" id="{1995AB15-B090-4B9B-BF19-58027CE20C14}"/>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82" name="フローチャート: 判断 881">
          <a:extLst>
            <a:ext uri="{FF2B5EF4-FFF2-40B4-BE49-F238E27FC236}">
              <a16:creationId xmlns:a16="http://schemas.microsoft.com/office/drawing/2014/main" id="{9A7D69A1-FC28-4256-930F-863C1B6AF3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BA673D5A-5B0F-4793-8F2C-3073D1F5E5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B61C2B9-6740-4B9F-85C7-D944B0CBD2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15E84B82-F56E-47B1-8841-5DFF2E96390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9FE0E986-5A83-436E-BFC8-F5708AAA49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90538589-0F69-4759-AF59-DDAE1BA66C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888" name="楕円 887">
          <a:extLst>
            <a:ext uri="{FF2B5EF4-FFF2-40B4-BE49-F238E27FC236}">
              <a16:creationId xmlns:a16="http://schemas.microsoft.com/office/drawing/2014/main" id="{71EB5CC0-683A-4849-8922-08FE748DD96B}"/>
            </a:ext>
          </a:extLst>
        </xdr:cNvPr>
        <xdr:cNvSpPr/>
      </xdr:nvSpPr>
      <xdr:spPr>
        <a:xfrm>
          <a:off x="16268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101798</xdr:rowOff>
    </xdr:from>
    <xdr:ext cx="405111" cy="259045"/>
    <xdr:sp macro="" textlink="">
      <xdr:nvSpPr>
        <xdr:cNvPr id="889" name="【庁舎】&#10;有形固定資産減価償却率該当値テキスト">
          <a:extLst>
            <a:ext uri="{FF2B5EF4-FFF2-40B4-BE49-F238E27FC236}">
              <a16:creationId xmlns:a16="http://schemas.microsoft.com/office/drawing/2014/main" id="{6C669C6B-7E30-4E6B-8DC1-F1CC19595103}"/>
            </a:ext>
          </a:extLst>
        </xdr:cNvPr>
        <xdr:cNvSpPr txBox="1"/>
      </xdr:nvSpPr>
      <xdr:spPr>
        <a:xfrm>
          <a:off x="16357600"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890" name="楕円 889">
          <a:extLst>
            <a:ext uri="{FF2B5EF4-FFF2-40B4-BE49-F238E27FC236}">
              <a16:creationId xmlns:a16="http://schemas.microsoft.com/office/drawing/2014/main" id="{7F678EC3-22B6-4EC6-A523-844DEC9FF9AF}"/>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2721</xdr:rowOff>
    </xdr:to>
    <xdr:cxnSp macro="">
      <xdr:nvCxnSpPr>
        <xdr:cNvPr id="891" name="直線コネクタ 890">
          <a:extLst>
            <a:ext uri="{FF2B5EF4-FFF2-40B4-BE49-F238E27FC236}">
              <a16:creationId xmlns:a16="http://schemas.microsoft.com/office/drawing/2014/main" id="{CF303C30-10DD-48FA-934E-7AB0DD58BDFE}"/>
            </a:ext>
          </a:extLst>
        </xdr:cNvPr>
        <xdr:cNvCxnSpPr/>
      </xdr:nvCxnSpPr>
      <xdr:spPr>
        <a:xfrm>
          <a:off x="15481300" y="1813560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35198</xdr:rowOff>
    </xdr:from>
    <xdr:to>
      <xdr:col>76</xdr:col>
      <xdr:colOff>165100</xdr:colOff>
      <xdr:row>105</xdr:row>
      <xdr:rowOff>136798</xdr:rowOff>
    </xdr:to>
    <xdr:sp macro="" textlink="">
      <xdr:nvSpPr>
        <xdr:cNvPr id="892" name="楕円 891">
          <a:extLst>
            <a:ext uri="{FF2B5EF4-FFF2-40B4-BE49-F238E27FC236}">
              <a16:creationId xmlns:a16="http://schemas.microsoft.com/office/drawing/2014/main" id="{6B6F7A58-28C3-4CCB-A5FA-A62F6E19DE17}"/>
            </a:ext>
          </a:extLst>
        </xdr:cNvPr>
        <xdr:cNvSpPr/>
      </xdr:nvSpPr>
      <xdr:spPr>
        <a:xfrm>
          <a:off x="14541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85998</xdr:rowOff>
    </xdr:from>
    <xdr:to>
      <xdr:col>81</xdr:col>
      <xdr:colOff>50800</xdr:colOff>
      <xdr:row>105</xdr:row>
      <xdr:rowOff>133350</xdr:rowOff>
    </xdr:to>
    <xdr:cxnSp macro="">
      <xdr:nvCxnSpPr>
        <xdr:cNvPr id="893" name="直線コネクタ 892">
          <a:extLst>
            <a:ext uri="{FF2B5EF4-FFF2-40B4-BE49-F238E27FC236}">
              <a16:creationId xmlns:a16="http://schemas.microsoft.com/office/drawing/2014/main" id="{86EEAE05-1A98-49CE-948A-7394B03C78BC}"/>
            </a:ext>
          </a:extLst>
        </xdr:cNvPr>
        <xdr:cNvCxnSpPr/>
      </xdr:nvCxnSpPr>
      <xdr:spPr>
        <a:xfrm>
          <a:off x="14592300" y="1808824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94" name="楕円 893">
          <a:extLst>
            <a:ext uri="{FF2B5EF4-FFF2-40B4-BE49-F238E27FC236}">
              <a16:creationId xmlns:a16="http://schemas.microsoft.com/office/drawing/2014/main" id="{0EC916A6-BC60-4D5C-8ED9-CEF91E139043}"/>
            </a:ext>
          </a:extLst>
        </xdr:cNvPr>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105</xdr:row>
      <xdr:rowOff>87630</xdr:rowOff>
    </xdr:to>
    <xdr:cxnSp macro="">
      <xdr:nvCxnSpPr>
        <xdr:cNvPr id="895" name="直線コネクタ 894">
          <a:extLst>
            <a:ext uri="{FF2B5EF4-FFF2-40B4-BE49-F238E27FC236}">
              <a16:creationId xmlns:a16="http://schemas.microsoft.com/office/drawing/2014/main" id="{394EB0AB-D001-411D-9E9F-D280056D94BA}"/>
            </a:ext>
          </a:extLst>
        </xdr:cNvPr>
        <xdr:cNvCxnSpPr/>
      </xdr:nvCxnSpPr>
      <xdr:spPr>
        <a:xfrm flipV="1">
          <a:off x="13703300" y="180882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33564</xdr:rowOff>
    </xdr:from>
    <xdr:to>
      <xdr:col>67</xdr:col>
      <xdr:colOff>101600</xdr:colOff>
      <xdr:row>105</xdr:row>
      <xdr:rowOff>135164</xdr:rowOff>
    </xdr:to>
    <xdr:sp macro="" textlink="">
      <xdr:nvSpPr>
        <xdr:cNvPr id="896" name="楕円 895">
          <a:extLst>
            <a:ext uri="{FF2B5EF4-FFF2-40B4-BE49-F238E27FC236}">
              <a16:creationId xmlns:a16="http://schemas.microsoft.com/office/drawing/2014/main" id="{287BA716-F681-4C4C-B014-21E814085AEB}"/>
            </a:ext>
          </a:extLst>
        </xdr:cNvPr>
        <xdr:cNvSpPr/>
      </xdr:nvSpPr>
      <xdr:spPr>
        <a:xfrm>
          <a:off x="1276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84364</xdr:rowOff>
    </xdr:from>
    <xdr:to>
      <xdr:col>71</xdr:col>
      <xdr:colOff>177800</xdr:colOff>
      <xdr:row>105</xdr:row>
      <xdr:rowOff>87630</xdr:rowOff>
    </xdr:to>
    <xdr:cxnSp macro="">
      <xdr:nvCxnSpPr>
        <xdr:cNvPr id="897" name="直線コネクタ 896">
          <a:extLst>
            <a:ext uri="{FF2B5EF4-FFF2-40B4-BE49-F238E27FC236}">
              <a16:creationId xmlns:a16="http://schemas.microsoft.com/office/drawing/2014/main" id="{99D47EE1-0BCD-4B95-9501-54B8960AB92C}"/>
            </a:ext>
          </a:extLst>
        </xdr:cNvPr>
        <xdr:cNvCxnSpPr/>
      </xdr:nvCxnSpPr>
      <xdr:spPr>
        <a:xfrm>
          <a:off x="12814300" y="180866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898" name="n_1aveValue【庁舎】&#10;有形固定資産減価償却率">
          <a:extLst>
            <a:ext uri="{FF2B5EF4-FFF2-40B4-BE49-F238E27FC236}">
              <a16:creationId xmlns:a16="http://schemas.microsoft.com/office/drawing/2014/main" id="{50E52453-E141-4981-AB5F-01C882F687AE}"/>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99" name="n_2aveValue【庁舎】&#10;有形固定資産減価償却率">
          <a:extLst>
            <a:ext uri="{FF2B5EF4-FFF2-40B4-BE49-F238E27FC236}">
              <a16:creationId xmlns:a16="http://schemas.microsoft.com/office/drawing/2014/main" id="{7958C51D-6E9D-4214-A479-CBC053A05228}"/>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900" name="n_3aveValue【庁舎】&#10;有形固定資産減価償却率">
          <a:extLst>
            <a:ext uri="{FF2B5EF4-FFF2-40B4-BE49-F238E27FC236}">
              <a16:creationId xmlns:a16="http://schemas.microsoft.com/office/drawing/2014/main" id="{D3E7EC0F-B66E-4926-8449-D58659178EB3}"/>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901" name="n_4aveValue【庁舎】&#10;有形固定資産減価償却率">
          <a:extLst>
            <a:ext uri="{FF2B5EF4-FFF2-40B4-BE49-F238E27FC236}">
              <a16:creationId xmlns:a16="http://schemas.microsoft.com/office/drawing/2014/main" id="{075175D9-D85B-4AF3-B56E-16AEFB204787}"/>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902" name="n_1mainValue【庁舎】&#10;有形固定資産減価償却率">
          <a:extLst>
            <a:ext uri="{FF2B5EF4-FFF2-40B4-BE49-F238E27FC236}">
              <a16:creationId xmlns:a16="http://schemas.microsoft.com/office/drawing/2014/main" id="{66648EF0-F2DA-4BEB-ABA2-F217EA182499}"/>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127925</xdr:rowOff>
    </xdr:from>
    <xdr:ext cx="405111" cy="259045"/>
    <xdr:sp macro="" textlink="">
      <xdr:nvSpPr>
        <xdr:cNvPr id="903" name="n_2mainValue【庁舎】&#10;有形固定資産減価償却率">
          <a:extLst>
            <a:ext uri="{FF2B5EF4-FFF2-40B4-BE49-F238E27FC236}">
              <a16:creationId xmlns:a16="http://schemas.microsoft.com/office/drawing/2014/main" id="{994F8C3D-5CAB-4471-BBF4-CD4999ECEC85}"/>
            </a:ext>
          </a:extLst>
        </xdr:cNvPr>
        <xdr:cNvSpPr txBox="1"/>
      </xdr:nvSpPr>
      <xdr:spPr>
        <a:xfrm>
          <a:off x="14389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904" name="n_3mainValue【庁舎】&#10;有形固定資産減価償却率">
          <a:extLst>
            <a:ext uri="{FF2B5EF4-FFF2-40B4-BE49-F238E27FC236}">
              <a16:creationId xmlns:a16="http://schemas.microsoft.com/office/drawing/2014/main" id="{64EE5D2C-2974-403F-943A-9CC63C752CB0}"/>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126291</xdr:rowOff>
    </xdr:from>
    <xdr:ext cx="405111" cy="259045"/>
    <xdr:sp macro="" textlink="">
      <xdr:nvSpPr>
        <xdr:cNvPr id="905" name="n_4mainValue【庁舎】&#10;有形固定資産減価償却率">
          <a:extLst>
            <a:ext uri="{FF2B5EF4-FFF2-40B4-BE49-F238E27FC236}">
              <a16:creationId xmlns:a16="http://schemas.microsoft.com/office/drawing/2014/main" id="{EBAC6674-1AC2-4012-9BAE-FDA3873C9737}"/>
            </a:ext>
          </a:extLst>
        </xdr:cNvPr>
        <xdr:cNvSpPr txBox="1"/>
      </xdr:nvSpPr>
      <xdr:spPr>
        <a:xfrm>
          <a:off x="12611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a:extLst>
            <a:ext uri="{FF2B5EF4-FFF2-40B4-BE49-F238E27FC236}">
              <a16:creationId xmlns:a16="http://schemas.microsoft.com/office/drawing/2014/main" id="{47E89108-3F3C-46D7-960E-D9220B5EF59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a:extLst>
            <a:ext uri="{FF2B5EF4-FFF2-40B4-BE49-F238E27FC236}">
              <a16:creationId xmlns:a16="http://schemas.microsoft.com/office/drawing/2014/main" id="{0E6EB16C-2CB6-4D0C-BCD5-D51E8EB0981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a:extLst>
            <a:ext uri="{FF2B5EF4-FFF2-40B4-BE49-F238E27FC236}">
              <a16:creationId xmlns:a16="http://schemas.microsoft.com/office/drawing/2014/main" id="{308E9EE6-7B6E-496A-8D9B-6A5A4E5F996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a:extLst>
            <a:ext uri="{FF2B5EF4-FFF2-40B4-BE49-F238E27FC236}">
              <a16:creationId xmlns:a16="http://schemas.microsoft.com/office/drawing/2014/main" id="{E61272F5-FC69-40AC-86AA-7C41111B7C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a:extLst>
            <a:ext uri="{FF2B5EF4-FFF2-40B4-BE49-F238E27FC236}">
              <a16:creationId xmlns:a16="http://schemas.microsoft.com/office/drawing/2014/main" id="{B54C7DCF-2669-44D8-A155-558155CA23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a:extLst>
            <a:ext uri="{FF2B5EF4-FFF2-40B4-BE49-F238E27FC236}">
              <a16:creationId xmlns:a16="http://schemas.microsoft.com/office/drawing/2014/main" id="{F9D882E8-CCBF-4FC1-95FB-B715EDED110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a:extLst>
            <a:ext uri="{FF2B5EF4-FFF2-40B4-BE49-F238E27FC236}">
              <a16:creationId xmlns:a16="http://schemas.microsoft.com/office/drawing/2014/main" id="{5E7AB28F-2D09-4153-B3A9-DAD4E27395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a:extLst>
            <a:ext uri="{FF2B5EF4-FFF2-40B4-BE49-F238E27FC236}">
              <a16:creationId xmlns:a16="http://schemas.microsoft.com/office/drawing/2014/main" id="{B8BD3F28-2EEA-4F85-9546-F55806272E0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a:extLst>
            <a:ext uri="{FF2B5EF4-FFF2-40B4-BE49-F238E27FC236}">
              <a16:creationId xmlns:a16="http://schemas.microsoft.com/office/drawing/2014/main" id="{2F2A2F68-D825-4C0E-985E-15531C42A71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a:extLst>
            <a:ext uri="{FF2B5EF4-FFF2-40B4-BE49-F238E27FC236}">
              <a16:creationId xmlns:a16="http://schemas.microsoft.com/office/drawing/2014/main" id="{6A6CD1F0-3DD5-4601-A2B6-890883427B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6" name="直線コネクタ 915">
          <a:extLst>
            <a:ext uri="{FF2B5EF4-FFF2-40B4-BE49-F238E27FC236}">
              <a16:creationId xmlns:a16="http://schemas.microsoft.com/office/drawing/2014/main" id="{0E0D3A06-180E-42C5-B3A6-1416470FE2F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7" name="テキスト ボックス 916">
          <a:extLst>
            <a:ext uri="{FF2B5EF4-FFF2-40B4-BE49-F238E27FC236}">
              <a16:creationId xmlns:a16="http://schemas.microsoft.com/office/drawing/2014/main" id="{758ADA28-9B1A-4E0B-989D-8C28CB04A8F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8" name="直線コネクタ 917">
          <a:extLst>
            <a:ext uri="{FF2B5EF4-FFF2-40B4-BE49-F238E27FC236}">
              <a16:creationId xmlns:a16="http://schemas.microsoft.com/office/drawing/2014/main" id="{0D5D1715-B04A-4891-B8DB-E234CDEAE09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9" name="テキスト ボックス 918">
          <a:extLst>
            <a:ext uri="{FF2B5EF4-FFF2-40B4-BE49-F238E27FC236}">
              <a16:creationId xmlns:a16="http://schemas.microsoft.com/office/drawing/2014/main" id="{D30A8038-87FD-49DA-A1BF-13C283ABF5E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0" name="直線コネクタ 919">
          <a:extLst>
            <a:ext uri="{FF2B5EF4-FFF2-40B4-BE49-F238E27FC236}">
              <a16:creationId xmlns:a16="http://schemas.microsoft.com/office/drawing/2014/main" id="{11975CC3-7F42-4F69-A7C0-87D00698621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1" name="テキスト ボックス 920">
          <a:extLst>
            <a:ext uri="{FF2B5EF4-FFF2-40B4-BE49-F238E27FC236}">
              <a16:creationId xmlns:a16="http://schemas.microsoft.com/office/drawing/2014/main" id="{97E74E8D-D440-4542-B8E7-B9BA694B382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2" name="直線コネクタ 921">
          <a:extLst>
            <a:ext uri="{FF2B5EF4-FFF2-40B4-BE49-F238E27FC236}">
              <a16:creationId xmlns:a16="http://schemas.microsoft.com/office/drawing/2014/main" id="{AA325C4E-E462-4A3A-AD4B-08EE4AFD13B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3" name="テキスト ボックス 922">
          <a:extLst>
            <a:ext uri="{FF2B5EF4-FFF2-40B4-BE49-F238E27FC236}">
              <a16:creationId xmlns:a16="http://schemas.microsoft.com/office/drawing/2014/main" id="{F67B0747-CDA6-4CF4-84AC-671298B5C53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4" name="直線コネクタ 923">
          <a:extLst>
            <a:ext uri="{FF2B5EF4-FFF2-40B4-BE49-F238E27FC236}">
              <a16:creationId xmlns:a16="http://schemas.microsoft.com/office/drawing/2014/main" id="{FF641207-E6B0-428F-9CEA-51F33AEA288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5" name="テキスト ボックス 924">
          <a:extLst>
            <a:ext uri="{FF2B5EF4-FFF2-40B4-BE49-F238E27FC236}">
              <a16:creationId xmlns:a16="http://schemas.microsoft.com/office/drawing/2014/main" id="{C5CE37FF-5DDE-4D4F-B2F8-BB01E605BE5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a:extLst>
            <a:ext uri="{FF2B5EF4-FFF2-40B4-BE49-F238E27FC236}">
              <a16:creationId xmlns:a16="http://schemas.microsoft.com/office/drawing/2014/main" id="{15A225C2-8C5B-43C1-B977-59038B1426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a:extLst>
            <a:ext uri="{FF2B5EF4-FFF2-40B4-BE49-F238E27FC236}">
              <a16:creationId xmlns:a16="http://schemas.microsoft.com/office/drawing/2014/main" id="{B61EB311-4B85-48A1-9303-FCD049241E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a:extLst>
            <a:ext uri="{FF2B5EF4-FFF2-40B4-BE49-F238E27FC236}">
              <a16:creationId xmlns:a16="http://schemas.microsoft.com/office/drawing/2014/main" id="{4D096569-FF36-4B83-A07F-3D5BC034AA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29" name="直線コネクタ 928">
          <a:extLst>
            <a:ext uri="{FF2B5EF4-FFF2-40B4-BE49-F238E27FC236}">
              <a16:creationId xmlns:a16="http://schemas.microsoft.com/office/drawing/2014/main" id="{583F4654-F77E-494C-9097-D314734821F1}"/>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0" name="【庁舎】&#10;一人当たり面積最小値テキスト">
          <a:extLst>
            <a:ext uri="{FF2B5EF4-FFF2-40B4-BE49-F238E27FC236}">
              <a16:creationId xmlns:a16="http://schemas.microsoft.com/office/drawing/2014/main" id="{0977AE5A-C122-45E0-A395-68392E5DB2BD}"/>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1" name="直線コネクタ 930">
          <a:extLst>
            <a:ext uri="{FF2B5EF4-FFF2-40B4-BE49-F238E27FC236}">
              <a16:creationId xmlns:a16="http://schemas.microsoft.com/office/drawing/2014/main" id="{6AF225DA-49C1-4D86-A1F2-849F6AEEC65C}"/>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2" name="【庁舎】&#10;一人当たり面積最大値テキスト">
          <a:extLst>
            <a:ext uri="{FF2B5EF4-FFF2-40B4-BE49-F238E27FC236}">
              <a16:creationId xmlns:a16="http://schemas.microsoft.com/office/drawing/2014/main" id="{616B9B99-55BA-4BD3-9373-72A19DF61373}"/>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3" name="直線コネクタ 932">
          <a:extLst>
            <a:ext uri="{FF2B5EF4-FFF2-40B4-BE49-F238E27FC236}">
              <a16:creationId xmlns:a16="http://schemas.microsoft.com/office/drawing/2014/main" id="{E31E4FF2-6482-4F02-A79D-F9AF2367F5E1}"/>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4" name="【庁舎】&#10;一人当たり面積平均値テキスト">
          <a:extLst>
            <a:ext uri="{FF2B5EF4-FFF2-40B4-BE49-F238E27FC236}">
              <a16:creationId xmlns:a16="http://schemas.microsoft.com/office/drawing/2014/main" id="{03998FCA-EDCE-42B2-8E42-4FDB0067E213}"/>
            </a:ext>
          </a:extLst>
        </xdr:cNvPr>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5" name="フローチャート: 判断 934">
          <a:extLst>
            <a:ext uri="{FF2B5EF4-FFF2-40B4-BE49-F238E27FC236}">
              <a16:creationId xmlns:a16="http://schemas.microsoft.com/office/drawing/2014/main" id="{99DAFE7E-D020-4420-AEEE-9A0B3180A618}"/>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6" name="フローチャート: 判断 935">
          <a:extLst>
            <a:ext uri="{FF2B5EF4-FFF2-40B4-BE49-F238E27FC236}">
              <a16:creationId xmlns:a16="http://schemas.microsoft.com/office/drawing/2014/main" id="{E5609AB0-8FAD-48C2-B956-8B82B17F5483}"/>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76836</xdr:rowOff>
    </xdr:from>
    <xdr:to>
      <xdr:col>107</xdr:col>
      <xdr:colOff>101600</xdr:colOff>
      <xdr:row>105</xdr:row>
      <xdr:rowOff>6986</xdr:rowOff>
    </xdr:to>
    <xdr:sp macro="" textlink="">
      <xdr:nvSpPr>
        <xdr:cNvPr id="937" name="フローチャート: 判断 936">
          <a:extLst>
            <a:ext uri="{FF2B5EF4-FFF2-40B4-BE49-F238E27FC236}">
              <a16:creationId xmlns:a16="http://schemas.microsoft.com/office/drawing/2014/main" id="{2DBD717D-1EEF-4B3A-969F-F8D1C704BA72}"/>
            </a:ext>
          </a:extLst>
        </xdr:cNvPr>
        <xdr:cNvSpPr/>
      </xdr:nvSpPr>
      <xdr:spPr>
        <a:xfrm>
          <a:off x="20383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67311</xdr:rowOff>
    </xdr:from>
    <xdr:to>
      <xdr:col>102</xdr:col>
      <xdr:colOff>165100</xdr:colOff>
      <xdr:row>104</xdr:row>
      <xdr:rowOff>168911</xdr:rowOff>
    </xdr:to>
    <xdr:sp macro="" textlink="">
      <xdr:nvSpPr>
        <xdr:cNvPr id="938" name="フローチャート: 判断 937">
          <a:extLst>
            <a:ext uri="{FF2B5EF4-FFF2-40B4-BE49-F238E27FC236}">
              <a16:creationId xmlns:a16="http://schemas.microsoft.com/office/drawing/2014/main" id="{1EE3D7EC-0C39-46F5-BCA8-63B025EDD1F2}"/>
            </a:ext>
          </a:extLst>
        </xdr:cNvPr>
        <xdr:cNvSpPr/>
      </xdr:nvSpPr>
      <xdr:spPr>
        <a:xfrm>
          <a:off x="19494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99695</xdr:rowOff>
    </xdr:from>
    <xdr:to>
      <xdr:col>98</xdr:col>
      <xdr:colOff>38100</xdr:colOff>
      <xdr:row>105</xdr:row>
      <xdr:rowOff>29845</xdr:rowOff>
    </xdr:to>
    <xdr:sp macro="" textlink="">
      <xdr:nvSpPr>
        <xdr:cNvPr id="939" name="フローチャート: 判断 938">
          <a:extLst>
            <a:ext uri="{FF2B5EF4-FFF2-40B4-BE49-F238E27FC236}">
              <a16:creationId xmlns:a16="http://schemas.microsoft.com/office/drawing/2014/main" id="{AE13087B-3021-409E-B03A-207DF8FFD175}"/>
            </a:ext>
          </a:extLst>
        </xdr:cNvPr>
        <xdr:cNvSpPr/>
      </xdr:nvSpPr>
      <xdr:spPr>
        <a:xfrm>
          <a:off x="18605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F8AC382A-5AA3-4CA1-93EA-5D88A3CADF7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4EF5D3B0-0B7F-4C8A-BA9D-385DCC06E67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5DC4187D-E686-4301-AAC4-1D77F72595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9F7DAEA2-9660-417F-B4D2-A072935977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C97362A8-ED8D-4353-9589-CAFE308398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45" name="楕円 944">
          <a:extLst>
            <a:ext uri="{FF2B5EF4-FFF2-40B4-BE49-F238E27FC236}">
              <a16:creationId xmlns:a16="http://schemas.microsoft.com/office/drawing/2014/main" id="{81E73536-3378-47B2-842C-8754674D4C54}"/>
            </a:ext>
          </a:extLst>
        </xdr:cNvPr>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946" name="【庁舎】&#10;一人当たり面積該当値テキスト">
          <a:extLst>
            <a:ext uri="{FF2B5EF4-FFF2-40B4-BE49-F238E27FC236}">
              <a16:creationId xmlns:a16="http://schemas.microsoft.com/office/drawing/2014/main" id="{65C047BF-839B-483C-99F5-37F9B7E83CF5}"/>
            </a:ext>
          </a:extLst>
        </xdr:cNvPr>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17780</xdr:rowOff>
    </xdr:from>
    <xdr:to>
      <xdr:col>112</xdr:col>
      <xdr:colOff>38100</xdr:colOff>
      <xdr:row>105</xdr:row>
      <xdr:rowOff>119380</xdr:rowOff>
    </xdr:to>
    <xdr:sp macro="" textlink="">
      <xdr:nvSpPr>
        <xdr:cNvPr id="947" name="楕円 946">
          <a:extLst>
            <a:ext uri="{FF2B5EF4-FFF2-40B4-BE49-F238E27FC236}">
              <a16:creationId xmlns:a16="http://schemas.microsoft.com/office/drawing/2014/main" id="{F65C8F73-C72E-448B-AC52-219C426AEB3A}"/>
            </a:ext>
          </a:extLst>
        </xdr:cNvPr>
        <xdr:cNvSpPr/>
      </xdr:nvSpPr>
      <xdr:spPr>
        <a:xfrm>
          <a:off x="2127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68580</xdr:rowOff>
    </xdr:to>
    <xdr:cxnSp macro="">
      <xdr:nvCxnSpPr>
        <xdr:cNvPr id="948" name="直線コネクタ 947">
          <a:extLst>
            <a:ext uri="{FF2B5EF4-FFF2-40B4-BE49-F238E27FC236}">
              <a16:creationId xmlns:a16="http://schemas.microsoft.com/office/drawing/2014/main" id="{E0A05341-6F52-4C2C-AFF0-507F7FECCDEB}"/>
            </a:ext>
          </a:extLst>
        </xdr:cNvPr>
        <xdr:cNvCxnSpPr/>
      </xdr:nvCxnSpPr>
      <xdr:spPr>
        <a:xfrm flipV="1">
          <a:off x="21323300" y="18067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49" name="楕円 948">
          <a:extLst>
            <a:ext uri="{FF2B5EF4-FFF2-40B4-BE49-F238E27FC236}">
              <a16:creationId xmlns:a16="http://schemas.microsoft.com/office/drawing/2014/main" id="{BED3CB57-55FA-4B74-92FA-688ED86FD1EE}"/>
            </a:ext>
          </a:extLst>
        </xdr:cNvPr>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68580</xdr:rowOff>
    </xdr:from>
    <xdr:to>
      <xdr:col>111</xdr:col>
      <xdr:colOff>177800</xdr:colOff>
      <xdr:row>105</xdr:row>
      <xdr:rowOff>76200</xdr:rowOff>
    </xdr:to>
    <xdr:cxnSp macro="">
      <xdr:nvCxnSpPr>
        <xdr:cNvPr id="950" name="直線コネクタ 949">
          <a:extLst>
            <a:ext uri="{FF2B5EF4-FFF2-40B4-BE49-F238E27FC236}">
              <a16:creationId xmlns:a16="http://schemas.microsoft.com/office/drawing/2014/main" id="{73E1CFB6-93C3-4F99-B0AA-743AD74F4B29}"/>
            </a:ext>
          </a:extLst>
        </xdr:cNvPr>
        <xdr:cNvCxnSpPr/>
      </xdr:nvCxnSpPr>
      <xdr:spPr>
        <a:xfrm flipV="1">
          <a:off x="20434300" y="1807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34925</xdr:rowOff>
    </xdr:from>
    <xdr:to>
      <xdr:col>102</xdr:col>
      <xdr:colOff>165100</xdr:colOff>
      <xdr:row>105</xdr:row>
      <xdr:rowOff>136525</xdr:rowOff>
    </xdr:to>
    <xdr:sp macro="" textlink="">
      <xdr:nvSpPr>
        <xdr:cNvPr id="951" name="楕円 950">
          <a:extLst>
            <a:ext uri="{FF2B5EF4-FFF2-40B4-BE49-F238E27FC236}">
              <a16:creationId xmlns:a16="http://schemas.microsoft.com/office/drawing/2014/main" id="{9F30B91D-E08B-440D-97AF-AA19CDC38F79}"/>
            </a:ext>
          </a:extLst>
        </xdr:cNvPr>
        <xdr:cNvSpPr/>
      </xdr:nvSpPr>
      <xdr:spPr>
        <a:xfrm>
          <a:off x="19494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85725</xdr:rowOff>
    </xdr:to>
    <xdr:cxnSp macro="">
      <xdr:nvCxnSpPr>
        <xdr:cNvPr id="952" name="直線コネクタ 951">
          <a:extLst>
            <a:ext uri="{FF2B5EF4-FFF2-40B4-BE49-F238E27FC236}">
              <a16:creationId xmlns:a16="http://schemas.microsoft.com/office/drawing/2014/main" id="{B3A2AA43-05AE-4F87-BFAF-4FF51FC90C70}"/>
            </a:ext>
          </a:extLst>
        </xdr:cNvPr>
        <xdr:cNvCxnSpPr/>
      </xdr:nvCxnSpPr>
      <xdr:spPr>
        <a:xfrm flipV="1">
          <a:off x="19545300" y="18078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53" name="楕円 952">
          <a:extLst>
            <a:ext uri="{FF2B5EF4-FFF2-40B4-BE49-F238E27FC236}">
              <a16:creationId xmlns:a16="http://schemas.microsoft.com/office/drawing/2014/main" id="{40AAD4E0-B081-4038-8DFF-2619339E57CF}"/>
            </a:ext>
          </a:extLst>
        </xdr:cNvPr>
        <xdr:cNvSpPr/>
      </xdr:nvSpPr>
      <xdr:spPr>
        <a:xfrm>
          <a:off x="18605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85725</xdr:rowOff>
    </xdr:from>
    <xdr:to>
      <xdr:col>102</xdr:col>
      <xdr:colOff>114300</xdr:colOff>
      <xdr:row>105</xdr:row>
      <xdr:rowOff>93345</xdr:rowOff>
    </xdr:to>
    <xdr:cxnSp macro="">
      <xdr:nvCxnSpPr>
        <xdr:cNvPr id="954" name="直線コネクタ 953">
          <a:extLst>
            <a:ext uri="{FF2B5EF4-FFF2-40B4-BE49-F238E27FC236}">
              <a16:creationId xmlns:a16="http://schemas.microsoft.com/office/drawing/2014/main" id="{0A1B4BD5-9389-486F-B2BC-BBA77DCA11DB}"/>
            </a:ext>
          </a:extLst>
        </xdr:cNvPr>
        <xdr:cNvCxnSpPr/>
      </xdr:nvCxnSpPr>
      <xdr:spPr>
        <a:xfrm flipV="1">
          <a:off x="18656300" y="180879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5" name="n_1aveValue【庁舎】&#10;一人当たり面積">
          <a:extLst>
            <a:ext uri="{FF2B5EF4-FFF2-40B4-BE49-F238E27FC236}">
              <a16:creationId xmlns:a16="http://schemas.microsoft.com/office/drawing/2014/main" id="{3B157685-6911-4717-A5F8-8390821B961C}"/>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23513</xdr:rowOff>
    </xdr:from>
    <xdr:ext cx="469744" cy="259045"/>
    <xdr:sp macro="" textlink="">
      <xdr:nvSpPr>
        <xdr:cNvPr id="956" name="n_2aveValue【庁舎】&#10;一人当たり面積">
          <a:extLst>
            <a:ext uri="{FF2B5EF4-FFF2-40B4-BE49-F238E27FC236}">
              <a16:creationId xmlns:a16="http://schemas.microsoft.com/office/drawing/2014/main" id="{0FF6B12A-8C77-4CA1-88E8-0F50B8C409E1}"/>
            </a:ext>
          </a:extLst>
        </xdr:cNvPr>
        <xdr:cNvSpPr txBox="1"/>
      </xdr:nvSpPr>
      <xdr:spPr>
        <a:xfrm>
          <a:off x="20199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13988</xdr:rowOff>
    </xdr:from>
    <xdr:ext cx="469744" cy="259045"/>
    <xdr:sp macro="" textlink="">
      <xdr:nvSpPr>
        <xdr:cNvPr id="957" name="n_3aveValue【庁舎】&#10;一人当たり面積">
          <a:extLst>
            <a:ext uri="{FF2B5EF4-FFF2-40B4-BE49-F238E27FC236}">
              <a16:creationId xmlns:a16="http://schemas.microsoft.com/office/drawing/2014/main" id="{AEA39046-8C41-4C94-A48D-4A3AF32CA93D}"/>
            </a:ext>
          </a:extLst>
        </xdr:cNvPr>
        <xdr:cNvSpPr txBox="1"/>
      </xdr:nvSpPr>
      <xdr:spPr>
        <a:xfrm>
          <a:off x="1931042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46372</xdr:rowOff>
    </xdr:from>
    <xdr:ext cx="469744" cy="259045"/>
    <xdr:sp macro="" textlink="">
      <xdr:nvSpPr>
        <xdr:cNvPr id="958" name="n_4aveValue【庁舎】&#10;一人当たり面積">
          <a:extLst>
            <a:ext uri="{FF2B5EF4-FFF2-40B4-BE49-F238E27FC236}">
              <a16:creationId xmlns:a16="http://schemas.microsoft.com/office/drawing/2014/main" id="{F3ECEB04-B4A3-4F53-85B6-455FEA647963}"/>
            </a:ext>
          </a:extLst>
        </xdr:cNvPr>
        <xdr:cNvSpPr txBox="1"/>
      </xdr:nvSpPr>
      <xdr:spPr>
        <a:xfrm>
          <a:off x="18421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135907</xdr:rowOff>
    </xdr:from>
    <xdr:ext cx="469744" cy="259045"/>
    <xdr:sp macro="" textlink="">
      <xdr:nvSpPr>
        <xdr:cNvPr id="959" name="n_1mainValue【庁舎】&#10;一人当たり面積">
          <a:extLst>
            <a:ext uri="{FF2B5EF4-FFF2-40B4-BE49-F238E27FC236}">
              <a16:creationId xmlns:a16="http://schemas.microsoft.com/office/drawing/2014/main" id="{62C7A7AA-20A9-4816-BCCE-9F3CD755C32C}"/>
            </a:ext>
          </a:extLst>
        </xdr:cNvPr>
        <xdr:cNvSpPr txBox="1"/>
      </xdr:nvSpPr>
      <xdr:spPr>
        <a:xfrm>
          <a:off x="210757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118127</xdr:rowOff>
    </xdr:from>
    <xdr:ext cx="469744" cy="259045"/>
    <xdr:sp macro="" textlink="">
      <xdr:nvSpPr>
        <xdr:cNvPr id="960" name="n_2mainValue【庁舎】&#10;一人当たり面積">
          <a:extLst>
            <a:ext uri="{FF2B5EF4-FFF2-40B4-BE49-F238E27FC236}">
              <a16:creationId xmlns:a16="http://schemas.microsoft.com/office/drawing/2014/main" id="{83200626-C57D-45F5-BCB4-385BE2E4D800}"/>
            </a:ext>
          </a:extLst>
        </xdr:cNvPr>
        <xdr:cNvSpPr txBox="1"/>
      </xdr:nvSpPr>
      <xdr:spPr>
        <a:xfrm>
          <a:off x="20199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127652</xdr:rowOff>
    </xdr:from>
    <xdr:ext cx="469744" cy="259045"/>
    <xdr:sp macro="" textlink="">
      <xdr:nvSpPr>
        <xdr:cNvPr id="961" name="n_3mainValue【庁舎】&#10;一人当たり面積">
          <a:extLst>
            <a:ext uri="{FF2B5EF4-FFF2-40B4-BE49-F238E27FC236}">
              <a16:creationId xmlns:a16="http://schemas.microsoft.com/office/drawing/2014/main" id="{961BEB06-76FF-4DBE-999D-482204441C74}"/>
            </a:ext>
          </a:extLst>
        </xdr:cNvPr>
        <xdr:cNvSpPr txBox="1"/>
      </xdr:nvSpPr>
      <xdr:spPr>
        <a:xfrm>
          <a:off x="19310427" y="1812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962" name="n_4mainValue【庁舎】&#10;一人当たり面積">
          <a:extLst>
            <a:ext uri="{FF2B5EF4-FFF2-40B4-BE49-F238E27FC236}">
              <a16:creationId xmlns:a16="http://schemas.microsoft.com/office/drawing/2014/main" id="{227B34C4-158D-4A98-901B-5D2ACB8E5AA1}"/>
            </a:ext>
          </a:extLst>
        </xdr:cNvPr>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a:extLst>
            <a:ext uri="{FF2B5EF4-FFF2-40B4-BE49-F238E27FC236}">
              <a16:creationId xmlns:a16="http://schemas.microsoft.com/office/drawing/2014/main" id="{AB57A196-5997-4419-A3C7-50E5EE6426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a:extLst>
            <a:ext uri="{FF2B5EF4-FFF2-40B4-BE49-F238E27FC236}">
              <a16:creationId xmlns:a16="http://schemas.microsoft.com/office/drawing/2014/main" id="{1CE3EC78-949B-4E4E-8C66-227C7AB2C50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a:extLst>
            <a:ext uri="{FF2B5EF4-FFF2-40B4-BE49-F238E27FC236}">
              <a16:creationId xmlns:a16="http://schemas.microsoft.com/office/drawing/2014/main" id="{E095F988-218D-4E0D-9EEB-55305D70F96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有形固定資産減価償却率については、体育館・プール、福祉施設及び庁舎を除く施設が類似団体内平均値を下回っている。　体育館・プールについては、体育館の建替事業に着手したことから、今後、当該数値は低下する見込みである。また、福祉施設については、類似団体内平均と比較して高い水準にあるため、今後、大規模改修や除却等を検討していく。</a:t>
          </a:r>
        </a:p>
        <a:p>
          <a:r>
            <a:rPr kumimoji="1" lang="ja-JP" altLang="en-US" sz="1300">
              <a:latin typeface="ＭＳ Ｐゴシック" panose="020B0600070205080204" pitchFamily="50" charset="-128"/>
              <a:ea typeface="ＭＳ Ｐゴシック" panose="020B0600070205080204" pitchFamily="50" charset="-128"/>
            </a:rPr>
            <a:t>　一人当たり面積等については、一般廃棄物処理施設及び福祉施設を除く施設が類似団体内平均値を上回っている。市民会館については、類似団体と比較して一人当たり面積は大きく上回っているものの、市内外を問わず多くの方が利用している施設であるため適切なものと考えている。また、体育館・プールについては、類似団体内平均値を下回ったものの、今後、建替えに伴って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17180945</v>
      </c>
      <c r="BO4" s="485"/>
      <c r="BP4" s="485"/>
      <c r="BQ4" s="485"/>
      <c r="BR4" s="485"/>
      <c r="BS4" s="485"/>
      <c r="BT4" s="485"/>
      <c r="BU4" s="486"/>
      <c r="BV4" s="484">
        <v>16617561</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5.7</v>
      </c>
      <c r="CU4" s="625"/>
      <c r="CV4" s="625"/>
      <c r="CW4" s="625"/>
      <c r="CX4" s="625"/>
      <c r="CY4" s="625"/>
      <c r="CZ4" s="625"/>
      <c r="DA4" s="626"/>
      <c r="DB4" s="624">
        <v>4.2</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16540169</v>
      </c>
      <c r="BO5" s="456"/>
      <c r="BP5" s="456"/>
      <c r="BQ5" s="456"/>
      <c r="BR5" s="456"/>
      <c r="BS5" s="456"/>
      <c r="BT5" s="456"/>
      <c r="BU5" s="457"/>
      <c r="BV5" s="455">
        <v>16034297</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86.7</v>
      </c>
      <c r="CU5" s="453"/>
      <c r="CV5" s="453"/>
      <c r="CW5" s="453"/>
      <c r="CX5" s="453"/>
      <c r="CY5" s="453"/>
      <c r="CZ5" s="453"/>
      <c r="DA5" s="454"/>
      <c r="DB5" s="452">
        <v>86.9</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640776</v>
      </c>
      <c r="BO6" s="456"/>
      <c r="BP6" s="456"/>
      <c r="BQ6" s="456"/>
      <c r="BR6" s="456"/>
      <c r="BS6" s="456"/>
      <c r="BT6" s="456"/>
      <c r="BU6" s="457"/>
      <c r="BV6" s="455">
        <v>583264</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88.5</v>
      </c>
      <c r="CU6" s="599"/>
      <c r="CV6" s="599"/>
      <c r="CW6" s="599"/>
      <c r="CX6" s="599"/>
      <c r="CY6" s="599"/>
      <c r="CZ6" s="599"/>
      <c r="DA6" s="600"/>
      <c r="DB6" s="598">
        <v>91.5</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133367</v>
      </c>
      <c r="BO7" s="456"/>
      <c r="BP7" s="456"/>
      <c r="BQ7" s="456"/>
      <c r="BR7" s="456"/>
      <c r="BS7" s="456"/>
      <c r="BT7" s="456"/>
      <c r="BU7" s="457"/>
      <c r="BV7" s="455">
        <v>204659</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8833335</v>
      </c>
      <c r="CU7" s="456"/>
      <c r="CV7" s="456"/>
      <c r="CW7" s="456"/>
      <c r="CX7" s="456"/>
      <c r="CY7" s="456"/>
      <c r="CZ7" s="456"/>
      <c r="DA7" s="457"/>
      <c r="DB7" s="455">
        <v>9059584</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507409</v>
      </c>
      <c r="BO8" s="456"/>
      <c r="BP8" s="456"/>
      <c r="BQ8" s="456"/>
      <c r="BR8" s="456"/>
      <c r="BS8" s="456"/>
      <c r="BT8" s="456"/>
      <c r="BU8" s="457"/>
      <c r="BV8" s="455">
        <v>378605</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0.71</v>
      </c>
      <c r="CU8" s="559"/>
      <c r="CV8" s="559"/>
      <c r="CW8" s="559"/>
      <c r="CX8" s="559"/>
      <c r="CY8" s="559"/>
      <c r="CZ8" s="559"/>
      <c r="DA8" s="560"/>
      <c r="DB8" s="558">
        <v>0.75</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29067</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110</v>
      </c>
      <c r="AV9" s="514"/>
      <c r="AW9" s="514"/>
      <c r="AX9" s="514"/>
      <c r="AY9" s="469" t="s">
        <v>117</v>
      </c>
      <c r="AZ9" s="470"/>
      <c r="BA9" s="470"/>
      <c r="BB9" s="470"/>
      <c r="BC9" s="470"/>
      <c r="BD9" s="470"/>
      <c r="BE9" s="470"/>
      <c r="BF9" s="470"/>
      <c r="BG9" s="470"/>
      <c r="BH9" s="470"/>
      <c r="BI9" s="470"/>
      <c r="BJ9" s="470"/>
      <c r="BK9" s="470"/>
      <c r="BL9" s="470"/>
      <c r="BM9" s="471"/>
      <c r="BN9" s="455">
        <v>128804</v>
      </c>
      <c r="BO9" s="456"/>
      <c r="BP9" s="456"/>
      <c r="BQ9" s="456"/>
      <c r="BR9" s="456"/>
      <c r="BS9" s="456"/>
      <c r="BT9" s="456"/>
      <c r="BU9" s="457"/>
      <c r="BV9" s="455">
        <v>-77115</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14.2</v>
      </c>
      <c r="CU9" s="453"/>
      <c r="CV9" s="453"/>
      <c r="CW9" s="453"/>
      <c r="CX9" s="453"/>
      <c r="CY9" s="453"/>
      <c r="CZ9" s="453"/>
      <c r="DA9" s="454"/>
      <c r="DB9" s="452">
        <v>13.3</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119</v>
      </c>
      <c r="M10" s="412"/>
      <c r="N10" s="412"/>
      <c r="O10" s="412"/>
      <c r="P10" s="412"/>
      <c r="Q10" s="413"/>
      <c r="R10" s="408">
        <v>30680</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439665</v>
      </c>
      <c r="BO10" s="456"/>
      <c r="BP10" s="456"/>
      <c r="BQ10" s="456"/>
      <c r="BR10" s="456"/>
      <c r="BS10" s="456"/>
      <c r="BT10" s="456"/>
      <c r="BU10" s="457"/>
      <c r="BV10" s="455">
        <v>243384</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93091</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28356</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127</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269141</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130</v>
      </c>
      <c r="CU12" s="559"/>
      <c r="CV12" s="559"/>
      <c r="CW12" s="559"/>
      <c r="CX12" s="559"/>
      <c r="CY12" s="559"/>
      <c r="CZ12" s="559"/>
      <c r="DA12" s="560"/>
      <c r="DB12" s="558" t="s">
        <v>130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138</v>
      </c>
      <c r="N13" s="540"/>
      <c r="O13" s="540"/>
      <c r="P13" s="540"/>
      <c r="Q13" s="541"/>
      <c r="R13" s="542">
        <v>27793</v>
      </c>
      <c r="S13" s="543"/>
      <c r="T13" s="543"/>
      <c r="U13" s="543"/>
      <c r="V13" s="544"/>
      <c r="W13" s="545" t="s">
        <v>139</v>
      </c>
      <c r="X13" s="441"/>
      <c r="Y13" s="441"/>
      <c r="Z13" s="441"/>
      <c r="AA13" s="441"/>
      <c r="AB13" s="442"/>
      <c r="AC13" s="408">
        <v>1320</v>
      </c>
      <c r="AD13" s="409"/>
      <c r="AE13" s="409"/>
      <c r="AF13" s="409"/>
      <c r="AG13" s="410"/>
      <c r="AH13" s="408">
        <v>1533</v>
      </c>
      <c r="AI13" s="409"/>
      <c r="AJ13" s="409"/>
      <c r="AK13" s="409"/>
      <c r="AL13" s="468"/>
      <c r="AM13" s="512" t="s">
        <v>140</v>
      </c>
      <c r="AN13" s="412"/>
      <c r="AO13" s="412"/>
      <c r="AP13" s="412"/>
      <c r="AQ13" s="412"/>
      <c r="AR13" s="412"/>
      <c r="AS13" s="412"/>
      <c r="AT13" s="413"/>
      <c r="AU13" s="513" t="s">
        <v>127</v>
      </c>
      <c r="AV13" s="514"/>
      <c r="AW13" s="514"/>
      <c r="AX13" s="514"/>
      <c r="AY13" s="469" t="s">
        <v>141</v>
      </c>
      <c r="AZ13" s="470"/>
      <c r="BA13" s="470"/>
      <c r="BB13" s="470"/>
      <c r="BC13" s="470"/>
      <c r="BD13" s="470"/>
      <c r="BE13" s="470"/>
      <c r="BF13" s="470"/>
      <c r="BG13" s="470"/>
      <c r="BH13" s="470"/>
      <c r="BI13" s="470"/>
      <c r="BJ13" s="470"/>
      <c r="BK13" s="470"/>
      <c r="BL13" s="470"/>
      <c r="BM13" s="471"/>
      <c r="BN13" s="455">
        <v>661560</v>
      </c>
      <c r="BO13" s="456"/>
      <c r="BP13" s="456"/>
      <c r="BQ13" s="456"/>
      <c r="BR13" s="456"/>
      <c r="BS13" s="456"/>
      <c r="BT13" s="456"/>
      <c r="BU13" s="457"/>
      <c r="BV13" s="455">
        <v>-102872</v>
      </c>
      <c r="BW13" s="456"/>
      <c r="BX13" s="456"/>
      <c r="BY13" s="456"/>
      <c r="BZ13" s="456"/>
      <c r="CA13" s="456"/>
      <c r="CB13" s="456"/>
      <c r="CC13" s="457"/>
      <c r="CD13" s="495" t="s">
        <v>142</v>
      </c>
      <c r="CE13" s="415"/>
      <c r="CF13" s="415"/>
      <c r="CG13" s="415"/>
      <c r="CH13" s="415"/>
      <c r="CI13" s="415"/>
      <c r="CJ13" s="415"/>
      <c r="CK13" s="415"/>
      <c r="CL13" s="415"/>
      <c r="CM13" s="415"/>
      <c r="CN13" s="415"/>
      <c r="CO13" s="415"/>
      <c r="CP13" s="415"/>
      <c r="CQ13" s="415"/>
      <c r="CR13" s="415"/>
      <c r="CS13" s="496"/>
      <c r="CT13" s="452">
        <v>9.6</v>
      </c>
      <c r="CU13" s="453"/>
      <c r="CV13" s="453"/>
      <c r="CW13" s="453"/>
      <c r="CX13" s="453"/>
      <c r="CY13" s="453"/>
      <c r="CZ13" s="453"/>
      <c r="DA13" s="454"/>
      <c r="DB13" s="452">
        <v>9</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143</v>
      </c>
      <c r="M14" s="582"/>
      <c r="N14" s="582"/>
      <c r="O14" s="582"/>
      <c r="P14" s="582"/>
      <c r="Q14" s="583"/>
      <c r="R14" s="542">
        <v>28522</v>
      </c>
      <c r="S14" s="543"/>
      <c r="T14" s="543"/>
      <c r="U14" s="543"/>
      <c r="V14" s="544"/>
      <c r="W14" s="546"/>
      <c r="X14" s="444"/>
      <c r="Y14" s="444"/>
      <c r="Z14" s="444"/>
      <c r="AA14" s="444"/>
      <c r="AB14" s="445"/>
      <c r="AC14" s="535">
        <v>8.9</v>
      </c>
      <c r="AD14" s="536"/>
      <c r="AE14" s="536"/>
      <c r="AF14" s="536"/>
      <c r="AG14" s="537"/>
      <c r="AH14" s="535">
        <v>10.5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144</v>
      </c>
      <c r="CE14" s="493"/>
      <c r="CF14" s="493"/>
      <c r="CG14" s="493"/>
      <c r="CH14" s="493"/>
      <c r="CI14" s="493"/>
      <c r="CJ14" s="493"/>
      <c r="CK14" s="493"/>
      <c r="CL14" s="493"/>
      <c r="CM14" s="493"/>
      <c r="CN14" s="493"/>
      <c r="CO14" s="493"/>
      <c r="CP14" s="493"/>
      <c r="CQ14" s="493"/>
      <c r="CR14" s="493"/>
      <c r="CS14" s="494"/>
      <c r="CT14" s="552">
        <v>64.599999999999994</v>
      </c>
      <c r="CU14" s="553"/>
      <c r="CV14" s="553"/>
      <c r="CW14" s="553"/>
      <c r="CX14" s="553"/>
      <c r="CY14" s="553"/>
      <c r="CZ14" s="553"/>
      <c r="DA14" s="554"/>
      <c r="DB14" s="552">
        <v>72.099999999999994</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138</v>
      </c>
      <c r="N15" s="540"/>
      <c r="O15" s="540"/>
      <c r="P15" s="540"/>
      <c r="Q15" s="541"/>
      <c r="R15" s="542">
        <v>28019</v>
      </c>
      <c r="S15" s="543"/>
      <c r="T15" s="543"/>
      <c r="U15" s="543"/>
      <c r="V15" s="544"/>
      <c r="W15" s="545" t="s">
        <v>145</v>
      </c>
      <c r="X15" s="441"/>
      <c r="Y15" s="441"/>
      <c r="Z15" s="441"/>
      <c r="AA15" s="441"/>
      <c r="AB15" s="442"/>
      <c r="AC15" s="408">
        <v>5032</v>
      </c>
      <c r="AD15" s="409"/>
      <c r="AE15" s="409"/>
      <c r="AF15" s="409"/>
      <c r="AG15" s="410"/>
      <c r="AH15" s="408">
        <v>4775</v>
      </c>
      <c r="AI15" s="409"/>
      <c r="AJ15" s="409"/>
      <c r="AK15" s="409"/>
      <c r="AL15" s="468"/>
      <c r="AM15" s="512"/>
      <c r="AN15" s="412"/>
      <c r="AO15" s="412"/>
      <c r="AP15" s="412"/>
      <c r="AQ15" s="412"/>
      <c r="AR15" s="412"/>
      <c r="AS15" s="412"/>
      <c r="AT15" s="413"/>
      <c r="AU15" s="513"/>
      <c r="AV15" s="514"/>
      <c r="AW15" s="514"/>
      <c r="AX15" s="514"/>
      <c r="AY15" s="481" t="s">
        <v>146</v>
      </c>
      <c r="AZ15" s="482"/>
      <c r="BA15" s="482"/>
      <c r="BB15" s="482"/>
      <c r="BC15" s="482"/>
      <c r="BD15" s="482"/>
      <c r="BE15" s="482"/>
      <c r="BF15" s="482"/>
      <c r="BG15" s="482"/>
      <c r="BH15" s="482"/>
      <c r="BI15" s="482"/>
      <c r="BJ15" s="482"/>
      <c r="BK15" s="482"/>
      <c r="BL15" s="482"/>
      <c r="BM15" s="483"/>
      <c r="BN15" s="484">
        <v>5119171</v>
      </c>
      <c r="BO15" s="485"/>
      <c r="BP15" s="485"/>
      <c r="BQ15" s="485"/>
      <c r="BR15" s="485"/>
      <c r="BS15" s="485"/>
      <c r="BT15" s="485"/>
      <c r="BU15" s="486"/>
      <c r="BV15" s="484">
        <v>4969321</v>
      </c>
      <c r="BW15" s="485"/>
      <c r="BX15" s="485"/>
      <c r="BY15" s="485"/>
      <c r="BZ15" s="485"/>
      <c r="CA15" s="485"/>
      <c r="CB15" s="485"/>
      <c r="CC15" s="486"/>
      <c r="CD15" s="555" t="s">
        <v>147</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148</v>
      </c>
      <c r="M16" s="530"/>
      <c r="N16" s="530"/>
      <c r="O16" s="530"/>
      <c r="P16" s="530"/>
      <c r="Q16" s="531"/>
      <c r="R16" s="532" t="s">
        <v>149</v>
      </c>
      <c r="S16" s="533"/>
      <c r="T16" s="533"/>
      <c r="U16" s="533"/>
      <c r="V16" s="534"/>
      <c r="W16" s="546"/>
      <c r="X16" s="444"/>
      <c r="Y16" s="444"/>
      <c r="Z16" s="444"/>
      <c r="AA16" s="444"/>
      <c r="AB16" s="445"/>
      <c r="AC16" s="535">
        <v>33.9</v>
      </c>
      <c r="AD16" s="536"/>
      <c r="AE16" s="536"/>
      <c r="AF16" s="536"/>
      <c r="AG16" s="537"/>
      <c r="AH16" s="535">
        <v>32.799999999999997</v>
      </c>
      <c r="AI16" s="536"/>
      <c r="AJ16" s="536"/>
      <c r="AK16" s="536"/>
      <c r="AL16" s="538"/>
      <c r="AM16" s="512"/>
      <c r="AN16" s="412"/>
      <c r="AO16" s="412"/>
      <c r="AP16" s="412"/>
      <c r="AQ16" s="412"/>
      <c r="AR16" s="412"/>
      <c r="AS16" s="412"/>
      <c r="AT16" s="413"/>
      <c r="AU16" s="513"/>
      <c r="AV16" s="514"/>
      <c r="AW16" s="514"/>
      <c r="AX16" s="514"/>
      <c r="AY16" s="469" t="s">
        <v>150</v>
      </c>
      <c r="AZ16" s="470"/>
      <c r="BA16" s="470"/>
      <c r="BB16" s="470"/>
      <c r="BC16" s="470"/>
      <c r="BD16" s="470"/>
      <c r="BE16" s="470"/>
      <c r="BF16" s="470"/>
      <c r="BG16" s="470"/>
      <c r="BH16" s="470"/>
      <c r="BI16" s="470"/>
      <c r="BJ16" s="470"/>
      <c r="BK16" s="470"/>
      <c r="BL16" s="470"/>
      <c r="BM16" s="471"/>
      <c r="BN16" s="455">
        <v>7189472</v>
      </c>
      <c r="BO16" s="456"/>
      <c r="BP16" s="456"/>
      <c r="BQ16" s="456"/>
      <c r="BR16" s="456"/>
      <c r="BS16" s="456"/>
      <c r="BT16" s="456"/>
      <c r="BU16" s="457"/>
      <c r="BV16" s="455">
        <v>7057900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151</v>
      </c>
      <c r="N17" s="549"/>
      <c r="O17" s="549"/>
      <c r="P17" s="549"/>
      <c r="Q17" s="550"/>
      <c r="R17" s="532" t="s">
        <v>152</v>
      </c>
      <c r="S17" s="533"/>
      <c r="T17" s="533"/>
      <c r="U17" s="533"/>
      <c r="V17" s="534"/>
      <c r="W17" s="545" t="s">
        <v>153</v>
      </c>
      <c r="X17" s="441"/>
      <c r="Y17" s="441"/>
      <c r="Z17" s="441"/>
      <c r="AA17" s="441"/>
      <c r="AB17" s="442"/>
      <c r="AC17" s="408">
        <v>8471</v>
      </c>
      <c r="AD17" s="409"/>
      <c r="AE17" s="409"/>
      <c r="AF17" s="409"/>
      <c r="AG17" s="410"/>
      <c r="AH17" s="408">
        <v>8238</v>
      </c>
      <c r="AI17" s="409"/>
      <c r="AJ17" s="409"/>
      <c r="AK17" s="409"/>
      <c r="AL17" s="468"/>
      <c r="AM17" s="512"/>
      <c r="AN17" s="412"/>
      <c r="AO17" s="412"/>
      <c r="AP17" s="412"/>
      <c r="AQ17" s="412"/>
      <c r="AR17" s="412"/>
      <c r="AS17" s="412"/>
      <c r="AT17" s="413"/>
      <c r="AU17" s="513"/>
      <c r="AV17" s="514"/>
      <c r="AW17" s="514"/>
      <c r="AX17" s="514"/>
      <c r="AY17" s="469" t="s">
        <v>154</v>
      </c>
      <c r="AZ17" s="470"/>
      <c r="BA17" s="470"/>
      <c r="BB17" s="470"/>
      <c r="BC17" s="470"/>
      <c r="BD17" s="470"/>
      <c r="BE17" s="470"/>
      <c r="BF17" s="470"/>
      <c r="BG17" s="470"/>
      <c r="BH17" s="470"/>
      <c r="BI17" s="470"/>
      <c r="BJ17" s="470"/>
      <c r="BK17" s="470"/>
      <c r="BL17" s="470"/>
      <c r="BM17" s="471"/>
      <c r="BN17" s="455">
        <v>6567099</v>
      </c>
      <c r="BO17" s="456"/>
      <c r="BP17" s="456"/>
      <c r="BQ17" s="456"/>
      <c r="BR17" s="456"/>
      <c r="BS17" s="456"/>
      <c r="BT17" s="456"/>
      <c r="BU17" s="457"/>
      <c r="BV17" s="455">
        <v>6350796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155</v>
      </c>
      <c r="C18" s="506"/>
      <c r="D18" s="506"/>
      <c r="E18" s="507"/>
      <c r="F18" s="507"/>
      <c r="G18" s="507"/>
      <c r="H18" s="507"/>
      <c r="I18" s="507"/>
      <c r="J18" s="507"/>
      <c r="K18" s="507"/>
      <c r="L18" s="508">
        <v>143.69</v>
      </c>
      <c r="M18" s="508"/>
      <c r="N18" s="508"/>
      <c r="O18" s="508"/>
      <c r="P18" s="508"/>
      <c r="Q18" s="508"/>
      <c r="R18" s="509"/>
      <c r="S18" s="509"/>
      <c r="T18" s="509"/>
      <c r="U18" s="509"/>
      <c r="V18" s="510"/>
      <c r="W18" s="526"/>
      <c r="X18" s="527"/>
      <c r="Y18" s="527"/>
      <c r="Z18" s="527"/>
      <c r="AA18" s="527"/>
      <c r="AB18" s="551"/>
      <c r="AC18" s="425">
        <v>57.1</v>
      </c>
      <c r="AD18" s="426"/>
      <c r="AE18" s="426"/>
      <c r="AF18" s="426"/>
      <c r="AG18" s="511"/>
      <c r="AH18" s="425">
        <v>56.6</v>
      </c>
      <c r="AI18" s="426"/>
      <c r="AJ18" s="426"/>
      <c r="AK18" s="426"/>
      <c r="AL18" s="427"/>
      <c r="AM18" s="512"/>
      <c r="AN18" s="412"/>
      <c r="AO18" s="412"/>
      <c r="AP18" s="412"/>
      <c r="AQ18" s="412"/>
      <c r="AR18" s="412"/>
      <c r="AS18" s="412"/>
      <c r="AT18" s="413"/>
      <c r="AU18" s="513"/>
      <c r="AV18" s="514"/>
      <c r="AW18" s="514"/>
      <c r="AX18" s="514"/>
      <c r="AY18" s="469" t="s">
        <v>156</v>
      </c>
      <c r="AZ18" s="470"/>
      <c r="BA18" s="470"/>
      <c r="BB18" s="470"/>
      <c r="BC18" s="470"/>
      <c r="BD18" s="470"/>
      <c r="BE18" s="470"/>
      <c r="BF18" s="470"/>
      <c r="BG18" s="470"/>
      <c r="BH18" s="470"/>
      <c r="BI18" s="470"/>
      <c r="BJ18" s="470"/>
      <c r="BK18" s="470"/>
      <c r="BL18" s="470"/>
      <c r="BM18" s="471"/>
      <c r="BN18" s="455">
        <v>8365488</v>
      </c>
      <c r="BO18" s="456"/>
      <c r="BP18" s="456"/>
      <c r="BQ18" s="456"/>
      <c r="BR18" s="456"/>
      <c r="BS18" s="456"/>
      <c r="BT18" s="456"/>
      <c r="BU18" s="457"/>
      <c r="BV18" s="455">
        <v>7993379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157</v>
      </c>
      <c r="C19" s="506"/>
      <c r="D19" s="506"/>
      <c r="E19" s="507"/>
      <c r="F19" s="507"/>
      <c r="G19" s="507"/>
      <c r="H19" s="507"/>
      <c r="I19" s="507"/>
      <c r="J19" s="507"/>
      <c r="K19" s="507"/>
      <c r="L19" s="515">
        <v>202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158</v>
      </c>
      <c r="AZ19" s="470"/>
      <c r="BA19" s="470"/>
      <c r="BB19" s="470"/>
      <c r="BC19" s="470"/>
      <c r="BD19" s="470"/>
      <c r="BE19" s="470"/>
      <c r="BF19" s="470"/>
      <c r="BG19" s="470"/>
      <c r="BH19" s="470"/>
      <c r="BI19" s="470"/>
      <c r="BJ19" s="470"/>
      <c r="BK19" s="470"/>
      <c r="BL19" s="470"/>
      <c r="BM19" s="471"/>
      <c r="BN19" s="455">
        <v>11955703</v>
      </c>
      <c r="BO19" s="456"/>
      <c r="BP19" s="456"/>
      <c r="BQ19" s="456"/>
      <c r="BR19" s="456"/>
      <c r="BS19" s="456"/>
      <c r="BT19" s="456"/>
      <c r="BU19" s="457"/>
      <c r="BV19" s="455">
        <v>11636604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159</v>
      </c>
      <c r="C20" s="506"/>
      <c r="D20" s="506"/>
      <c r="E20" s="507"/>
      <c r="F20" s="507"/>
      <c r="G20" s="507"/>
      <c r="H20" s="507"/>
      <c r="I20" s="507"/>
      <c r="J20" s="507"/>
      <c r="K20" s="507"/>
      <c r="L20" s="515">
        <v>11552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160</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161</v>
      </c>
      <c r="C22" s="432"/>
      <c r="D22" s="433"/>
      <c r="E22" s="440" t="s">
        <v>1</v>
      </c>
      <c r="F22" s="441"/>
      <c r="G22" s="441"/>
      <c r="H22" s="441"/>
      <c r="I22" s="441"/>
      <c r="J22" s="441"/>
      <c r="K22" s="442"/>
      <c r="L22" s="440" t="s">
        <v>162</v>
      </c>
      <c r="M22" s="441"/>
      <c r="N22" s="441"/>
      <c r="O22" s="441"/>
      <c r="P22" s="442"/>
      <c r="Q22" s="446" t="s">
        <v>163</v>
      </c>
      <c r="R22" s="447"/>
      <c r="S22" s="447"/>
      <c r="T22" s="447"/>
      <c r="U22" s="447"/>
      <c r="V22" s="448"/>
      <c r="W22" s="497" t="s">
        <v>164</v>
      </c>
      <c r="X22" s="432"/>
      <c r="Y22" s="433"/>
      <c r="Z22" s="440" t="s">
        <v>1</v>
      </c>
      <c r="AA22" s="441"/>
      <c r="AB22" s="441"/>
      <c r="AC22" s="441"/>
      <c r="AD22" s="441"/>
      <c r="AE22" s="441"/>
      <c r="AF22" s="441"/>
      <c r="AG22" s="442"/>
      <c r="AH22" s="458" t="s">
        <v>165</v>
      </c>
      <c r="AI22" s="441"/>
      <c r="AJ22" s="441"/>
      <c r="AK22" s="441"/>
      <c r="AL22" s="442"/>
      <c r="AM22" s="458" t="s">
        <v>166</v>
      </c>
      <c r="AN22" s="459"/>
      <c r="AO22" s="459"/>
      <c r="AP22" s="459"/>
      <c r="AQ22" s="459"/>
      <c r="AR22" s="460"/>
      <c r="AS22" s="446" t="s">
        <v>163</v>
      </c>
      <c r="AT22" s="447"/>
      <c r="AU22" s="447"/>
      <c r="AV22" s="447"/>
      <c r="AW22" s="447"/>
      <c r="AX22" s="464"/>
      <c r="AY22" s="481" t="s">
        <v>167</v>
      </c>
      <c r="AZ22" s="482"/>
      <c r="BA22" s="482"/>
      <c r="BB22" s="482"/>
      <c r="BC22" s="482"/>
      <c r="BD22" s="482"/>
      <c r="BE22" s="482"/>
      <c r="BF22" s="482"/>
      <c r="BG22" s="482"/>
      <c r="BH22" s="482"/>
      <c r="BI22" s="482"/>
      <c r="BJ22" s="482"/>
      <c r="BK22" s="482"/>
      <c r="BL22" s="482"/>
      <c r="BM22" s="483"/>
      <c r="BN22" s="484">
        <v>18037180</v>
      </c>
      <c r="BO22" s="485"/>
      <c r="BP22" s="485"/>
      <c r="BQ22" s="485"/>
      <c r="BR22" s="485"/>
      <c r="BS22" s="485"/>
      <c r="BT22" s="485"/>
      <c r="BU22" s="486"/>
      <c r="BV22" s="484">
        <v>18940255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168</v>
      </c>
      <c r="AZ23" s="470"/>
      <c r="BA23" s="470"/>
      <c r="BB23" s="470"/>
      <c r="BC23" s="470"/>
      <c r="BD23" s="470"/>
      <c r="BE23" s="470"/>
      <c r="BF23" s="470"/>
      <c r="BG23" s="470"/>
      <c r="BH23" s="470"/>
      <c r="BI23" s="470"/>
      <c r="BJ23" s="470"/>
      <c r="BK23" s="470"/>
      <c r="BL23" s="470"/>
      <c r="BM23" s="471"/>
      <c r="BN23" s="455">
        <v>13666309</v>
      </c>
      <c r="BO23" s="456"/>
      <c r="BP23" s="456"/>
      <c r="BQ23" s="456"/>
      <c r="BR23" s="456"/>
      <c r="BS23" s="456"/>
      <c r="BT23" s="456"/>
      <c r="BU23" s="457"/>
      <c r="BV23" s="455">
        <v>14156556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169</v>
      </c>
      <c r="F24" s="412"/>
      <c r="G24" s="412"/>
      <c r="H24" s="412"/>
      <c r="I24" s="412"/>
      <c r="J24" s="412"/>
      <c r="K24" s="413"/>
      <c r="L24" s="408">
        <v>1</v>
      </c>
      <c r="M24" s="409"/>
      <c r="N24" s="409"/>
      <c r="O24" s="409"/>
      <c r="P24" s="410"/>
      <c r="Q24" s="408">
        <v>7620</v>
      </c>
      <c r="R24" s="409"/>
      <c r="S24" s="409"/>
      <c r="T24" s="409"/>
      <c r="U24" s="409"/>
      <c r="V24" s="410"/>
      <c r="W24" s="498"/>
      <c r="X24" s="435"/>
      <c r="Y24" s="436"/>
      <c r="Z24" s="411" t="s">
        <v>170</v>
      </c>
      <c r="AA24" s="412"/>
      <c r="AB24" s="412"/>
      <c r="AC24" s="412"/>
      <c r="AD24" s="412"/>
      <c r="AE24" s="412"/>
      <c r="AF24" s="412"/>
      <c r="AG24" s="413"/>
      <c r="AH24" s="408">
        <v>199</v>
      </c>
      <c r="AI24" s="409"/>
      <c r="AJ24" s="409"/>
      <c r="AK24" s="409"/>
      <c r="AL24" s="410"/>
      <c r="AM24" s="408">
        <v>611925</v>
      </c>
      <c r="AN24" s="409"/>
      <c r="AO24" s="409"/>
      <c r="AP24" s="409"/>
      <c r="AQ24" s="409"/>
      <c r="AR24" s="410"/>
      <c r="AS24" s="408">
        <v>3075</v>
      </c>
      <c r="AT24" s="409"/>
      <c r="AU24" s="409"/>
      <c r="AV24" s="409"/>
      <c r="AW24" s="409"/>
      <c r="AX24" s="468"/>
      <c r="AY24" s="428" t="s">
        <v>171</v>
      </c>
      <c r="AZ24" s="429"/>
      <c r="BA24" s="429"/>
      <c r="BB24" s="429"/>
      <c r="BC24" s="429"/>
      <c r="BD24" s="429"/>
      <c r="BE24" s="429"/>
      <c r="BF24" s="429"/>
      <c r="BG24" s="429"/>
      <c r="BH24" s="429"/>
      <c r="BI24" s="429"/>
      <c r="BJ24" s="429"/>
      <c r="BK24" s="429"/>
      <c r="BL24" s="429"/>
      <c r="BM24" s="430"/>
      <c r="BN24" s="455">
        <v>11608695</v>
      </c>
      <c r="BO24" s="456"/>
      <c r="BP24" s="456"/>
      <c r="BQ24" s="456"/>
      <c r="BR24" s="456"/>
      <c r="BS24" s="456"/>
      <c r="BT24" s="456"/>
      <c r="BU24" s="457"/>
      <c r="BV24" s="455">
        <v>12121621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172</v>
      </c>
      <c r="F25" s="412"/>
      <c r="G25" s="412"/>
      <c r="H25" s="412"/>
      <c r="I25" s="412"/>
      <c r="J25" s="412"/>
      <c r="K25" s="413"/>
      <c r="L25" s="408">
        <v>1</v>
      </c>
      <c r="M25" s="409"/>
      <c r="N25" s="409"/>
      <c r="O25" s="409"/>
      <c r="P25" s="410"/>
      <c r="Q25" s="408">
        <v>6300</v>
      </c>
      <c r="R25" s="409"/>
      <c r="S25" s="409"/>
      <c r="T25" s="409"/>
      <c r="U25" s="409"/>
      <c r="V25" s="410"/>
      <c r="W25" s="498"/>
      <c r="X25" s="435"/>
      <c r="Y25" s="436"/>
      <c r="Z25" s="411" t="s">
        <v>173</v>
      </c>
      <c r="AA25" s="412"/>
      <c r="AB25" s="412"/>
      <c r="AC25" s="412"/>
      <c r="AD25" s="412"/>
      <c r="AE25" s="412"/>
      <c r="AF25" s="412"/>
      <c r="AG25" s="413"/>
      <c r="AH25" s="408" t="s">
        <v>130</v>
      </c>
      <c r="AI25" s="409"/>
      <c r="AJ25" s="409"/>
      <c r="AK25" s="409"/>
      <c r="AL25" s="410"/>
      <c r="AM25" s="408" t="s">
        <v>130</v>
      </c>
      <c r="AN25" s="409"/>
      <c r="AO25" s="409"/>
      <c r="AP25" s="409"/>
      <c r="AQ25" s="409"/>
      <c r="AR25" s="410"/>
      <c r="AS25" s="408" t="s">
        <v>130</v>
      </c>
      <c r="AT25" s="409"/>
      <c r="AU25" s="409"/>
      <c r="AV25" s="409"/>
      <c r="AW25" s="409"/>
      <c r="AX25" s="468"/>
      <c r="AY25" s="481" t="s">
        <v>174</v>
      </c>
      <c r="AZ25" s="482"/>
      <c r="BA25" s="482"/>
      <c r="BB25" s="482"/>
      <c r="BC25" s="482"/>
      <c r="BD25" s="482"/>
      <c r="BE25" s="482"/>
      <c r="BF25" s="482"/>
      <c r="BG25" s="482"/>
      <c r="BH25" s="482"/>
      <c r="BI25" s="482"/>
      <c r="BJ25" s="482"/>
      <c r="BK25" s="482"/>
      <c r="BL25" s="482"/>
      <c r="BM25" s="483"/>
      <c r="BN25" s="484">
        <v>11331105</v>
      </c>
      <c r="BO25" s="485"/>
      <c r="BP25" s="485"/>
      <c r="BQ25" s="485"/>
      <c r="BR25" s="485"/>
      <c r="BS25" s="485"/>
      <c r="BT25" s="485"/>
      <c r="BU25" s="486"/>
      <c r="BV25" s="484">
        <v>10166004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175</v>
      </c>
      <c r="F26" s="412"/>
      <c r="G26" s="412"/>
      <c r="H26" s="412"/>
      <c r="I26" s="412"/>
      <c r="J26" s="412"/>
      <c r="K26" s="413"/>
      <c r="L26" s="408">
        <v>1</v>
      </c>
      <c r="M26" s="409"/>
      <c r="N26" s="409"/>
      <c r="O26" s="409"/>
      <c r="P26" s="410"/>
      <c r="Q26" s="408">
        <v>5730</v>
      </c>
      <c r="R26" s="409"/>
      <c r="S26" s="409"/>
      <c r="T26" s="409"/>
      <c r="U26" s="409"/>
      <c r="V26" s="410"/>
      <c r="W26" s="498"/>
      <c r="X26" s="435"/>
      <c r="Y26" s="436"/>
      <c r="Z26" s="411" t="s">
        <v>176</v>
      </c>
      <c r="AA26" s="466"/>
      <c r="AB26" s="466"/>
      <c r="AC26" s="466"/>
      <c r="AD26" s="466"/>
      <c r="AE26" s="466"/>
      <c r="AF26" s="466"/>
      <c r="AG26" s="467"/>
      <c r="AH26" s="408">
        <v>6</v>
      </c>
      <c r="AI26" s="409"/>
      <c r="AJ26" s="409"/>
      <c r="AK26" s="409"/>
      <c r="AL26" s="410"/>
      <c r="AM26" s="408">
        <v>17454</v>
      </c>
      <c r="AN26" s="409"/>
      <c r="AO26" s="409"/>
      <c r="AP26" s="409"/>
      <c r="AQ26" s="409"/>
      <c r="AR26" s="410"/>
      <c r="AS26" s="408">
        <v>2909</v>
      </c>
      <c r="AT26" s="409"/>
      <c r="AU26" s="409"/>
      <c r="AV26" s="409"/>
      <c r="AW26" s="409"/>
      <c r="AX26" s="468"/>
      <c r="AY26" s="495" t="s">
        <v>177</v>
      </c>
      <c r="AZ26" s="415"/>
      <c r="BA26" s="415"/>
      <c r="BB26" s="415"/>
      <c r="BC26" s="415"/>
      <c r="BD26" s="415"/>
      <c r="BE26" s="415"/>
      <c r="BF26" s="415"/>
      <c r="BG26" s="415"/>
      <c r="BH26" s="415"/>
      <c r="BI26" s="415"/>
      <c r="BJ26" s="415"/>
      <c r="BK26" s="415"/>
      <c r="BL26" s="415"/>
      <c r="BM26" s="496"/>
      <c r="BN26" s="455" t="s">
        <v>130</v>
      </c>
      <c r="BO26" s="456"/>
      <c r="BP26" s="456"/>
      <c r="BQ26" s="456"/>
      <c r="BR26" s="456"/>
      <c r="BS26" s="456"/>
      <c r="BT26" s="456"/>
      <c r="BU26" s="457"/>
      <c r="BV26" s="455" t="s">
        <v>130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178</v>
      </c>
      <c r="F27" s="412"/>
      <c r="G27" s="412"/>
      <c r="H27" s="412"/>
      <c r="I27" s="412"/>
      <c r="J27" s="412"/>
      <c r="K27" s="413"/>
      <c r="L27" s="408">
        <v>1</v>
      </c>
      <c r="M27" s="409"/>
      <c r="N27" s="409"/>
      <c r="O27" s="409"/>
      <c r="P27" s="410"/>
      <c r="Q27" s="408">
        <v>3690</v>
      </c>
      <c r="R27" s="409"/>
      <c r="S27" s="409"/>
      <c r="T27" s="409"/>
      <c r="U27" s="409"/>
      <c r="V27" s="410"/>
      <c r="W27" s="498"/>
      <c r="X27" s="435"/>
      <c r="Y27" s="436"/>
      <c r="Z27" s="411" t="s">
        <v>179</v>
      </c>
      <c r="AA27" s="412"/>
      <c r="AB27" s="412"/>
      <c r="AC27" s="412"/>
      <c r="AD27" s="412"/>
      <c r="AE27" s="412"/>
      <c r="AF27" s="412"/>
      <c r="AG27" s="413"/>
      <c r="AH27" s="408" t="s">
        <v>130</v>
      </c>
      <c r="AI27" s="409"/>
      <c r="AJ27" s="409"/>
      <c r="AK27" s="409"/>
      <c r="AL27" s="410"/>
      <c r="AM27" s="408" t="s">
        <v>130</v>
      </c>
      <c r="AN27" s="409"/>
      <c r="AO27" s="409"/>
      <c r="AP27" s="409"/>
      <c r="AQ27" s="409"/>
      <c r="AR27" s="410"/>
      <c r="AS27" s="408" t="s">
        <v>130</v>
      </c>
      <c r="AT27" s="409"/>
      <c r="AU27" s="409"/>
      <c r="AV27" s="409"/>
      <c r="AW27" s="409"/>
      <c r="AX27" s="468"/>
      <c r="AY27" s="492" t="s">
        <v>180</v>
      </c>
      <c r="AZ27" s="493"/>
      <c r="BA27" s="493"/>
      <c r="BB27" s="493"/>
      <c r="BC27" s="493"/>
      <c r="BD27" s="493"/>
      <c r="BE27" s="493"/>
      <c r="BF27" s="493"/>
      <c r="BG27" s="493"/>
      <c r="BH27" s="493"/>
      <c r="BI27" s="493"/>
      <c r="BJ27" s="493"/>
      <c r="BK27" s="493"/>
      <c r="BL27" s="493"/>
      <c r="BM27" s="494"/>
      <c r="BN27" s="489" t="s">
        <v>130</v>
      </c>
      <c r="BO27" s="490"/>
      <c r="BP27" s="490"/>
      <c r="BQ27" s="490"/>
      <c r="BR27" s="490"/>
      <c r="BS27" s="490"/>
      <c r="BT27" s="490"/>
      <c r="BU27" s="491"/>
      <c r="BV27" s="489" t="s">
        <v>130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181</v>
      </c>
      <c r="F28" s="412"/>
      <c r="G28" s="412"/>
      <c r="H28" s="412"/>
      <c r="I28" s="412"/>
      <c r="J28" s="412"/>
      <c r="K28" s="413"/>
      <c r="L28" s="408">
        <v>1</v>
      </c>
      <c r="M28" s="409"/>
      <c r="N28" s="409"/>
      <c r="O28" s="409"/>
      <c r="P28" s="410"/>
      <c r="Q28" s="408">
        <v>3450</v>
      </c>
      <c r="R28" s="409"/>
      <c r="S28" s="409"/>
      <c r="T28" s="409"/>
      <c r="U28" s="409"/>
      <c r="V28" s="410"/>
      <c r="W28" s="498"/>
      <c r="X28" s="435"/>
      <c r="Y28" s="436"/>
      <c r="Z28" s="411" t="s">
        <v>182</v>
      </c>
      <c r="AA28" s="412"/>
      <c r="AB28" s="412"/>
      <c r="AC28" s="412"/>
      <c r="AD28" s="412"/>
      <c r="AE28" s="412"/>
      <c r="AF28" s="412"/>
      <c r="AG28" s="413"/>
      <c r="AH28" s="408" t="s">
        <v>130</v>
      </c>
      <c r="AI28" s="409"/>
      <c r="AJ28" s="409"/>
      <c r="AK28" s="409"/>
      <c r="AL28" s="410"/>
      <c r="AM28" s="408" t="s">
        <v>130</v>
      </c>
      <c r="AN28" s="409"/>
      <c r="AO28" s="409"/>
      <c r="AP28" s="409"/>
      <c r="AQ28" s="409"/>
      <c r="AR28" s="410"/>
      <c r="AS28" s="408" t="s">
        <v>130</v>
      </c>
      <c r="AT28" s="409"/>
      <c r="AU28" s="409"/>
      <c r="AV28" s="409"/>
      <c r="AW28" s="409"/>
      <c r="AX28" s="468"/>
      <c r="AY28" s="472" t="s">
        <v>183</v>
      </c>
      <c r="AZ28" s="473"/>
      <c r="BA28" s="473"/>
      <c r="BB28" s="474"/>
      <c r="BC28" s="481" t="s">
        <v>49</v>
      </c>
      <c r="BD28" s="482"/>
      <c r="BE28" s="482"/>
      <c r="BF28" s="482"/>
      <c r="BG28" s="482"/>
      <c r="BH28" s="482"/>
      <c r="BI28" s="482"/>
      <c r="BJ28" s="482"/>
      <c r="BK28" s="482"/>
      <c r="BL28" s="482"/>
      <c r="BM28" s="483"/>
      <c r="BN28" s="484">
        <v>2411247</v>
      </c>
      <c r="BO28" s="485"/>
      <c r="BP28" s="485"/>
      <c r="BQ28" s="485"/>
      <c r="BR28" s="485"/>
      <c r="BS28" s="485"/>
      <c r="BT28" s="485"/>
      <c r="BU28" s="486"/>
      <c r="BV28" s="484">
        <v>1971582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184</v>
      </c>
      <c r="F29" s="412"/>
      <c r="G29" s="412"/>
      <c r="H29" s="412"/>
      <c r="I29" s="412"/>
      <c r="J29" s="412"/>
      <c r="K29" s="413"/>
      <c r="L29" s="408">
        <v>14</v>
      </c>
      <c r="M29" s="409"/>
      <c r="N29" s="409"/>
      <c r="O29" s="409"/>
      <c r="P29" s="410"/>
      <c r="Q29" s="408">
        <v>3360</v>
      </c>
      <c r="R29" s="409"/>
      <c r="S29" s="409"/>
      <c r="T29" s="409"/>
      <c r="U29" s="409"/>
      <c r="V29" s="410"/>
      <c r="W29" s="499"/>
      <c r="X29" s="500"/>
      <c r="Y29" s="501"/>
      <c r="Z29" s="411" t="s">
        <v>185</v>
      </c>
      <c r="AA29" s="412"/>
      <c r="AB29" s="412"/>
      <c r="AC29" s="412"/>
      <c r="AD29" s="412"/>
      <c r="AE29" s="412"/>
      <c r="AF29" s="412"/>
      <c r="AG29" s="413"/>
      <c r="AH29" s="408">
        <v>199</v>
      </c>
      <c r="AI29" s="409"/>
      <c r="AJ29" s="409"/>
      <c r="AK29" s="409"/>
      <c r="AL29" s="410"/>
      <c r="AM29" s="408">
        <v>611925</v>
      </c>
      <c r="AN29" s="409"/>
      <c r="AO29" s="409"/>
      <c r="AP29" s="409"/>
      <c r="AQ29" s="409"/>
      <c r="AR29" s="410"/>
      <c r="AS29" s="408">
        <v>3075</v>
      </c>
      <c r="AT29" s="409"/>
      <c r="AU29" s="409"/>
      <c r="AV29" s="409"/>
      <c r="AW29" s="409"/>
      <c r="AX29" s="468"/>
      <c r="AY29" s="475"/>
      <c r="AZ29" s="476"/>
      <c r="BA29" s="476"/>
      <c r="BB29" s="477"/>
      <c r="BC29" s="469" t="s">
        <v>186</v>
      </c>
      <c r="BD29" s="470"/>
      <c r="BE29" s="470"/>
      <c r="BF29" s="470"/>
      <c r="BG29" s="470"/>
      <c r="BH29" s="470"/>
      <c r="BI29" s="470"/>
      <c r="BJ29" s="470"/>
      <c r="BK29" s="470"/>
      <c r="BL29" s="470"/>
      <c r="BM29" s="471"/>
      <c r="BN29" s="455">
        <v>518997</v>
      </c>
      <c r="BO29" s="456"/>
      <c r="BP29" s="456"/>
      <c r="BQ29" s="456"/>
      <c r="BR29" s="456"/>
      <c r="BS29" s="456"/>
      <c r="BT29" s="456"/>
      <c r="BU29" s="457"/>
      <c r="BV29" s="455">
        <v>509761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187</v>
      </c>
      <c r="X30" s="423"/>
      <c r="Y30" s="423"/>
      <c r="Z30" s="423"/>
      <c r="AA30" s="423"/>
      <c r="AB30" s="423"/>
      <c r="AC30" s="423"/>
      <c r="AD30" s="423"/>
      <c r="AE30" s="423"/>
      <c r="AF30" s="423"/>
      <c r="AG30" s="424"/>
      <c r="AH30" s="425">
        <v>98.9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3621831</v>
      </c>
      <c r="BO30" s="490"/>
      <c r="BP30" s="490"/>
      <c r="BQ30" s="490"/>
      <c r="BR30" s="490"/>
      <c r="BS30" s="490"/>
      <c r="BT30" s="490"/>
      <c r="BU30" s="491"/>
      <c r="BV30" s="489">
        <v>3330091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188</v>
      </c>
      <c r="D32" s="414"/>
      <c r="E32" s="414"/>
      <c r="F32" s="414"/>
      <c r="G32" s="414"/>
      <c r="H32" s="414"/>
      <c r="I32" s="414"/>
      <c r="J32" s="414"/>
      <c r="K32" s="414"/>
      <c r="L32" s="414"/>
      <c r="M32" s="414"/>
      <c r="N32" s="414"/>
      <c r="O32" s="414"/>
      <c r="P32" s="414"/>
      <c r="Q32" s="414"/>
      <c r="R32" s="414"/>
      <c r="S32" s="41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194</v>
      </c>
      <c r="D33" s="407"/>
      <c r="E33" s="406" t="s">
        <v>195</v>
      </c>
      <c r="F33" s="406"/>
      <c r="G33" s="406"/>
      <c r="H33" s="406"/>
      <c r="I33" s="406"/>
      <c r="J33" s="406"/>
      <c r="K33" s="406"/>
      <c r="L33" s="406"/>
      <c r="M33" s="406"/>
      <c r="N33" s="406"/>
      <c r="O33" s="406"/>
      <c r="P33" s="406"/>
      <c r="Q33" s="406"/>
      <c r="R33" s="406"/>
      <c r="S33" s="406"/>
      <c r="T33" s="206"/>
      <c r="U33" s="407" t="s">
        <v>194</v>
      </c>
      <c r="V33" s="407"/>
      <c r="W33" s="406" t="s">
        <v>195</v>
      </c>
      <c r="X33" s="406"/>
      <c r="Y33" s="406"/>
      <c r="Z33" s="406"/>
      <c r="AA33" s="406"/>
      <c r="AB33" s="406"/>
      <c r="AC33" s="406"/>
      <c r="AD33" s="406"/>
      <c r="AE33" s="406"/>
      <c r="AF33" s="406"/>
      <c r="AG33" s="406"/>
      <c r="AH33" s="406"/>
      <c r="AI33" s="406"/>
      <c r="AJ33" s="406"/>
      <c r="AK33" s="406"/>
      <c r="AL33" s="206"/>
      <c r="AM33" s="407" t="s">
        <v>194</v>
      </c>
      <c r="AN33" s="407"/>
      <c r="AO33" s="406" t="s">
        <v>195</v>
      </c>
      <c r="AP33" s="406"/>
      <c r="AQ33" s="406"/>
      <c r="AR33" s="406"/>
      <c r="AS33" s="406"/>
      <c r="AT33" s="406"/>
      <c r="AU33" s="406"/>
      <c r="AV33" s="406"/>
      <c r="AW33" s="406"/>
      <c r="AX33" s="406"/>
      <c r="AY33" s="406"/>
      <c r="AZ33" s="406"/>
      <c r="BA33" s="406"/>
      <c r="BB33" s="406"/>
      <c r="BC33" s="406"/>
      <c r="BD33" s="207"/>
      <c r="BE33" s="406" t="s">
        <v>196</v>
      </c>
      <c r="BF33" s="406"/>
      <c r="BG33" s="406" t="s">
        <v>197</v>
      </c>
      <c r="BH33" s="406"/>
      <c r="BI33" s="406"/>
      <c r="BJ33" s="406"/>
      <c r="BK33" s="406"/>
      <c r="BL33" s="406"/>
      <c r="BM33" s="406"/>
      <c r="BN33" s="406"/>
      <c r="BO33" s="406"/>
      <c r="BP33" s="406"/>
      <c r="BQ33" s="406"/>
      <c r="BR33" s="406"/>
      <c r="BS33" s="406"/>
      <c r="BT33" s="406"/>
      <c r="BU33" s="406"/>
      <c r="BV33" s="207"/>
      <c r="BW33" s="407" t="s">
        <v>196</v>
      </c>
      <c r="BX33" s="407"/>
      <c r="BY33" s="406" t="s">
        <v>198</v>
      </c>
      <c r="BZ33" s="406"/>
      <c r="CA33" s="406"/>
      <c r="CB33" s="406"/>
      <c r="CC33" s="406"/>
      <c r="CD33" s="406"/>
      <c r="CE33" s="406"/>
      <c r="CF33" s="406"/>
      <c r="CG33" s="406"/>
      <c r="CH33" s="406"/>
      <c r="CI33" s="406"/>
      <c r="CJ33" s="406"/>
      <c r="CK33" s="406"/>
      <c r="CL33" s="406"/>
      <c r="CM33" s="406"/>
      <c r="CN33" s="206"/>
      <c r="CO33" s="407" t="s">
        <v>194</v>
      </c>
      <c r="CP33" s="407"/>
      <c r="CQ33" s="406" t="s">
        <v>199</v>
      </c>
      <c r="CR33" s="406"/>
      <c r="CS33" s="406"/>
      <c r="CT33" s="406"/>
      <c r="CU33" s="406"/>
      <c r="CV33" s="406"/>
      <c r="CW33" s="406"/>
      <c r="CX33" s="406"/>
      <c r="CY33" s="406"/>
      <c r="CZ33" s="406"/>
      <c r="DA33" s="406"/>
      <c r="DB33" s="406"/>
      <c r="DC33" s="406"/>
      <c r="DD33" s="406"/>
      <c r="DE33" s="406"/>
      <c r="DF33" s="206"/>
      <c r="DG33" s="405" t="s">
        <v>200</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峡北地域広域水道企業団</v>
      </c>
      <c r="BZ34" s="404"/>
      <c r="CA34" s="404"/>
      <c r="CB34" s="404"/>
      <c r="CC34" s="404"/>
      <c r="CD34" s="404"/>
      <c r="CE34" s="404"/>
      <c r="CF34" s="404"/>
      <c r="CG34" s="404"/>
      <c r="CH34" s="404"/>
      <c r="CI34" s="404"/>
      <c r="CJ34" s="404"/>
      <c r="CK34" s="404"/>
      <c r="CL34" s="404"/>
      <c r="CM34" s="404"/>
      <c r="CN34" s="181"/>
      <c r="CO34" s="403">
        <f>IF(CQ34="","",MAX(C34:D43,U34:V43,AM34:AN43,BE34:BF43,BW34:BX43)+1)</f>
        <v>20</v>
      </c>
      <c r="CP34" s="403"/>
      <c r="CQ34" s="404" t="str">
        <f>IF('各会計、関係団体の財政状況及び健全化判断比率'!BS7="","",'各会計、関係団体の財政状況及び健全化判断比率'!BS7)</f>
        <v>韮崎市土地開発公社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IF('各会計、関係団体の財政状況及び健全化判断比率'!B33="","",'各会計、関係団体の財政状況及び健全化判断比率'!B33)</f>
        <v>国民健康保険韮崎市立病院事業会計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峡北広域行政事務組合　一般会計</v>
      </c>
      <c r="BZ35" s="404"/>
      <c r="CA35" s="404"/>
      <c r="CB35" s="404"/>
      <c r="CC35" s="404"/>
      <c r="CD35" s="404"/>
      <c r="CE35" s="404"/>
      <c r="CF35" s="404"/>
      <c r="CG35" s="404"/>
      <c r="CH35" s="404"/>
      <c r="CI35" s="404"/>
      <c r="CJ35" s="404"/>
      <c r="CK35" s="404"/>
      <c r="CL35" s="404"/>
      <c r="CM35" s="404"/>
      <c r="CN35" s="181"/>
      <c r="CO35" s="403">
        <f t="shared" ref="CO35:CO43" si="3">IF(CQ35="","",CO34+1)</f>
        <v>21</v>
      </c>
      <c r="CP35" s="403"/>
      <c r="CQ35" s="404" t="str">
        <f>IF('各会計、関係団体の財政状況及び健全化判断比率'!BS8="","",'各会計、関係団体の財政状況及び健全化判断比率'!BS8)</f>
        <v>武田の里文化振興協会</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f t="shared" si="0"/>
        <v>8</v>
      </c>
      <c r="AN36" s="403"/>
      <c r="AO36" s="404" t="str">
        <f>IF('各会計、関係団体の財政状況及び健全化判断比率'!B34="","",'各会計、関係団体の財政状況及び健全化判断比率'!B34)</f>
        <v>簡易水道事業会計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峡北広域行政事務組合　常備消防特別会計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介護サービス事業特別会計</v>
      </c>
      <c r="X37" s="404"/>
      <c r="Y37" s="404"/>
      <c r="Z37" s="404"/>
      <c r="AA37" s="404"/>
      <c r="AB37" s="404"/>
      <c r="AC37" s="404"/>
      <c r="AD37" s="404"/>
      <c r="AE37" s="404"/>
      <c r="AF37" s="404"/>
      <c r="AG37" s="404"/>
      <c r="AH37" s="404"/>
      <c r="AI37" s="404"/>
      <c r="AJ37" s="404"/>
      <c r="AK37" s="404"/>
      <c r="AL37" s="181"/>
      <c r="AM37" s="403">
        <f t="shared" si="0"/>
        <v>9</v>
      </c>
      <c r="AN37" s="403"/>
      <c r="AO37" s="404" t="str">
        <f>IF('各会計、関係団体の財政状況及び健全化判断比率'!B35="","",'各会計、関係団体の財政状況及び健全化判断比率'!B35)</f>
        <v>下水道事業会計</v>
      </c>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峡北広域行政事務組合　ごみ処理特別会計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峡北広域行政事務組合　し尿処理特別会計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後期高齢者医療広域連合　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後期高齢者医療広域連合　後期高齢者医療特別会計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17</v>
      </c>
      <c r="BX41" s="403"/>
      <c r="BY41" s="404" t="str">
        <f>IF('各会計、関係団体の財政状況及び健全化判断比率'!B75="","",'各会計、関係団体の財政状況及び健全化判断比率'!B75)</f>
        <v>御勅使川入旧三十六ヶ村入会山恩賜林県有財産保護財産区</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18</v>
      </c>
      <c r="BX42" s="403"/>
      <c r="BY42" s="404" t="str">
        <f>IF('各会計、関係団体の財政状況及び健全化判断比率'!B76="","",'各会計、関係団体の財政状況及び健全化判断比率'!B76)</f>
        <v>山梨県市町村総合事務組合　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19</v>
      </c>
      <c r="BX43" s="403"/>
      <c r="BY43" s="404" t="str">
        <f>IF('各会計、関係団体の財政状況及び健全化判断比率'!B77="","",'各会計、関係団体の財政状況及び健全化判断比率'!B77)</f>
        <v>山梨県市町村総合事務組合　電子化事業及び会館管理・研修事業特別会計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201</v>
      </c>
      <c r="E46" s="400" t="s">
        <v>202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205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206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207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SA77eGua54Y6BsU7qMPqaOJCIn0iuCfUipHEjOutkyqPcBM+BU39G3N8D0O/5dJli7rWCMyWtXvE71wJ9a8p1A==" saltValue="OJzkgjnLmKCXEgtpTiaI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210</v>
      </c>
      <c r="DI1" s="754"/>
      <c r="DJ1" s="754"/>
      <c r="DK1" s="754"/>
      <c r="DL1" s="754"/>
      <c r="DM1" s="754"/>
      <c r="DN1" s="755"/>
      <c r="DO1" s="214"/>
      <c r="DP1" s="753" t="s">
        <v>211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214</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215</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216</v>
      </c>
      <c r="S4" s="710"/>
      <c r="T4" s="710"/>
      <c r="U4" s="710"/>
      <c r="V4" s="710"/>
      <c r="W4" s="710"/>
      <c r="X4" s="710"/>
      <c r="Y4" s="711"/>
      <c r="Z4" s="709" t="s">
        <v>217</v>
      </c>
      <c r="AA4" s="710"/>
      <c r="AB4" s="710"/>
      <c r="AC4" s="711"/>
      <c r="AD4" s="709" t="s">
        <v>218</v>
      </c>
      <c r="AE4" s="710"/>
      <c r="AF4" s="710"/>
      <c r="AG4" s="710"/>
      <c r="AH4" s="710"/>
      <c r="AI4" s="710"/>
      <c r="AJ4" s="710"/>
      <c r="AK4" s="711"/>
      <c r="AL4" s="709" t="s">
        <v>217</v>
      </c>
      <c r="AM4" s="710"/>
      <c r="AN4" s="710"/>
      <c r="AO4" s="711"/>
      <c r="AP4" s="756" t="s">
        <v>219</v>
      </c>
      <c r="AQ4" s="756"/>
      <c r="AR4" s="756"/>
      <c r="AS4" s="756"/>
      <c r="AT4" s="756"/>
      <c r="AU4" s="756"/>
      <c r="AV4" s="756"/>
      <c r="AW4" s="756"/>
      <c r="AX4" s="756"/>
      <c r="AY4" s="756"/>
      <c r="AZ4" s="756"/>
      <c r="BA4" s="756"/>
      <c r="BB4" s="756"/>
      <c r="BC4" s="756"/>
      <c r="BD4" s="756"/>
      <c r="BE4" s="756"/>
      <c r="BF4" s="756"/>
      <c r="BG4" s="756" t="s">
        <v>220</v>
      </c>
      <c r="BH4" s="756"/>
      <c r="BI4" s="756"/>
      <c r="BJ4" s="756"/>
      <c r="BK4" s="756"/>
      <c r="BL4" s="756"/>
      <c r="BM4" s="756"/>
      <c r="BN4" s="756"/>
      <c r="BO4" s="756" t="s">
        <v>217</v>
      </c>
      <c r="BP4" s="756"/>
      <c r="BQ4" s="756"/>
      <c r="BR4" s="756"/>
      <c r="BS4" s="756" t="s">
        <v>221</v>
      </c>
      <c r="BT4" s="756"/>
      <c r="BU4" s="756"/>
      <c r="BV4" s="756"/>
      <c r="BW4" s="756"/>
      <c r="BX4" s="756"/>
      <c r="BY4" s="756"/>
      <c r="BZ4" s="756"/>
      <c r="CA4" s="756"/>
      <c r="CB4" s="756"/>
      <c r="CD4" s="709" t="s">
        <v>222</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223</v>
      </c>
      <c r="C5" s="716"/>
      <c r="D5" s="716"/>
      <c r="E5" s="716"/>
      <c r="F5" s="716"/>
      <c r="G5" s="716"/>
      <c r="H5" s="716"/>
      <c r="I5" s="716"/>
      <c r="J5" s="716"/>
      <c r="K5" s="716"/>
      <c r="L5" s="716"/>
      <c r="M5" s="716"/>
      <c r="N5" s="716"/>
      <c r="O5" s="716"/>
      <c r="P5" s="716"/>
      <c r="Q5" s="717"/>
      <c r="R5" s="712">
        <v>6230709</v>
      </c>
      <c r="S5" s="713"/>
      <c r="T5" s="713"/>
      <c r="U5" s="713"/>
      <c r="V5" s="713"/>
      <c r="W5" s="713"/>
      <c r="X5" s="713"/>
      <c r="Y5" s="738"/>
      <c r="Z5" s="751">
        <v>36.299999999999997</v>
      </c>
      <c r="AA5" s="751"/>
      <c r="AB5" s="751"/>
      <c r="AC5" s="751"/>
      <c r="AD5" s="752">
        <v>6195700</v>
      </c>
      <c r="AE5" s="752"/>
      <c r="AF5" s="752"/>
      <c r="AG5" s="752"/>
      <c r="AH5" s="752"/>
      <c r="AI5" s="752"/>
      <c r="AJ5" s="752"/>
      <c r="AK5" s="752"/>
      <c r="AL5" s="739">
        <v>65.599999999999994</v>
      </c>
      <c r="AM5" s="721"/>
      <c r="AN5" s="721"/>
      <c r="AO5" s="740"/>
      <c r="AP5" s="715" t="s">
        <v>224</v>
      </c>
      <c r="AQ5" s="716"/>
      <c r="AR5" s="716"/>
      <c r="AS5" s="716"/>
      <c r="AT5" s="716"/>
      <c r="AU5" s="716"/>
      <c r="AV5" s="716"/>
      <c r="AW5" s="716"/>
      <c r="AX5" s="716"/>
      <c r="AY5" s="716"/>
      <c r="AZ5" s="716"/>
      <c r="BA5" s="716"/>
      <c r="BB5" s="716"/>
      <c r="BC5" s="716"/>
      <c r="BD5" s="716"/>
      <c r="BE5" s="716"/>
      <c r="BF5" s="717"/>
      <c r="BG5" s="657">
        <v>6188334</v>
      </c>
      <c r="BH5" s="658"/>
      <c r="BI5" s="658"/>
      <c r="BJ5" s="658"/>
      <c r="BK5" s="658"/>
      <c r="BL5" s="658"/>
      <c r="BM5" s="658"/>
      <c r="BN5" s="659"/>
      <c r="BO5" s="695">
        <v>99.3</v>
      </c>
      <c r="BP5" s="695"/>
      <c r="BQ5" s="695"/>
      <c r="BR5" s="695"/>
      <c r="BS5" s="696">
        <v>184992</v>
      </c>
      <c r="BT5" s="696"/>
      <c r="BU5" s="696"/>
      <c r="BV5" s="696"/>
      <c r="BW5" s="696"/>
      <c r="BX5" s="696"/>
      <c r="BY5" s="696"/>
      <c r="BZ5" s="696"/>
      <c r="CA5" s="696"/>
      <c r="CB5" s="736"/>
      <c r="CD5" s="709" t="s">
        <v>219</v>
      </c>
      <c r="CE5" s="710"/>
      <c r="CF5" s="710"/>
      <c r="CG5" s="710"/>
      <c r="CH5" s="710"/>
      <c r="CI5" s="710"/>
      <c r="CJ5" s="710"/>
      <c r="CK5" s="710"/>
      <c r="CL5" s="710"/>
      <c r="CM5" s="710"/>
      <c r="CN5" s="710"/>
      <c r="CO5" s="710"/>
      <c r="CP5" s="710"/>
      <c r="CQ5" s="711"/>
      <c r="CR5" s="709" t="s">
        <v>225</v>
      </c>
      <c r="CS5" s="710"/>
      <c r="CT5" s="710"/>
      <c r="CU5" s="710"/>
      <c r="CV5" s="710"/>
      <c r="CW5" s="710"/>
      <c r="CX5" s="710"/>
      <c r="CY5" s="711"/>
      <c r="CZ5" s="709" t="s">
        <v>217</v>
      </c>
      <c r="DA5" s="710"/>
      <c r="DB5" s="710"/>
      <c r="DC5" s="711"/>
      <c r="DD5" s="709" t="s">
        <v>226</v>
      </c>
      <c r="DE5" s="710"/>
      <c r="DF5" s="710"/>
      <c r="DG5" s="710"/>
      <c r="DH5" s="710"/>
      <c r="DI5" s="710"/>
      <c r="DJ5" s="710"/>
      <c r="DK5" s="710"/>
      <c r="DL5" s="710"/>
      <c r="DM5" s="710"/>
      <c r="DN5" s="710"/>
      <c r="DO5" s="710"/>
      <c r="DP5" s="711"/>
      <c r="DQ5" s="709" t="s">
        <v>227</v>
      </c>
      <c r="DR5" s="710"/>
      <c r="DS5" s="710"/>
      <c r="DT5" s="710"/>
      <c r="DU5" s="710"/>
      <c r="DV5" s="710"/>
      <c r="DW5" s="710"/>
      <c r="DX5" s="710"/>
      <c r="DY5" s="710"/>
      <c r="DZ5" s="710"/>
      <c r="EA5" s="710"/>
      <c r="EB5" s="710"/>
      <c r="EC5" s="711"/>
    </row>
    <row r="6" spans="2:143" ht="11.25" customHeight="1" x14ac:dyDescent="0.2">
      <c r="B6" s="654" t="s">
        <v>228</v>
      </c>
      <c r="C6" s="655"/>
      <c r="D6" s="655"/>
      <c r="E6" s="655"/>
      <c r="F6" s="655"/>
      <c r="G6" s="655"/>
      <c r="H6" s="655"/>
      <c r="I6" s="655"/>
      <c r="J6" s="655"/>
      <c r="K6" s="655"/>
      <c r="L6" s="655"/>
      <c r="M6" s="655"/>
      <c r="N6" s="655"/>
      <c r="O6" s="655"/>
      <c r="P6" s="655"/>
      <c r="Q6" s="656"/>
      <c r="R6" s="657">
        <v>133599</v>
      </c>
      <c r="S6" s="658"/>
      <c r="T6" s="658"/>
      <c r="U6" s="658"/>
      <c r="V6" s="658"/>
      <c r="W6" s="658"/>
      <c r="X6" s="658"/>
      <c r="Y6" s="659"/>
      <c r="Z6" s="695">
        <v>0.8</v>
      </c>
      <c r="AA6" s="695"/>
      <c r="AB6" s="695"/>
      <c r="AC6" s="695"/>
      <c r="AD6" s="696">
        <v>133599</v>
      </c>
      <c r="AE6" s="696"/>
      <c r="AF6" s="696"/>
      <c r="AG6" s="696"/>
      <c r="AH6" s="696"/>
      <c r="AI6" s="696"/>
      <c r="AJ6" s="696"/>
      <c r="AK6" s="696"/>
      <c r="AL6" s="660">
        <v>1.4</v>
      </c>
      <c r="AM6" s="661"/>
      <c r="AN6" s="661"/>
      <c r="AO6" s="697"/>
      <c r="AP6" s="654" t="s">
        <v>229</v>
      </c>
      <c r="AQ6" s="655"/>
      <c r="AR6" s="655"/>
      <c r="AS6" s="655"/>
      <c r="AT6" s="655"/>
      <c r="AU6" s="655"/>
      <c r="AV6" s="655"/>
      <c r="AW6" s="655"/>
      <c r="AX6" s="655"/>
      <c r="AY6" s="655"/>
      <c r="AZ6" s="655"/>
      <c r="BA6" s="655"/>
      <c r="BB6" s="655"/>
      <c r="BC6" s="655"/>
      <c r="BD6" s="655"/>
      <c r="BE6" s="655"/>
      <c r="BF6" s="656"/>
      <c r="BG6" s="657">
        <v>6188334</v>
      </c>
      <c r="BH6" s="658"/>
      <c r="BI6" s="658"/>
      <c r="BJ6" s="658"/>
      <c r="BK6" s="658"/>
      <c r="BL6" s="658"/>
      <c r="BM6" s="658"/>
      <c r="BN6" s="659"/>
      <c r="BO6" s="695">
        <v>99.3</v>
      </c>
      <c r="BP6" s="695"/>
      <c r="BQ6" s="695"/>
      <c r="BR6" s="695"/>
      <c r="BS6" s="696">
        <v>184992</v>
      </c>
      <c r="BT6" s="696"/>
      <c r="BU6" s="696"/>
      <c r="BV6" s="696"/>
      <c r="BW6" s="696"/>
      <c r="BX6" s="696"/>
      <c r="BY6" s="696"/>
      <c r="BZ6" s="696"/>
      <c r="CA6" s="696"/>
      <c r="CB6" s="736"/>
      <c r="CD6" s="715" t="s">
        <v>230</v>
      </c>
      <c r="CE6" s="716"/>
      <c r="CF6" s="716"/>
      <c r="CG6" s="716"/>
      <c r="CH6" s="716"/>
      <c r="CI6" s="716"/>
      <c r="CJ6" s="716"/>
      <c r="CK6" s="716"/>
      <c r="CL6" s="716"/>
      <c r="CM6" s="716"/>
      <c r="CN6" s="716"/>
      <c r="CO6" s="716"/>
      <c r="CP6" s="716"/>
      <c r="CQ6" s="717"/>
      <c r="CR6" s="657">
        <v>140172</v>
      </c>
      <c r="CS6" s="658"/>
      <c r="CT6" s="658"/>
      <c r="CU6" s="658"/>
      <c r="CV6" s="658"/>
      <c r="CW6" s="658"/>
      <c r="CX6" s="658"/>
      <c r="CY6" s="659"/>
      <c r="CZ6" s="739">
        <v>0.8</v>
      </c>
      <c r="DA6" s="721"/>
      <c r="DB6" s="721"/>
      <c r="DC6" s="741"/>
      <c r="DD6" s="663" t="s">
        <v>231</v>
      </c>
      <c r="DE6" s="658"/>
      <c r="DF6" s="658"/>
      <c r="DG6" s="658"/>
      <c r="DH6" s="658"/>
      <c r="DI6" s="658"/>
      <c r="DJ6" s="658"/>
      <c r="DK6" s="658"/>
      <c r="DL6" s="658"/>
      <c r="DM6" s="658"/>
      <c r="DN6" s="658"/>
      <c r="DO6" s="658"/>
      <c r="DP6" s="659"/>
      <c r="DQ6" s="663">
        <v>140154</v>
      </c>
      <c r="DR6" s="658"/>
      <c r="DS6" s="658"/>
      <c r="DT6" s="658"/>
      <c r="DU6" s="658"/>
      <c r="DV6" s="658"/>
      <c r="DW6" s="658"/>
      <c r="DX6" s="658"/>
      <c r="DY6" s="658"/>
      <c r="DZ6" s="658"/>
      <c r="EA6" s="658"/>
      <c r="EB6" s="658"/>
      <c r="EC6" s="694"/>
    </row>
    <row r="7" spans="2:143" ht="11.25" customHeight="1" x14ac:dyDescent="0.2">
      <c r="B7" s="654" t="s">
        <v>232</v>
      </c>
      <c r="C7" s="655"/>
      <c r="D7" s="655"/>
      <c r="E7" s="655"/>
      <c r="F7" s="655"/>
      <c r="G7" s="655"/>
      <c r="H7" s="655"/>
      <c r="I7" s="655"/>
      <c r="J7" s="655"/>
      <c r="K7" s="655"/>
      <c r="L7" s="655"/>
      <c r="M7" s="655"/>
      <c r="N7" s="655"/>
      <c r="O7" s="655"/>
      <c r="P7" s="655"/>
      <c r="Q7" s="656"/>
      <c r="R7" s="657">
        <v>1535</v>
      </c>
      <c r="S7" s="658"/>
      <c r="T7" s="658"/>
      <c r="U7" s="658"/>
      <c r="V7" s="658"/>
      <c r="W7" s="658"/>
      <c r="X7" s="658"/>
      <c r="Y7" s="659"/>
      <c r="Z7" s="695">
        <v>0</v>
      </c>
      <c r="AA7" s="695"/>
      <c r="AB7" s="695"/>
      <c r="AC7" s="695"/>
      <c r="AD7" s="696">
        <v>1535</v>
      </c>
      <c r="AE7" s="696"/>
      <c r="AF7" s="696"/>
      <c r="AG7" s="696"/>
      <c r="AH7" s="696"/>
      <c r="AI7" s="696"/>
      <c r="AJ7" s="696"/>
      <c r="AK7" s="696"/>
      <c r="AL7" s="660">
        <v>0</v>
      </c>
      <c r="AM7" s="661"/>
      <c r="AN7" s="661"/>
      <c r="AO7" s="697"/>
      <c r="AP7" s="654" t="s">
        <v>233</v>
      </c>
      <c r="AQ7" s="655"/>
      <c r="AR7" s="655"/>
      <c r="AS7" s="655"/>
      <c r="AT7" s="655"/>
      <c r="AU7" s="655"/>
      <c r="AV7" s="655"/>
      <c r="AW7" s="655"/>
      <c r="AX7" s="655"/>
      <c r="AY7" s="655"/>
      <c r="AZ7" s="655"/>
      <c r="BA7" s="655"/>
      <c r="BB7" s="655"/>
      <c r="BC7" s="655"/>
      <c r="BD7" s="655"/>
      <c r="BE7" s="655"/>
      <c r="BF7" s="656"/>
      <c r="BG7" s="657">
        <v>3234162</v>
      </c>
      <c r="BH7" s="658"/>
      <c r="BI7" s="658"/>
      <c r="BJ7" s="658"/>
      <c r="BK7" s="658"/>
      <c r="BL7" s="658"/>
      <c r="BM7" s="658"/>
      <c r="BN7" s="659"/>
      <c r="BO7" s="695">
        <v>51.9</v>
      </c>
      <c r="BP7" s="695"/>
      <c r="BQ7" s="695"/>
      <c r="BR7" s="695"/>
      <c r="BS7" s="696">
        <v>184992</v>
      </c>
      <c r="BT7" s="696"/>
      <c r="BU7" s="696"/>
      <c r="BV7" s="696"/>
      <c r="BW7" s="696"/>
      <c r="BX7" s="696"/>
      <c r="BY7" s="696"/>
      <c r="BZ7" s="696"/>
      <c r="CA7" s="696"/>
      <c r="CB7" s="736"/>
      <c r="CD7" s="654" t="s">
        <v>234</v>
      </c>
      <c r="CE7" s="655"/>
      <c r="CF7" s="655"/>
      <c r="CG7" s="655"/>
      <c r="CH7" s="655"/>
      <c r="CI7" s="655"/>
      <c r="CJ7" s="655"/>
      <c r="CK7" s="655"/>
      <c r="CL7" s="655"/>
      <c r="CM7" s="655"/>
      <c r="CN7" s="655"/>
      <c r="CO7" s="655"/>
      <c r="CP7" s="655"/>
      <c r="CQ7" s="656"/>
      <c r="CR7" s="657">
        <v>2830790</v>
      </c>
      <c r="CS7" s="658"/>
      <c r="CT7" s="658"/>
      <c r="CU7" s="658"/>
      <c r="CV7" s="658"/>
      <c r="CW7" s="658"/>
      <c r="CX7" s="658"/>
      <c r="CY7" s="659"/>
      <c r="CZ7" s="695">
        <v>17.100000000000001</v>
      </c>
      <c r="DA7" s="695"/>
      <c r="DB7" s="695"/>
      <c r="DC7" s="695"/>
      <c r="DD7" s="663">
        <v>149027</v>
      </c>
      <c r="DE7" s="658"/>
      <c r="DF7" s="658"/>
      <c r="DG7" s="658"/>
      <c r="DH7" s="658"/>
      <c r="DI7" s="658"/>
      <c r="DJ7" s="658"/>
      <c r="DK7" s="658"/>
      <c r="DL7" s="658"/>
      <c r="DM7" s="658"/>
      <c r="DN7" s="658"/>
      <c r="DO7" s="658"/>
      <c r="DP7" s="659"/>
      <c r="DQ7" s="663">
        <v>2443625</v>
      </c>
      <c r="DR7" s="658"/>
      <c r="DS7" s="658"/>
      <c r="DT7" s="658"/>
      <c r="DU7" s="658"/>
      <c r="DV7" s="658"/>
      <c r="DW7" s="658"/>
      <c r="DX7" s="658"/>
      <c r="DY7" s="658"/>
      <c r="DZ7" s="658"/>
      <c r="EA7" s="658"/>
      <c r="EB7" s="658"/>
      <c r="EC7" s="694"/>
    </row>
    <row r="8" spans="2:143" ht="11.25" customHeight="1" x14ac:dyDescent="0.2">
      <c r="B8" s="654" t="s">
        <v>235</v>
      </c>
      <c r="C8" s="655"/>
      <c r="D8" s="655"/>
      <c r="E8" s="655"/>
      <c r="F8" s="655"/>
      <c r="G8" s="655"/>
      <c r="H8" s="655"/>
      <c r="I8" s="655"/>
      <c r="J8" s="655"/>
      <c r="K8" s="655"/>
      <c r="L8" s="655"/>
      <c r="M8" s="655"/>
      <c r="N8" s="655"/>
      <c r="O8" s="655"/>
      <c r="P8" s="655"/>
      <c r="Q8" s="656"/>
      <c r="R8" s="657">
        <v>18876</v>
      </c>
      <c r="S8" s="658"/>
      <c r="T8" s="658"/>
      <c r="U8" s="658"/>
      <c r="V8" s="658"/>
      <c r="W8" s="658"/>
      <c r="X8" s="658"/>
      <c r="Y8" s="659"/>
      <c r="Z8" s="695">
        <v>0.1</v>
      </c>
      <c r="AA8" s="695"/>
      <c r="AB8" s="695"/>
      <c r="AC8" s="695"/>
      <c r="AD8" s="696">
        <v>18876</v>
      </c>
      <c r="AE8" s="696"/>
      <c r="AF8" s="696"/>
      <c r="AG8" s="696"/>
      <c r="AH8" s="696"/>
      <c r="AI8" s="696"/>
      <c r="AJ8" s="696"/>
      <c r="AK8" s="696"/>
      <c r="AL8" s="660">
        <v>0.2</v>
      </c>
      <c r="AM8" s="661"/>
      <c r="AN8" s="661"/>
      <c r="AO8" s="697"/>
      <c r="AP8" s="654" t="s">
        <v>236</v>
      </c>
      <c r="AQ8" s="655"/>
      <c r="AR8" s="655"/>
      <c r="AS8" s="655"/>
      <c r="AT8" s="655"/>
      <c r="AU8" s="655"/>
      <c r="AV8" s="655"/>
      <c r="AW8" s="655"/>
      <c r="AX8" s="655"/>
      <c r="AY8" s="655"/>
      <c r="AZ8" s="655"/>
      <c r="BA8" s="655"/>
      <c r="BB8" s="655"/>
      <c r="BC8" s="655"/>
      <c r="BD8" s="655"/>
      <c r="BE8" s="655"/>
      <c r="BF8" s="656"/>
      <c r="BG8" s="657">
        <v>53809</v>
      </c>
      <c r="BH8" s="658"/>
      <c r="BI8" s="658"/>
      <c r="BJ8" s="658"/>
      <c r="BK8" s="658"/>
      <c r="BL8" s="658"/>
      <c r="BM8" s="658"/>
      <c r="BN8" s="659"/>
      <c r="BO8" s="695">
        <v>0.9</v>
      </c>
      <c r="BP8" s="695"/>
      <c r="BQ8" s="695"/>
      <c r="BR8" s="695"/>
      <c r="BS8" s="696" t="s">
        <v>231</v>
      </c>
      <c r="BT8" s="696"/>
      <c r="BU8" s="696"/>
      <c r="BV8" s="696"/>
      <c r="BW8" s="696"/>
      <c r="BX8" s="696"/>
      <c r="BY8" s="696"/>
      <c r="BZ8" s="696"/>
      <c r="CA8" s="696"/>
      <c r="CB8" s="736"/>
      <c r="CD8" s="654" t="s">
        <v>237</v>
      </c>
      <c r="CE8" s="655"/>
      <c r="CF8" s="655"/>
      <c r="CG8" s="655"/>
      <c r="CH8" s="655"/>
      <c r="CI8" s="655"/>
      <c r="CJ8" s="655"/>
      <c r="CK8" s="655"/>
      <c r="CL8" s="655"/>
      <c r="CM8" s="655"/>
      <c r="CN8" s="655"/>
      <c r="CO8" s="655"/>
      <c r="CP8" s="655"/>
      <c r="CQ8" s="656"/>
      <c r="CR8" s="657">
        <v>4560322</v>
      </c>
      <c r="CS8" s="658"/>
      <c r="CT8" s="658"/>
      <c r="CU8" s="658"/>
      <c r="CV8" s="658"/>
      <c r="CW8" s="658"/>
      <c r="CX8" s="658"/>
      <c r="CY8" s="659"/>
      <c r="CZ8" s="695">
        <v>27.6</v>
      </c>
      <c r="DA8" s="695"/>
      <c r="DB8" s="695"/>
      <c r="DC8" s="695"/>
      <c r="DD8" s="663">
        <v>65370</v>
      </c>
      <c r="DE8" s="658"/>
      <c r="DF8" s="658"/>
      <c r="DG8" s="658"/>
      <c r="DH8" s="658"/>
      <c r="DI8" s="658"/>
      <c r="DJ8" s="658"/>
      <c r="DK8" s="658"/>
      <c r="DL8" s="658"/>
      <c r="DM8" s="658"/>
      <c r="DN8" s="658"/>
      <c r="DO8" s="658"/>
      <c r="DP8" s="659"/>
      <c r="DQ8" s="663">
        <v>2333047</v>
      </c>
      <c r="DR8" s="658"/>
      <c r="DS8" s="658"/>
      <c r="DT8" s="658"/>
      <c r="DU8" s="658"/>
      <c r="DV8" s="658"/>
      <c r="DW8" s="658"/>
      <c r="DX8" s="658"/>
      <c r="DY8" s="658"/>
      <c r="DZ8" s="658"/>
      <c r="EA8" s="658"/>
      <c r="EB8" s="658"/>
      <c r="EC8" s="694"/>
    </row>
    <row r="9" spans="2:143" ht="11.25" customHeight="1" x14ac:dyDescent="0.2">
      <c r="B9" s="654" t="s">
        <v>238</v>
      </c>
      <c r="C9" s="655"/>
      <c r="D9" s="655"/>
      <c r="E9" s="655"/>
      <c r="F9" s="655"/>
      <c r="G9" s="655"/>
      <c r="H9" s="655"/>
      <c r="I9" s="655"/>
      <c r="J9" s="655"/>
      <c r="K9" s="655"/>
      <c r="L9" s="655"/>
      <c r="M9" s="655"/>
      <c r="N9" s="655"/>
      <c r="O9" s="655"/>
      <c r="P9" s="655"/>
      <c r="Q9" s="656"/>
      <c r="R9" s="657">
        <v>16449</v>
      </c>
      <c r="S9" s="658"/>
      <c r="T9" s="658"/>
      <c r="U9" s="658"/>
      <c r="V9" s="658"/>
      <c r="W9" s="658"/>
      <c r="X9" s="658"/>
      <c r="Y9" s="659"/>
      <c r="Z9" s="695">
        <v>0.1</v>
      </c>
      <c r="AA9" s="695"/>
      <c r="AB9" s="695"/>
      <c r="AC9" s="695"/>
      <c r="AD9" s="696">
        <v>16449</v>
      </c>
      <c r="AE9" s="696"/>
      <c r="AF9" s="696"/>
      <c r="AG9" s="696"/>
      <c r="AH9" s="696"/>
      <c r="AI9" s="696"/>
      <c r="AJ9" s="696"/>
      <c r="AK9" s="696"/>
      <c r="AL9" s="660">
        <v>0.2</v>
      </c>
      <c r="AM9" s="661"/>
      <c r="AN9" s="661"/>
      <c r="AO9" s="697"/>
      <c r="AP9" s="654" t="s">
        <v>239</v>
      </c>
      <c r="AQ9" s="655"/>
      <c r="AR9" s="655"/>
      <c r="AS9" s="655"/>
      <c r="AT9" s="655"/>
      <c r="AU9" s="655"/>
      <c r="AV9" s="655"/>
      <c r="AW9" s="655"/>
      <c r="AX9" s="655"/>
      <c r="AY9" s="655"/>
      <c r="AZ9" s="655"/>
      <c r="BA9" s="655"/>
      <c r="BB9" s="655"/>
      <c r="BC9" s="655"/>
      <c r="BD9" s="655"/>
      <c r="BE9" s="655"/>
      <c r="BF9" s="656"/>
      <c r="BG9" s="657">
        <v>1494997</v>
      </c>
      <c r="BH9" s="658"/>
      <c r="BI9" s="658"/>
      <c r="BJ9" s="658"/>
      <c r="BK9" s="658"/>
      <c r="BL9" s="658"/>
      <c r="BM9" s="658"/>
      <c r="BN9" s="659"/>
      <c r="BO9" s="695">
        <v>24</v>
      </c>
      <c r="BP9" s="695"/>
      <c r="BQ9" s="695"/>
      <c r="BR9" s="695"/>
      <c r="BS9" s="696" t="s">
        <v>240</v>
      </c>
      <c r="BT9" s="696"/>
      <c r="BU9" s="696"/>
      <c r="BV9" s="696"/>
      <c r="BW9" s="696"/>
      <c r="BX9" s="696"/>
      <c r="BY9" s="696"/>
      <c r="BZ9" s="696"/>
      <c r="CA9" s="696"/>
      <c r="CB9" s="736"/>
      <c r="CD9" s="654" t="s">
        <v>241</v>
      </c>
      <c r="CE9" s="655"/>
      <c r="CF9" s="655"/>
      <c r="CG9" s="655"/>
      <c r="CH9" s="655"/>
      <c r="CI9" s="655"/>
      <c r="CJ9" s="655"/>
      <c r="CK9" s="655"/>
      <c r="CL9" s="655"/>
      <c r="CM9" s="655"/>
      <c r="CN9" s="655"/>
      <c r="CO9" s="655"/>
      <c r="CP9" s="655"/>
      <c r="CQ9" s="656"/>
      <c r="CR9" s="657">
        <v>1686468</v>
      </c>
      <c r="CS9" s="658"/>
      <c r="CT9" s="658"/>
      <c r="CU9" s="658"/>
      <c r="CV9" s="658"/>
      <c r="CW9" s="658"/>
      <c r="CX9" s="658"/>
      <c r="CY9" s="659"/>
      <c r="CZ9" s="695">
        <v>10.199999999999999</v>
      </c>
      <c r="DA9" s="695"/>
      <c r="DB9" s="695"/>
      <c r="DC9" s="695"/>
      <c r="DD9" s="663">
        <v>43615</v>
      </c>
      <c r="DE9" s="658"/>
      <c r="DF9" s="658"/>
      <c r="DG9" s="658"/>
      <c r="DH9" s="658"/>
      <c r="DI9" s="658"/>
      <c r="DJ9" s="658"/>
      <c r="DK9" s="658"/>
      <c r="DL9" s="658"/>
      <c r="DM9" s="658"/>
      <c r="DN9" s="658"/>
      <c r="DO9" s="658"/>
      <c r="DP9" s="659"/>
      <c r="DQ9" s="663">
        <v>1374763</v>
      </c>
      <c r="DR9" s="658"/>
      <c r="DS9" s="658"/>
      <c r="DT9" s="658"/>
      <c r="DU9" s="658"/>
      <c r="DV9" s="658"/>
      <c r="DW9" s="658"/>
      <c r="DX9" s="658"/>
      <c r="DY9" s="658"/>
      <c r="DZ9" s="658"/>
      <c r="EA9" s="658"/>
      <c r="EB9" s="658"/>
      <c r="EC9" s="694"/>
    </row>
    <row r="10" spans="2:143" ht="11.25" customHeight="1" x14ac:dyDescent="0.2">
      <c r="B10" s="654" t="s">
        <v>242</v>
      </c>
      <c r="C10" s="655"/>
      <c r="D10" s="655"/>
      <c r="E10" s="655"/>
      <c r="F10" s="655"/>
      <c r="G10" s="655"/>
      <c r="H10" s="655"/>
      <c r="I10" s="655"/>
      <c r="J10" s="655"/>
      <c r="K10" s="655"/>
      <c r="L10" s="655"/>
      <c r="M10" s="655"/>
      <c r="N10" s="655"/>
      <c r="O10" s="655"/>
      <c r="P10" s="655"/>
      <c r="Q10" s="656"/>
      <c r="R10" s="657" t="s">
        <v>240</v>
      </c>
      <c r="S10" s="658"/>
      <c r="T10" s="658"/>
      <c r="U10" s="658"/>
      <c r="V10" s="658"/>
      <c r="W10" s="658"/>
      <c r="X10" s="658"/>
      <c r="Y10" s="659"/>
      <c r="Z10" s="695" t="s">
        <v>231</v>
      </c>
      <c r="AA10" s="695"/>
      <c r="AB10" s="695"/>
      <c r="AC10" s="695"/>
      <c r="AD10" s="696" t="s">
        <v>240</v>
      </c>
      <c r="AE10" s="696"/>
      <c r="AF10" s="696"/>
      <c r="AG10" s="696"/>
      <c r="AH10" s="696"/>
      <c r="AI10" s="696"/>
      <c r="AJ10" s="696"/>
      <c r="AK10" s="696"/>
      <c r="AL10" s="660" t="s">
        <v>240</v>
      </c>
      <c r="AM10" s="661"/>
      <c r="AN10" s="661"/>
      <c r="AO10" s="697"/>
      <c r="AP10" s="654" t="s">
        <v>243</v>
      </c>
      <c r="AQ10" s="655"/>
      <c r="AR10" s="655"/>
      <c r="AS10" s="655"/>
      <c r="AT10" s="655"/>
      <c r="AU10" s="655"/>
      <c r="AV10" s="655"/>
      <c r="AW10" s="655"/>
      <c r="AX10" s="655"/>
      <c r="AY10" s="655"/>
      <c r="AZ10" s="655"/>
      <c r="BA10" s="655"/>
      <c r="BB10" s="655"/>
      <c r="BC10" s="655"/>
      <c r="BD10" s="655"/>
      <c r="BE10" s="655"/>
      <c r="BF10" s="656"/>
      <c r="BG10" s="657">
        <v>111032</v>
      </c>
      <c r="BH10" s="658"/>
      <c r="BI10" s="658"/>
      <c r="BJ10" s="658"/>
      <c r="BK10" s="658"/>
      <c r="BL10" s="658"/>
      <c r="BM10" s="658"/>
      <c r="BN10" s="659"/>
      <c r="BO10" s="695">
        <v>1.8</v>
      </c>
      <c r="BP10" s="695"/>
      <c r="BQ10" s="695"/>
      <c r="BR10" s="695"/>
      <c r="BS10" s="696" t="s">
        <v>231</v>
      </c>
      <c r="BT10" s="696"/>
      <c r="BU10" s="696"/>
      <c r="BV10" s="696"/>
      <c r="BW10" s="696"/>
      <c r="BX10" s="696"/>
      <c r="BY10" s="696"/>
      <c r="BZ10" s="696"/>
      <c r="CA10" s="696"/>
      <c r="CB10" s="736"/>
      <c r="CD10" s="654" t="s">
        <v>244</v>
      </c>
      <c r="CE10" s="655"/>
      <c r="CF10" s="655"/>
      <c r="CG10" s="655"/>
      <c r="CH10" s="655"/>
      <c r="CI10" s="655"/>
      <c r="CJ10" s="655"/>
      <c r="CK10" s="655"/>
      <c r="CL10" s="655"/>
      <c r="CM10" s="655"/>
      <c r="CN10" s="655"/>
      <c r="CO10" s="655"/>
      <c r="CP10" s="655"/>
      <c r="CQ10" s="656"/>
      <c r="CR10" s="657">
        <v>25424</v>
      </c>
      <c r="CS10" s="658"/>
      <c r="CT10" s="658"/>
      <c r="CU10" s="658"/>
      <c r="CV10" s="658"/>
      <c r="CW10" s="658"/>
      <c r="CX10" s="658"/>
      <c r="CY10" s="659"/>
      <c r="CZ10" s="695">
        <v>0.2</v>
      </c>
      <c r="DA10" s="695"/>
      <c r="DB10" s="695"/>
      <c r="DC10" s="695"/>
      <c r="DD10" s="663" t="s">
        <v>240</v>
      </c>
      <c r="DE10" s="658"/>
      <c r="DF10" s="658"/>
      <c r="DG10" s="658"/>
      <c r="DH10" s="658"/>
      <c r="DI10" s="658"/>
      <c r="DJ10" s="658"/>
      <c r="DK10" s="658"/>
      <c r="DL10" s="658"/>
      <c r="DM10" s="658"/>
      <c r="DN10" s="658"/>
      <c r="DO10" s="658"/>
      <c r="DP10" s="659"/>
      <c r="DQ10" s="663">
        <v>14506</v>
      </c>
      <c r="DR10" s="658"/>
      <c r="DS10" s="658"/>
      <c r="DT10" s="658"/>
      <c r="DU10" s="658"/>
      <c r="DV10" s="658"/>
      <c r="DW10" s="658"/>
      <c r="DX10" s="658"/>
      <c r="DY10" s="658"/>
      <c r="DZ10" s="658"/>
      <c r="EA10" s="658"/>
      <c r="EB10" s="658"/>
      <c r="EC10" s="694"/>
    </row>
    <row r="11" spans="2:143" ht="11.25" customHeight="1" x14ac:dyDescent="0.2">
      <c r="B11" s="654" t="s">
        <v>245</v>
      </c>
      <c r="C11" s="655"/>
      <c r="D11" s="655"/>
      <c r="E11" s="655"/>
      <c r="F11" s="655"/>
      <c r="G11" s="655"/>
      <c r="H11" s="655"/>
      <c r="I11" s="655"/>
      <c r="J11" s="655"/>
      <c r="K11" s="655"/>
      <c r="L11" s="655"/>
      <c r="M11" s="655"/>
      <c r="N11" s="655"/>
      <c r="O11" s="655"/>
      <c r="P11" s="655"/>
      <c r="Q11" s="656"/>
      <c r="R11" s="657">
        <v>777824</v>
      </c>
      <c r="S11" s="658"/>
      <c r="T11" s="658"/>
      <c r="U11" s="658"/>
      <c r="V11" s="658"/>
      <c r="W11" s="658"/>
      <c r="X11" s="658"/>
      <c r="Y11" s="659"/>
      <c r="Z11" s="660">
        <v>4.5</v>
      </c>
      <c r="AA11" s="661"/>
      <c r="AB11" s="661"/>
      <c r="AC11" s="662"/>
      <c r="AD11" s="663">
        <v>777824</v>
      </c>
      <c r="AE11" s="658"/>
      <c r="AF11" s="658"/>
      <c r="AG11" s="658"/>
      <c r="AH11" s="658"/>
      <c r="AI11" s="658"/>
      <c r="AJ11" s="658"/>
      <c r="AK11" s="659"/>
      <c r="AL11" s="660">
        <v>8.1999999999999993</v>
      </c>
      <c r="AM11" s="661"/>
      <c r="AN11" s="661"/>
      <c r="AO11" s="697"/>
      <c r="AP11" s="654" t="s">
        <v>246</v>
      </c>
      <c r="AQ11" s="655"/>
      <c r="AR11" s="655"/>
      <c r="AS11" s="655"/>
      <c r="AT11" s="655"/>
      <c r="AU11" s="655"/>
      <c r="AV11" s="655"/>
      <c r="AW11" s="655"/>
      <c r="AX11" s="655"/>
      <c r="AY11" s="655"/>
      <c r="AZ11" s="655"/>
      <c r="BA11" s="655"/>
      <c r="BB11" s="655"/>
      <c r="BC11" s="655"/>
      <c r="BD11" s="655"/>
      <c r="BE11" s="655"/>
      <c r="BF11" s="656"/>
      <c r="BG11" s="657">
        <v>1574324</v>
      </c>
      <c r="BH11" s="658"/>
      <c r="BI11" s="658"/>
      <c r="BJ11" s="658"/>
      <c r="BK11" s="658"/>
      <c r="BL11" s="658"/>
      <c r="BM11" s="658"/>
      <c r="BN11" s="659"/>
      <c r="BO11" s="695">
        <v>25.3</v>
      </c>
      <c r="BP11" s="695"/>
      <c r="BQ11" s="695"/>
      <c r="BR11" s="695"/>
      <c r="BS11" s="696">
        <v>184992</v>
      </c>
      <c r="BT11" s="696"/>
      <c r="BU11" s="696"/>
      <c r="BV11" s="696"/>
      <c r="BW11" s="696"/>
      <c r="BX11" s="696"/>
      <c r="BY11" s="696"/>
      <c r="BZ11" s="696"/>
      <c r="CA11" s="696"/>
      <c r="CB11" s="736"/>
      <c r="CD11" s="654" t="s">
        <v>247</v>
      </c>
      <c r="CE11" s="655"/>
      <c r="CF11" s="655"/>
      <c r="CG11" s="655"/>
      <c r="CH11" s="655"/>
      <c r="CI11" s="655"/>
      <c r="CJ11" s="655"/>
      <c r="CK11" s="655"/>
      <c r="CL11" s="655"/>
      <c r="CM11" s="655"/>
      <c r="CN11" s="655"/>
      <c r="CO11" s="655"/>
      <c r="CP11" s="655"/>
      <c r="CQ11" s="656"/>
      <c r="CR11" s="657">
        <v>722574</v>
      </c>
      <c r="CS11" s="658"/>
      <c r="CT11" s="658"/>
      <c r="CU11" s="658"/>
      <c r="CV11" s="658"/>
      <c r="CW11" s="658"/>
      <c r="CX11" s="658"/>
      <c r="CY11" s="659"/>
      <c r="CZ11" s="695">
        <v>4.4000000000000004</v>
      </c>
      <c r="DA11" s="695"/>
      <c r="DB11" s="695"/>
      <c r="DC11" s="695"/>
      <c r="DD11" s="663">
        <v>396729</v>
      </c>
      <c r="DE11" s="658"/>
      <c r="DF11" s="658"/>
      <c r="DG11" s="658"/>
      <c r="DH11" s="658"/>
      <c r="DI11" s="658"/>
      <c r="DJ11" s="658"/>
      <c r="DK11" s="658"/>
      <c r="DL11" s="658"/>
      <c r="DM11" s="658"/>
      <c r="DN11" s="658"/>
      <c r="DO11" s="658"/>
      <c r="DP11" s="659"/>
      <c r="DQ11" s="663">
        <v>246265</v>
      </c>
      <c r="DR11" s="658"/>
      <c r="DS11" s="658"/>
      <c r="DT11" s="658"/>
      <c r="DU11" s="658"/>
      <c r="DV11" s="658"/>
      <c r="DW11" s="658"/>
      <c r="DX11" s="658"/>
      <c r="DY11" s="658"/>
      <c r="DZ11" s="658"/>
      <c r="EA11" s="658"/>
      <c r="EB11" s="658"/>
      <c r="EC11" s="694"/>
    </row>
    <row r="12" spans="2:143" ht="11.25" customHeight="1" x14ac:dyDescent="0.2">
      <c r="B12" s="654" t="s">
        <v>248</v>
      </c>
      <c r="C12" s="655"/>
      <c r="D12" s="655"/>
      <c r="E12" s="655"/>
      <c r="F12" s="655"/>
      <c r="G12" s="655"/>
      <c r="H12" s="655"/>
      <c r="I12" s="655"/>
      <c r="J12" s="655"/>
      <c r="K12" s="655"/>
      <c r="L12" s="655"/>
      <c r="M12" s="655"/>
      <c r="N12" s="655"/>
      <c r="O12" s="655"/>
      <c r="P12" s="655"/>
      <c r="Q12" s="656"/>
      <c r="R12" s="657">
        <v>21911</v>
      </c>
      <c r="S12" s="658"/>
      <c r="T12" s="658"/>
      <c r="U12" s="658"/>
      <c r="V12" s="658"/>
      <c r="W12" s="658"/>
      <c r="X12" s="658"/>
      <c r="Y12" s="659"/>
      <c r="Z12" s="695">
        <v>0.1</v>
      </c>
      <c r="AA12" s="695"/>
      <c r="AB12" s="695"/>
      <c r="AC12" s="695"/>
      <c r="AD12" s="696">
        <v>21911</v>
      </c>
      <c r="AE12" s="696"/>
      <c r="AF12" s="696"/>
      <c r="AG12" s="696"/>
      <c r="AH12" s="696"/>
      <c r="AI12" s="696"/>
      <c r="AJ12" s="696"/>
      <c r="AK12" s="696"/>
      <c r="AL12" s="660">
        <v>0.2</v>
      </c>
      <c r="AM12" s="661"/>
      <c r="AN12" s="661"/>
      <c r="AO12" s="697"/>
      <c r="AP12" s="654" t="s">
        <v>249</v>
      </c>
      <c r="AQ12" s="655"/>
      <c r="AR12" s="655"/>
      <c r="AS12" s="655"/>
      <c r="AT12" s="655"/>
      <c r="AU12" s="655"/>
      <c r="AV12" s="655"/>
      <c r="AW12" s="655"/>
      <c r="AX12" s="655"/>
      <c r="AY12" s="655"/>
      <c r="AZ12" s="655"/>
      <c r="BA12" s="655"/>
      <c r="BB12" s="655"/>
      <c r="BC12" s="655"/>
      <c r="BD12" s="655"/>
      <c r="BE12" s="655"/>
      <c r="BF12" s="656"/>
      <c r="BG12" s="657">
        <v>2563806</v>
      </c>
      <c r="BH12" s="658"/>
      <c r="BI12" s="658"/>
      <c r="BJ12" s="658"/>
      <c r="BK12" s="658"/>
      <c r="BL12" s="658"/>
      <c r="BM12" s="658"/>
      <c r="BN12" s="659"/>
      <c r="BO12" s="695">
        <v>41.1</v>
      </c>
      <c r="BP12" s="695"/>
      <c r="BQ12" s="695"/>
      <c r="BR12" s="695"/>
      <c r="BS12" s="696" t="s">
        <v>240</v>
      </c>
      <c r="BT12" s="696"/>
      <c r="BU12" s="696"/>
      <c r="BV12" s="696"/>
      <c r="BW12" s="696"/>
      <c r="BX12" s="696"/>
      <c r="BY12" s="696"/>
      <c r="BZ12" s="696"/>
      <c r="CA12" s="696"/>
      <c r="CB12" s="736"/>
      <c r="CD12" s="654" t="s">
        <v>250</v>
      </c>
      <c r="CE12" s="655"/>
      <c r="CF12" s="655"/>
      <c r="CG12" s="655"/>
      <c r="CH12" s="655"/>
      <c r="CI12" s="655"/>
      <c r="CJ12" s="655"/>
      <c r="CK12" s="655"/>
      <c r="CL12" s="655"/>
      <c r="CM12" s="655"/>
      <c r="CN12" s="655"/>
      <c r="CO12" s="655"/>
      <c r="CP12" s="655"/>
      <c r="CQ12" s="656"/>
      <c r="CR12" s="657">
        <v>670710</v>
      </c>
      <c r="CS12" s="658"/>
      <c r="CT12" s="658"/>
      <c r="CU12" s="658"/>
      <c r="CV12" s="658"/>
      <c r="CW12" s="658"/>
      <c r="CX12" s="658"/>
      <c r="CY12" s="659"/>
      <c r="CZ12" s="695">
        <v>4.0999999999999996</v>
      </c>
      <c r="DA12" s="695"/>
      <c r="DB12" s="695"/>
      <c r="DC12" s="695"/>
      <c r="DD12" s="663">
        <v>33533</v>
      </c>
      <c r="DE12" s="658"/>
      <c r="DF12" s="658"/>
      <c r="DG12" s="658"/>
      <c r="DH12" s="658"/>
      <c r="DI12" s="658"/>
      <c r="DJ12" s="658"/>
      <c r="DK12" s="658"/>
      <c r="DL12" s="658"/>
      <c r="DM12" s="658"/>
      <c r="DN12" s="658"/>
      <c r="DO12" s="658"/>
      <c r="DP12" s="659"/>
      <c r="DQ12" s="663">
        <v>288305</v>
      </c>
      <c r="DR12" s="658"/>
      <c r="DS12" s="658"/>
      <c r="DT12" s="658"/>
      <c r="DU12" s="658"/>
      <c r="DV12" s="658"/>
      <c r="DW12" s="658"/>
      <c r="DX12" s="658"/>
      <c r="DY12" s="658"/>
      <c r="DZ12" s="658"/>
      <c r="EA12" s="658"/>
      <c r="EB12" s="658"/>
      <c r="EC12" s="694"/>
    </row>
    <row r="13" spans="2:143" ht="11.25" customHeight="1" x14ac:dyDescent="0.2">
      <c r="B13" s="654" t="s">
        <v>251</v>
      </c>
      <c r="C13" s="655"/>
      <c r="D13" s="655"/>
      <c r="E13" s="655"/>
      <c r="F13" s="655"/>
      <c r="G13" s="655"/>
      <c r="H13" s="655"/>
      <c r="I13" s="655"/>
      <c r="J13" s="655"/>
      <c r="K13" s="655"/>
      <c r="L13" s="655"/>
      <c r="M13" s="655"/>
      <c r="N13" s="655"/>
      <c r="O13" s="655"/>
      <c r="P13" s="655"/>
      <c r="Q13" s="656"/>
      <c r="R13" s="657" t="s">
        <v>231</v>
      </c>
      <c r="S13" s="658"/>
      <c r="T13" s="658"/>
      <c r="U13" s="658"/>
      <c r="V13" s="658"/>
      <c r="W13" s="658"/>
      <c r="X13" s="658"/>
      <c r="Y13" s="659"/>
      <c r="Z13" s="695" t="s">
        <v>240</v>
      </c>
      <c r="AA13" s="695"/>
      <c r="AB13" s="695"/>
      <c r="AC13" s="695"/>
      <c r="AD13" s="696" t="s">
        <v>240</v>
      </c>
      <c r="AE13" s="696"/>
      <c r="AF13" s="696"/>
      <c r="AG13" s="696"/>
      <c r="AH13" s="696"/>
      <c r="AI13" s="696"/>
      <c r="AJ13" s="696"/>
      <c r="AK13" s="696"/>
      <c r="AL13" s="660" t="s">
        <v>231</v>
      </c>
      <c r="AM13" s="661"/>
      <c r="AN13" s="661"/>
      <c r="AO13" s="697"/>
      <c r="AP13" s="654" t="s">
        <v>252</v>
      </c>
      <c r="AQ13" s="655"/>
      <c r="AR13" s="655"/>
      <c r="AS13" s="655"/>
      <c r="AT13" s="655"/>
      <c r="AU13" s="655"/>
      <c r="AV13" s="655"/>
      <c r="AW13" s="655"/>
      <c r="AX13" s="655"/>
      <c r="AY13" s="655"/>
      <c r="AZ13" s="655"/>
      <c r="BA13" s="655"/>
      <c r="BB13" s="655"/>
      <c r="BC13" s="655"/>
      <c r="BD13" s="655"/>
      <c r="BE13" s="655"/>
      <c r="BF13" s="656"/>
      <c r="BG13" s="657">
        <v>2551257</v>
      </c>
      <c r="BH13" s="658"/>
      <c r="BI13" s="658"/>
      <c r="BJ13" s="658"/>
      <c r="BK13" s="658"/>
      <c r="BL13" s="658"/>
      <c r="BM13" s="658"/>
      <c r="BN13" s="659"/>
      <c r="BO13" s="695">
        <v>40.9</v>
      </c>
      <c r="BP13" s="695"/>
      <c r="BQ13" s="695"/>
      <c r="BR13" s="695"/>
      <c r="BS13" s="696" t="s">
        <v>240</v>
      </c>
      <c r="BT13" s="696"/>
      <c r="BU13" s="696"/>
      <c r="BV13" s="696"/>
      <c r="BW13" s="696"/>
      <c r="BX13" s="696"/>
      <c r="BY13" s="696"/>
      <c r="BZ13" s="696"/>
      <c r="CA13" s="696"/>
      <c r="CB13" s="736"/>
      <c r="CD13" s="654" t="s">
        <v>253</v>
      </c>
      <c r="CE13" s="655"/>
      <c r="CF13" s="655"/>
      <c r="CG13" s="655"/>
      <c r="CH13" s="655"/>
      <c r="CI13" s="655"/>
      <c r="CJ13" s="655"/>
      <c r="CK13" s="655"/>
      <c r="CL13" s="655"/>
      <c r="CM13" s="655"/>
      <c r="CN13" s="655"/>
      <c r="CO13" s="655"/>
      <c r="CP13" s="655"/>
      <c r="CQ13" s="656"/>
      <c r="CR13" s="657">
        <v>1594743</v>
      </c>
      <c r="CS13" s="658"/>
      <c r="CT13" s="658"/>
      <c r="CU13" s="658"/>
      <c r="CV13" s="658"/>
      <c r="CW13" s="658"/>
      <c r="CX13" s="658"/>
      <c r="CY13" s="659"/>
      <c r="CZ13" s="695">
        <v>9.6</v>
      </c>
      <c r="DA13" s="695"/>
      <c r="DB13" s="695"/>
      <c r="DC13" s="695"/>
      <c r="DD13" s="663">
        <v>667443</v>
      </c>
      <c r="DE13" s="658"/>
      <c r="DF13" s="658"/>
      <c r="DG13" s="658"/>
      <c r="DH13" s="658"/>
      <c r="DI13" s="658"/>
      <c r="DJ13" s="658"/>
      <c r="DK13" s="658"/>
      <c r="DL13" s="658"/>
      <c r="DM13" s="658"/>
      <c r="DN13" s="658"/>
      <c r="DO13" s="658"/>
      <c r="DP13" s="659"/>
      <c r="DQ13" s="663">
        <v>919365</v>
      </c>
      <c r="DR13" s="658"/>
      <c r="DS13" s="658"/>
      <c r="DT13" s="658"/>
      <c r="DU13" s="658"/>
      <c r="DV13" s="658"/>
      <c r="DW13" s="658"/>
      <c r="DX13" s="658"/>
      <c r="DY13" s="658"/>
      <c r="DZ13" s="658"/>
      <c r="EA13" s="658"/>
      <c r="EB13" s="658"/>
      <c r="EC13" s="694"/>
    </row>
    <row r="14" spans="2:143" ht="11.25" customHeight="1" x14ac:dyDescent="0.2">
      <c r="B14" s="654" t="s">
        <v>254</v>
      </c>
      <c r="C14" s="655"/>
      <c r="D14" s="655"/>
      <c r="E14" s="655"/>
      <c r="F14" s="655"/>
      <c r="G14" s="655"/>
      <c r="H14" s="655"/>
      <c r="I14" s="655"/>
      <c r="J14" s="655"/>
      <c r="K14" s="655"/>
      <c r="L14" s="655"/>
      <c r="M14" s="655"/>
      <c r="N14" s="655"/>
      <c r="O14" s="655"/>
      <c r="P14" s="655"/>
      <c r="Q14" s="656"/>
      <c r="R14" s="657">
        <v>300</v>
      </c>
      <c r="S14" s="658"/>
      <c r="T14" s="658"/>
      <c r="U14" s="658"/>
      <c r="V14" s="658"/>
      <c r="W14" s="658"/>
      <c r="X14" s="658"/>
      <c r="Y14" s="659"/>
      <c r="Z14" s="695">
        <v>0</v>
      </c>
      <c r="AA14" s="695"/>
      <c r="AB14" s="695"/>
      <c r="AC14" s="695"/>
      <c r="AD14" s="696">
        <v>300</v>
      </c>
      <c r="AE14" s="696"/>
      <c r="AF14" s="696"/>
      <c r="AG14" s="696"/>
      <c r="AH14" s="696"/>
      <c r="AI14" s="696"/>
      <c r="AJ14" s="696"/>
      <c r="AK14" s="696"/>
      <c r="AL14" s="660">
        <v>0</v>
      </c>
      <c r="AM14" s="661"/>
      <c r="AN14" s="661"/>
      <c r="AO14" s="697"/>
      <c r="AP14" s="654" t="s">
        <v>255</v>
      </c>
      <c r="AQ14" s="655"/>
      <c r="AR14" s="655"/>
      <c r="AS14" s="655"/>
      <c r="AT14" s="655"/>
      <c r="AU14" s="655"/>
      <c r="AV14" s="655"/>
      <c r="AW14" s="655"/>
      <c r="AX14" s="655"/>
      <c r="AY14" s="655"/>
      <c r="AZ14" s="655"/>
      <c r="BA14" s="655"/>
      <c r="BB14" s="655"/>
      <c r="BC14" s="655"/>
      <c r="BD14" s="655"/>
      <c r="BE14" s="655"/>
      <c r="BF14" s="656"/>
      <c r="BG14" s="657">
        <v>134079</v>
      </c>
      <c r="BH14" s="658"/>
      <c r="BI14" s="658"/>
      <c r="BJ14" s="658"/>
      <c r="BK14" s="658"/>
      <c r="BL14" s="658"/>
      <c r="BM14" s="658"/>
      <c r="BN14" s="659"/>
      <c r="BO14" s="695">
        <v>2.2000000000000002</v>
      </c>
      <c r="BP14" s="695"/>
      <c r="BQ14" s="695"/>
      <c r="BR14" s="695"/>
      <c r="BS14" s="696" t="s">
        <v>240</v>
      </c>
      <c r="BT14" s="696"/>
      <c r="BU14" s="696"/>
      <c r="BV14" s="696"/>
      <c r="BW14" s="696"/>
      <c r="BX14" s="696"/>
      <c r="BY14" s="696"/>
      <c r="BZ14" s="696"/>
      <c r="CA14" s="696"/>
      <c r="CB14" s="736"/>
      <c r="CD14" s="654" t="s">
        <v>256</v>
      </c>
      <c r="CE14" s="655"/>
      <c r="CF14" s="655"/>
      <c r="CG14" s="655"/>
      <c r="CH14" s="655"/>
      <c r="CI14" s="655"/>
      <c r="CJ14" s="655"/>
      <c r="CK14" s="655"/>
      <c r="CL14" s="655"/>
      <c r="CM14" s="655"/>
      <c r="CN14" s="655"/>
      <c r="CO14" s="655"/>
      <c r="CP14" s="655"/>
      <c r="CQ14" s="656"/>
      <c r="CR14" s="657">
        <v>651587</v>
      </c>
      <c r="CS14" s="658"/>
      <c r="CT14" s="658"/>
      <c r="CU14" s="658"/>
      <c r="CV14" s="658"/>
      <c r="CW14" s="658"/>
      <c r="CX14" s="658"/>
      <c r="CY14" s="659"/>
      <c r="CZ14" s="695">
        <v>3.9</v>
      </c>
      <c r="DA14" s="695"/>
      <c r="DB14" s="695"/>
      <c r="DC14" s="695"/>
      <c r="DD14" s="663">
        <v>48045</v>
      </c>
      <c r="DE14" s="658"/>
      <c r="DF14" s="658"/>
      <c r="DG14" s="658"/>
      <c r="DH14" s="658"/>
      <c r="DI14" s="658"/>
      <c r="DJ14" s="658"/>
      <c r="DK14" s="658"/>
      <c r="DL14" s="658"/>
      <c r="DM14" s="658"/>
      <c r="DN14" s="658"/>
      <c r="DO14" s="658"/>
      <c r="DP14" s="659"/>
      <c r="DQ14" s="663">
        <v>588806</v>
      </c>
      <c r="DR14" s="658"/>
      <c r="DS14" s="658"/>
      <c r="DT14" s="658"/>
      <c r="DU14" s="658"/>
      <c r="DV14" s="658"/>
      <c r="DW14" s="658"/>
      <c r="DX14" s="658"/>
      <c r="DY14" s="658"/>
      <c r="DZ14" s="658"/>
      <c r="EA14" s="658"/>
      <c r="EB14" s="658"/>
      <c r="EC14" s="694"/>
    </row>
    <row r="15" spans="2:143" ht="11.25" customHeight="1" x14ac:dyDescent="0.2">
      <c r="B15" s="654" t="s">
        <v>257</v>
      </c>
      <c r="C15" s="655"/>
      <c r="D15" s="655"/>
      <c r="E15" s="655"/>
      <c r="F15" s="655"/>
      <c r="G15" s="655"/>
      <c r="H15" s="655"/>
      <c r="I15" s="655"/>
      <c r="J15" s="655"/>
      <c r="K15" s="655"/>
      <c r="L15" s="655"/>
      <c r="M15" s="655"/>
      <c r="N15" s="655"/>
      <c r="O15" s="655"/>
      <c r="P15" s="655"/>
      <c r="Q15" s="656"/>
      <c r="R15" s="657" t="s">
        <v>240</v>
      </c>
      <c r="S15" s="658"/>
      <c r="T15" s="658"/>
      <c r="U15" s="658"/>
      <c r="V15" s="658"/>
      <c r="W15" s="658"/>
      <c r="X15" s="658"/>
      <c r="Y15" s="659"/>
      <c r="Z15" s="695" t="s">
        <v>240</v>
      </c>
      <c r="AA15" s="695"/>
      <c r="AB15" s="695"/>
      <c r="AC15" s="695"/>
      <c r="AD15" s="696" t="s">
        <v>231</v>
      </c>
      <c r="AE15" s="696"/>
      <c r="AF15" s="696"/>
      <c r="AG15" s="696"/>
      <c r="AH15" s="696"/>
      <c r="AI15" s="696"/>
      <c r="AJ15" s="696"/>
      <c r="AK15" s="696"/>
      <c r="AL15" s="660" t="s">
        <v>240</v>
      </c>
      <c r="AM15" s="661"/>
      <c r="AN15" s="661"/>
      <c r="AO15" s="697"/>
      <c r="AP15" s="654" t="s">
        <v>258</v>
      </c>
      <c r="AQ15" s="655"/>
      <c r="AR15" s="655"/>
      <c r="AS15" s="655"/>
      <c r="AT15" s="655"/>
      <c r="AU15" s="655"/>
      <c r="AV15" s="655"/>
      <c r="AW15" s="655"/>
      <c r="AX15" s="655"/>
      <c r="AY15" s="655"/>
      <c r="AZ15" s="655"/>
      <c r="BA15" s="655"/>
      <c r="BB15" s="655"/>
      <c r="BC15" s="655"/>
      <c r="BD15" s="655"/>
      <c r="BE15" s="655"/>
      <c r="BF15" s="656"/>
      <c r="BG15" s="657">
        <v>256287</v>
      </c>
      <c r="BH15" s="658"/>
      <c r="BI15" s="658"/>
      <c r="BJ15" s="658"/>
      <c r="BK15" s="658"/>
      <c r="BL15" s="658"/>
      <c r="BM15" s="658"/>
      <c r="BN15" s="659"/>
      <c r="BO15" s="695">
        <v>4.0999999999999996</v>
      </c>
      <c r="BP15" s="695"/>
      <c r="BQ15" s="695"/>
      <c r="BR15" s="695"/>
      <c r="BS15" s="696" t="s">
        <v>231</v>
      </c>
      <c r="BT15" s="696"/>
      <c r="BU15" s="696"/>
      <c r="BV15" s="696"/>
      <c r="BW15" s="696"/>
      <c r="BX15" s="696"/>
      <c r="BY15" s="696"/>
      <c r="BZ15" s="696"/>
      <c r="CA15" s="696"/>
      <c r="CB15" s="736"/>
      <c r="CD15" s="654" t="s">
        <v>259</v>
      </c>
      <c r="CE15" s="655"/>
      <c r="CF15" s="655"/>
      <c r="CG15" s="655"/>
      <c r="CH15" s="655"/>
      <c r="CI15" s="655"/>
      <c r="CJ15" s="655"/>
      <c r="CK15" s="655"/>
      <c r="CL15" s="655"/>
      <c r="CM15" s="655"/>
      <c r="CN15" s="655"/>
      <c r="CO15" s="655"/>
      <c r="CP15" s="655"/>
      <c r="CQ15" s="656"/>
      <c r="CR15" s="657">
        <v>1824664</v>
      </c>
      <c r="CS15" s="658"/>
      <c r="CT15" s="658"/>
      <c r="CU15" s="658"/>
      <c r="CV15" s="658"/>
      <c r="CW15" s="658"/>
      <c r="CX15" s="658"/>
      <c r="CY15" s="659"/>
      <c r="CZ15" s="695">
        <v>11</v>
      </c>
      <c r="DA15" s="695"/>
      <c r="DB15" s="695"/>
      <c r="DC15" s="695"/>
      <c r="DD15" s="663">
        <v>243855</v>
      </c>
      <c r="DE15" s="658"/>
      <c r="DF15" s="658"/>
      <c r="DG15" s="658"/>
      <c r="DH15" s="658"/>
      <c r="DI15" s="658"/>
      <c r="DJ15" s="658"/>
      <c r="DK15" s="658"/>
      <c r="DL15" s="658"/>
      <c r="DM15" s="658"/>
      <c r="DN15" s="658"/>
      <c r="DO15" s="658"/>
      <c r="DP15" s="659"/>
      <c r="DQ15" s="663">
        <v>1258114</v>
      </c>
      <c r="DR15" s="658"/>
      <c r="DS15" s="658"/>
      <c r="DT15" s="658"/>
      <c r="DU15" s="658"/>
      <c r="DV15" s="658"/>
      <c r="DW15" s="658"/>
      <c r="DX15" s="658"/>
      <c r="DY15" s="658"/>
      <c r="DZ15" s="658"/>
      <c r="EA15" s="658"/>
      <c r="EB15" s="658"/>
      <c r="EC15" s="694"/>
    </row>
    <row r="16" spans="2:143" ht="11.25" customHeight="1" x14ac:dyDescent="0.2">
      <c r="B16" s="654" t="s">
        <v>260</v>
      </c>
      <c r="C16" s="655"/>
      <c r="D16" s="655"/>
      <c r="E16" s="655"/>
      <c r="F16" s="655"/>
      <c r="G16" s="655"/>
      <c r="H16" s="655"/>
      <c r="I16" s="655"/>
      <c r="J16" s="655"/>
      <c r="K16" s="655"/>
      <c r="L16" s="655"/>
      <c r="M16" s="655"/>
      <c r="N16" s="655"/>
      <c r="O16" s="655"/>
      <c r="P16" s="655"/>
      <c r="Q16" s="656"/>
      <c r="R16" s="657">
        <v>16324</v>
      </c>
      <c r="S16" s="658"/>
      <c r="T16" s="658"/>
      <c r="U16" s="658"/>
      <c r="V16" s="658"/>
      <c r="W16" s="658"/>
      <c r="X16" s="658"/>
      <c r="Y16" s="659"/>
      <c r="Z16" s="695">
        <v>0.1</v>
      </c>
      <c r="AA16" s="695"/>
      <c r="AB16" s="695"/>
      <c r="AC16" s="695"/>
      <c r="AD16" s="696">
        <v>16324</v>
      </c>
      <c r="AE16" s="696"/>
      <c r="AF16" s="696"/>
      <c r="AG16" s="696"/>
      <c r="AH16" s="696"/>
      <c r="AI16" s="696"/>
      <c r="AJ16" s="696"/>
      <c r="AK16" s="696"/>
      <c r="AL16" s="660">
        <v>0.2</v>
      </c>
      <c r="AM16" s="661"/>
      <c r="AN16" s="661"/>
      <c r="AO16" s="697"/>
      <c r="AP16" s="654" t="s">
        <v>261</v>
      </c>
      <c r="AQ16" s="655"/>
      <c r="AR16" s="655"/>
      <c r="AS16" s="655"/>
      <c r="AT16" s="655"/>
      <c r="AU16" s="655"/>
      <c r="AV16" s="655"/>
      <c r="AW16" s="655"/>
      <c r="AX16" s="655"/>
      <c r="AY16" s="655"/>
      <c r="AZ16" s="655"/>
      <c r="BA16" s="655"/>
      <c r="BB16" s="655"/>
      <c r="BC16" s="655"/>
      <c r="BD16" s="655"/>
      <c r="BE16" s="655"/>
      <c r="BF16" s="656"/>
      <c r="BG16" s="657" t="s">
        <v>231</v>
      </c>
      <c r="BH16" s="658"/>
      <c r="BI16" s="658"/>
      <c r="BJ16" s="658"/>
      <c r="BK16" s="658"/>
      <c r="BL16" s="658"/>
      <c r="BM16" s="658"/>
      <c r="BN16" s="659"/>
      <c r="BO16" s="695" t="s">
        <v>240</v>
      </c>
      <c r="BP16" s="695"/>
      <c r="BQ16" s="695"/>
      <c r="BR16" s="695"/>
      <c r="BS16" s="696" t="s">
        <v>240</v>
      </c>
      <c r="BT16" s="696"/>
      <c r="BU16" s="696"/>
      <c r="BV16" s="696"/>
      <c r="BW16" s="696"/>
      <c r="BX16" s="696"/>
      <c r="BY16" s="696"/>
      <c r="BZ16" s="696"/>
      <c r="CA16" s="696"/>
      <c r="CB16" s="736"/>
      <c r="CD16" s="654" t="s">
        <v>262</v>
      </c>
      <c r="CE16" s="655"/>
      <c r="CF16" s="655"/>
      <c r="CG16" s="655"/>
      <c r="CH16" s="655"/>
      <c r="CI16" s="655"/>
      <c r="CJ16" s="655"/>
      <c r="CK16" s="655"/>
      <c r="CL16" s="655"/>
      <c r="CM16" s="655"/>
      <c r="CN16" s="655"/>
      <c r="CO16" s="655"/>
      <c r="CP16" s="655"/>
      <c r="CQ16" s="656"/>
      <c r="CR16" s="657">
        <v>5874</v>
      </c>
      <c r="CS16" s="658"/>
      <c r="CT16" s="658"/>
      <c r="CU16" s="658"/>
      <c r="CV16" s="658"/>
      <c r="CW16" s="658"/>
      <c r="CX16" s="658"/>
      <c r="CY16" s="659"/>
      <c r="CZ16" s="695">
        <v>0</v>
      </c>
      <c r="DA16" s="695"/>
      <c r="DB16" s="695"/>
      <c r="DC16" s="695"/>
      <c r="DD16" s="663" t="s">
        <v>231</v>
      </c>
      <c r="DE16" s="658"/>
      <c r="DF16" s="658"/>
      <c r="DG16" s="658"/>
      <c r="DH16" s="658"/>
      <c r="DI16" s="658"/>
      <c r="DJ16" s="658"/>
      <c r="DK16" s="658"/>
      <c r="DL16" s="658"/>
      <c r="DM16" s="658"/>
      <c r="DN16" s="658"/>
      <c r="DO16" s="658"/>
      <c r="DP16" s="659"/>
      <c r="DQ16" s="663">
        <v>5874</v>
      </c>
      <c r="DR16" s="658"/>
      <c r="DS16" s="658"/>
      <c r="DT16" s="658"/>
      <c r="DU16" s="658"/>
      <c r="DV16" s="658"/>
      <c r="DW16" s="658"/>
      <c r="DX16" s="658"/>
      <c r="DY16" s="658"/>
      <c r="DZ16" s="658"/>
      <c r="EA16" s="658"/>
      <c r="EB16" s="658"/>
      <c r="EC16" s="694"/>
    </row>
    <row r="17" spans="2:133" ht="11.25" customHeight="1" x14ac:dyDescent="0.2">
      <c r="B17" s="654" t="s">
        <v>263</v>
      </c>
      <c r="C17" s="655"/>
      <c r="D17" s="655"/>
      <c r="E17" s="655"/>
      <c r="F17" s="655"/>
      <c r="G17" s="655"/>
      <c r="H17" s="655"/>
      <c r="I17" s="655"/>
      <c r="J17" s="655"/>
      <c r="K17" s="655"/>
      <c r="L17" s="655"/>
      <c r="M17" s="655"/>
      <c r="N17" s="655"/>
      <c r="O17" s="655"/>
      <c r="P17" s="655"/>
      <c r="Q17" s="656"/>
      <c r="R17" s="657">
        <v>155118</v>
      </c>
      <c r="S17" s="658"/>
      <c r="T17" s="658"/>
      <c r="U17" s="658"/>
      <c r="V17" s="658"/>
      <c r="W17" s="658"/>
      <c r="X17" s="658"/>
      <c r="Y17" s="659"/>
      <c r="Z17" s="695">
        <v>0.9</v>
      </c>
      <c r="AA17" s="695"/>
      <c r="AB17" s="695"/>
      <c r="AC17" s="695"/>
      <c r="AD17" s="696">
        <v>155118</v>
      </c>
      <c r="AE17" s="696"/>
      <c r="AF17" s="696"/>
      <c r="AG17" s="696"/>
      <c r="AH17" s="696"/>
      <c r="AI17" s="696"/>
      <c r="AJ17" s="696"/>
      <c r="AK17" s="696"/>
      <c r="AL17" s="660">
        <v>1.6</v>
      </c>
      <c r="AM17" s="661"/>
      <c r="AN17" s="661"/>
      <c r="AO17" s="697"/>
      <c r="AP17" s="654" t="s">
        <v>264</v>
      </c>
      <c r="AQ17" s="655"/>
      <c r="AR17" s="655"/>
      <c r="AS17" s="655"/>
      <c r="AT17" s="655"/>
      <c r="AU17" s="655"/>
      <c r="AV17" s="655"/>
      <c r="AW17" s="655"/>
      <c r="AX17" s="655"/>
      <c r="AY17" s="655"/>
      <c r="AZ17" s="655"/>
      <c r="BA17" s="655"/>
      <c r="BB17" s="655"/>
      <c r="BC17" s="655"/>
      <c r="BD17" s="655"/>
      <c r="BE17" s="655"/>
      <c r="BF17" s="656"/>
      <c r="BG17" s="657" t="s">
        <v>240</v>
      </c>
      <c r="BH17" s="658"/>
      <c r="BI17" s="658"/>
      <c r="BJ17" s="658"/>
      <c r="BK17" s="658"/>
      <c r="BL17" s="658"/>
      <c r="BM17" s="658"/>
      <c r="BN17" s="659"/>
      <c r="BO17" s="695" t="s">
        <v>240</v>
      </c>
      <c r="BP17" s="695"/>
      <c r="BQ17" s="695"/>
      <c r="BR17" s="695"/>
      <c r="BS17" s="696" t="s">
        <v>231</v>
      </c>
      <c r="BT17" s="696"/>
      <c r="BU17" s="696"/>
      <c r="BV17" s="696"/>
      <c r="BW17" s="696"/>
      <c r="BX17" s="696"/>
      <c r="BY17" s="696"/>
      <c r="BZ17" s="696"/>
      <c r="CA17" s="696"/>
      <c r="CB17" s="736"/>
      <c r="CD17" s="654" t="s">
        <v>265</v>
      </c>
      <c r="CE17" s="655"/>
      <c r="CF17" s="655"/>
      <c r="CG17" s="655"/>
      <c r="CH17" s="655"/>
      <c r="CI17" s="655"/>
      <c r="CJ17" s="655"/>
      <c r="CK17" s="655"/>
      <c r="CL17" s="655"/>
      <c r="CM17" s="655"/>
      <c r="CN17" s="655"/>
      <c r="CO17" s="655"/>
      <c r="CP17" s="655"/>
      <c r="CQ17" s="656"/>
      <c r="CR17" s="657">
        <v>1826841</v>
      </c>
      <c r="CS17" s="658"/>
      <c r="CT17" s="658"/>
      <c r="CU17" s="658"/>
      <c r="CV17" s="658"/>
      <c r="CW17" s="658"/>
      <c r="CX17" s="658"/>
      <c r="CY17" s="659"/>
      <c r="CZ17" s="695">
        <v>11</v>
      </c>
      <c r="DA17" s="695"/>
      <c r="DB17" s="695"/>
      <c r="DC17" s="695"/>
      <c r="DD17" s="663" t="s">
        <v>240</v>
      </c>
      <c r="DE17" s="658"/>
      <c r="DF17" s="658"/>
      <c r="DG17" s="658"/>
      <c r="DH17" s="658"/>
      <c r="DI17" s="658"/>
      <c r="DJ17" s="658"/>
      <c r="DK17" s="658"/>
      <c r="DL17" s="658"/>
      <c r="DM17" s="658"/>
      <c r="DN17" s="658"/>
      <c r="DO17" s="658"/>
      <c r="DP17" s="659"/>
      <c r="DQ17" s="663">
        <v>1702103</v>
      </c>
      <c r="DR17" s="658"/>
      <c r="DS17" s="658"/>
      <c r="DT17" s="658"/>
      <c r="DU17" s="658"/>
      <c r="DV17" s="658"/>
      <c r="DW17" s="658"/>
      <c r="DX17" s="658"/>
      <c r="DY17" s="658"/>
      <c r="DZ17" s="658"/>
      <c r="EA17" s="658"/>
      <c r="EB17" s="658"/>
      <c r="EC17" s="694"/>
    </row>
    <row r="18" spans="2:133" ht="11.25" customHeight="1" x14ac:dyDescent="0.2">
      <c r="B18" s="654" t="s">
        <v>266</v>
      </c>
      <c r="C18" s="655"/>
      <c r="D18" s="655"/>
      <c r="E18" s="655"/>
      <c r="F18" s="655"/>
      <c r="G18" s="655"/>
      <c r="H18" s="655"/>
      <c r="I18" s="655"/>
      <c r="J18" s="655"/>
      <c r="K18" s="655"/>
      <c r="L18" s="655"/>
      <c r="M18" s="655"/>
      <c r="N18" s="655"/>
      <c r="O18" s="655"/>
      <c r="P18" s="655"/>
      <c r="Q18" s="656"/>
      <c r="R18" s="657">
        <v>25438</v>
      </c>
      <c r="S18" s="658"/>
      <c r="T18" s="658"/>
      <c r="U18" s="658"/>
      <c r="V18" s="658"/>
      <c r="W18" s="658"/>
      <c r="X18" s="658"/>
      <c r="Y18" s="659"/>
      <c r="Z18" s="695">
        <v>0.1</v>
      </c>
      <c r="AA18" s="695"/>
      <c r="AB18" s="695"/>
      <c r="AC18" s="695"/>
      <c r="AD18" s="696">
        <v>25438</v>
      </c>
      <c r="AE18" s="696"/>
      <c r="AF18" s="696"/>
      <c r="AG18" s="696"/>
      <c r="AH18" s="696"/>
      <c r="AI18" s="696"/>
      <c r="AJ18" s="696"/>
      <c r="AK18" s="696"/>
      <c r="AL18" s="660">
        <v>0.3</v>
      </c>
      <c r="AM18" s="661"/>
      <c r="AN18" s="661"/>
      <c r="AO18" s="697"/>
      <c r="AP18" s="654" t="s">
        <v>267</v>
      </c>
      <c r="AQ18" s="655"/>
      <c r="AR18" s="655"/>
      <c r="AS18" s="655"/>
      <c r="AT18" s="655"/>
      <c r="AU18" s="655"/>
      <c r="AV18" s="655"/>
      <c r="AW18" s="655"/>
      <c r="AX18" s="655"/>
      <c r="AY18" s="655"/>
      <c r="AZ18" s="655"/>
      <c r="BA18" s="655"/>
      <c r="BB18" s="655"/>
      <c r="BC18" s="655"/>
      <c r="BD18" s="655"/>
      <c r="BE18" s="655"/>
      <c r="BF18" s="656"/>
      <c r="BG18" s="657" t="s">
        <v>240</v>
      </c>
      <c r="BH18" s="658"/>
      <c r="BI18" s="658"/>
      <c r="BJ18" s="658"/>
      <c r="BK18" s="658"/>
      <c r="BL18" s="658"/>
      <c r="BM18" s="658"/>
      <c r="BN18" s="659"/>
      <c r="BO18" s="695" t="s">
        <v>240</v>
      </c>
      <c r="BP18" s="695"/>
      <c r="BQ18" s="695"/>
      <c r="BR18" s="695"/>
      <c r="BS18" s="696" t="s">
        <v>231</v>
      </c>
      <c r="BT18" s="696"/>
      <c r="BU18" s="696"/>
      <c r="BV18" s="696"/>
      <c r="BW18" s="696"/>
      <c r="BX18" s="696"/>
      <c r="BY18" s="696"/>
      <c r="BZ18" s="696"/>
      <c r="CA18" s="696"/>
      <c r="CB18" s="736"/>
      <c r="CD18" s="654" t="s">
        <v>268</v>
      </c>
      <c r="CE18" s="655"/>
      <c r="CF18" s="655"/>
      <c r="CG18" s="655"/>
      <c r="CH18" s="655"/>
      <c r="CI18" s="655"/>
      <c r="CJ18" s="655"/>
      <c r="CK18" s="655"/>
      <c r="CL18" s="655"/>
      <c r="CM18" s="655"/>
      <c r="CN18" s="655"/>
      <c r="CO18" s="655"/>
      <c r="CP18" s="655"/>
      <c r="CQ18" s="656"/>
      <c r="CR18" s="657" t="s">
        <v>231</v>
      </c>
      <c r="CS18" s="658"/>
      <c r="CT18" s="658"/>
      <c r="CU18" s="658"/>
      <c r="CV18" s="658"/>
      <c r="CW18" s="658"/>
      <c r="CX18" s="658"/>
      <c r="CY18" s="659"/>
      <c r="CZ18" s="695" t="s">
        <v>231</v>
      </c>
      <c r="DA18" s="695"/>
      <c r="DB18" s="695"/>
      <c r="DC18" s="695"/>
      <c r="DD18" s="663" t="s">
        <v>231</v>
      </c>
      <c r="DE18" s="658"/>
      <c r="DF18" s="658"/>
      <c r="DG18" s="658"/>
      <c r="DH18" s="658"/>
      <c r="DI18" s="658"/>
      <c r="DJ18" s="658"/>
      <c r="DK18" s="658"/>
      <c r="DL18" s="658"/>
      <c r="DM18" s="658"/>
      <c r="DN18" s="658"/>
      <c r="DO18" s="658"/>
      <c r="DP18" s="659"/>
      <c r="DQ18" s="663" t="s">
        <v>240</v>
      </c>
      <c r="DR18" s="658"/>
      <c r="DS18" s="658"/>
      <c r="DT18" s="658"/>
      <c r="DU18" s="658"/>
      <c r="DV18" s="658"/>
      <c r="DW18" s="658"/>
      <c r="DX18" s="658"/>
      <c r="DY18" s="658"/>
      <c r="DZ18" s="658"/>
      <c r="EA18" s="658"/>
      <c r="EB18" s="658"/>
      <c r="EC18" s="694"/>
    </row>
    <row r="19" spans="2:133" ht="11.25" customHeight="1" x14ac:dyDescent="0.2">
      <c r="B19" s="654" t="s">
        <v>269</v>
      </c>
      <c r="C19" s="655"/>
      <c r="D19" s="655"/>
      <c r="E19" s="655"/>
      <c r="F19" s="655"/>
      <c r="G19" s="655"/>
      <c r="H19" s="655"/>
      <c r="I19" s="655"/>
      <c r="J19" s="655"/>
      <c r="K19" s="655"/>
      <c r="L19" s="655"/>
      <c r="M19" s="655"/>
      <c r="N19" s="655"/>
      <c r="O19" s="655"/>
      <c r="P19" s="655"/>
      <c r="Q19" s="656"/>
      <c r="R19" s="657">
        <v>20042</v>
      </c>
      <c r="S19" s="658"/>
      <c r="T19" s="658"/>
      <c r="U19" s="658"/>
      <c r="V19" s="658"/>
      <c r="W19" s="658"/>
      <c r="X19" s="658"/>
      <c r="Y19" s="659"/>
      <c r="Z19" s="695">
        <v>0.1</v>
      </c>
      <c r="AA19" s="695"/>
      <c r="AB19" s="695"/>
      <c r="AC19" s="695"/>
      <c r="AD19" s="696">
        <v>20042</v>
      </c>
      <c r="AE19" s="696"/>
      <c r="AF19" s="696"/>
      <c r="AG19" s="696"/>
      <c r="AH19" s="696"/>
      <c r="AI19" s="696"/>
      <c r="AJ19" s="696"/>
      <c r="AK19" s="696"/>
      <c r="AL19" s="660">
        <v>0.2</v>
      </c>
      <c r="AM19" s="661"/>
      <c r="AN19" s="661"/>
      <c r="AO19" s="697"/>
      <c r="AP19" s="654" t="s">
        <v>270</v>
      </c>
      <c r="AQ19" s="655"/>
      <c r="AR19" s="655"/>
      <c r="AS19" s="655"/>
      <c r="AT19" s="655"/>
      <c r="AU19" s="655"/>
      <c r="AV19" s="655"/>
      <c r="AW19" s="655"/>
      <c r="AX19" s="655"/>
      <c r="AY19" s="655"/>
      <c r="AZ19" s="655"/>
      <c r="BA19" s="655"/>
      <c r="BB19" s="655"/>
      <c r="BC19" s="655"/>
      <c r="BD19" s="655"/>
      <c r="BE19" s="655"/>
      <c r="BF19" s="656"/>
      <c r="BG19" s="657">
        <v>42375</v>
      </c>
      <c r="BH19" s="658"/>
      <c r="BI19" s="658"/>
      <c r="BJ19" s="658"/>
      <c r="BK19" s="658"/>
      <c r="BL19" s="658"/>
      <c r="BM19" s="658"/>
      <c r="BN19" s="659"/>
      <c r="BO19" s="695">
        <v>0.7</v>
      </c>
      <c r="BP19" s="695"/>
      <c r="BQ19" s="695"/>
      <c r="BR19" s="695"/>
      <c r="BS19" s="696" t="s">
        <v>231</v>
      </c>
      <c r="BT19" s="696"/>
      <c r="BU19" s="696"/>
      <c r="BV19" s="696"/>
      <c r="BW19" s="696"/>
      <c r="BX19" s="696"/>
      <c r="BY19" s="696"/>
      <c r="BZ19" s="696"/>
      <c r="CA19" s="696"/>
      <c r="CB19" s="736"/>
      <c r="CD19" s="654" t="s">
        <v>271</v>
      </c>
      <c r="CE19" s="655"/>
      <c r="CF19" s="655"/>
      <c r="CG19" s="655"/>
      <c r="CH19" s="655"/>
      <c r="CI19" s="655"/>
      <c r="CJ19" s="655"/>
      <c r="CK19" s="655"/>
      <c r="CL19" s="655"/>
      <c r="CM19" s="655"/>
      <c r="CN19" s="655"/>
      <c r="CO19" s="655"/>
      <c r="CP19" s="655"/>
      <c r="CQ19" s="656"/>
      <c r="CR19" s="657" t="s">
        <v>240</v>
      </c>
      <c r="CS19" s="658"/>
      <c r="CT19" s="658"/>
      <c r="CU19" s="658"/>
      <c r="CV19" s="658"/>
      <c r="CW19" s="658"/>
      <c r="CX19" s="658"/>
      <c r="CY19" s="659"/>
      <c r="CZ19" s="695" t="s">
        <v>240</v>
      </c>
      <c r="DA19" s="695"/>
      <c r="DB19" s="695"/>
      <c r="DC19" s="695"/>
      <c r="DD19" s="663" t="s">
        <v>240</v>
      </c>
      <c r="DE19" s="658"/>
      <c r="DF19" s="658"/>
      <c r="DG19" s="658"/>
      <c r="DH19" s="658"/>
      <c r="DI19" s="658"/>
      <c r="DJ19" s="658"/>
      <c r="DK19" s="658"/>
      <c r="DL19" s="658"/>
      <c r="DM19" s="658"/>
      <c r="DN19" s="658"/>
      <c r="DO19" s="658"/>
      <c r="DP19" s="659"/>
      <c r="DQ19" s="663" t="s">
        <v>240</v>
      </c>
      <c r="DR19" s="658"/>
      <c r="DS19" s="658"/>
      <c r="DT19" s="658"/>
      <c r="DU19" s="658"/>
      <c r="DV19" s="658"/>
      <c r="DW19" s="658"/>
      <c r="DX19" s="658"/>
      <c r="DY19" s="658"/>
      <c r="DZ19" s="658"/>
      <c r="EA19" s="658"/>
      <c r="EB19" s="658"/>
      <c r="EC19" s="694"/>
    </row>
    <row r="20" spans="2:133" ht="11.25" customHeight="1" x14ac:dyDescent="0.2">
      <c r="B20" s="724" t="s">
        <v>272</v>
      </c>
      <c r="C20" s="725"/>
      <c r="D20" s="725"/>
      <c r="E20" s="725"/>
      <c r="F20" s="725"/>
      <c r="G20" s="725"/>
      <c r="H20" s="725"/>
      <c r="I20" s="725"/>
      <c r="J20" s="725"/>
      <c r="K20" s="725"/>
      <c r="L20" s="725"/>
      <c r="M20" s="725"/>
      <c r="N20" s="725"/>
      <c r="O20" s="725"/>
      <c r="P20" s="725"/>
      <c r="Q20" s="726"/>
      <c r="R20" s="657">
        <v>5396</v>
      </c>
      <c r="S20" s="658"/>
      <c r="T20" s="658"/>
      <c r="U20" s="658"/>
      <c r="V20" s="658"/>
      <c r="W20" s="658"/>
      <c r="X20" s="658"/>
      <c r="Y20" s="659"/>
      <c r="Z20" s="695">
        <v>0</v>
      </c>
      <c r="AA20" s="695"/>
      <c r="AB20" s="695"/>
      <c r="AC20" s="695"/>
      <c r="AD20" s="696">
        <v>5396</v>
      </c>
      <c r="AE20" s="696"/>
      <c r="AF20" s="696"/>
      <c r="AG20" s="696"/>
      <c r="AH20" s="696"/>
      <c r="AI20" s="696"/>
      <c r="AJ20" s="696"/>
      <c r="AK20" s="696"/>
      <c r="AL20" s="660">
        <v>0.1</v>
      </c>
      <c r="AM20" s="661"/>
      <c r="AN20" s="661"/>
      <c r="AO20" s="697"/>
      <c r="AP20" s="654" t="s">
        <v>273</v>
      </c>
      <c r="AQ20" s="655"/>
      <c r="AR20" s="655"/>
      <c r="AS20" s="655"/>
      <c r="AT20" s="655"/>
      <c r="AU20" s="655"/>
      <c r="AV20" s="655"/>
      <c r="AW20" s="655"/>
      <c r="AX20" s="655"/>
      <c r="AY20" s="655"/>
      <c r="AZ20" s="655"/>
      <c r="BA20" s="655"/>
      <c r="BB20" s="655"/>
      <c r="BC20" s="655"/>
      <c r="BD20" s="655"/>
      <c r="BE20" s="655"/>
      <c r="BF20" s="656"/>
      <c r="BG20" s="657">
        <v>42375</v>
      </c>
      <c r="BH20" s="658"/>
      <c r="BI20" s="658"/>
      <c r="BJ20" s="658"/>
      <c r="BK20" s="658"/>
      <c r="BL20" s="658"/>
      <c r="BM20" s="658"/>
      <c r="BN20" s="659"/>
      <c r="BO20" s="695">
        <v>0.7</v>
      </c>
      <c r="BP20" s="695"/>
      <c r="BQ20" s="695"/>
      <c r="BR20" s="695"/>
      <c r="BS20" s="696" t="s">
        <v>240</v>
      </c>
      <c r="BT20" s="696"/>
      <c r="BU20" s="696"/>
      <c r="BV20" s="696"/>
      <c r="BW20" s="696"/>
      <c r="BX20" s="696"/>
      <c r="BY20" s="696"/>
      <c r="BZ20" s="696"/>
      <c r="CA20" s="696"/>
      <c r="CB20" s="736"/>
      <c r="CD20" s="654" t="s">
        <v>274</v>
      </c>
      <c r="CE20" s="655"/>
      <c r="CF20" s="655"/>
      <c r="CG20" s="655"/>
      <c r="CH20" s="655"/>
      <c r="CI20" s="655"/>
      <c r="CJ20" s="655"/>
      <c r="CK20" s="655"/>
      <c r="CL20" s="655"/>
      <c r="CM20" s="655"/>
      <c r="CN20" s="655"/>
      <c r="CO20" s="655"/>
      <c r="CP20" s="655"/>
      <c r="CQ20" s="656"/>
      <c r="CR20" s="657">
        <v>16540169</v>
      </c>
      <c r="CS20" s="658"/>
      <c r="CT20" s="658"/>
      <c r="CU20" s="658"/>
      <c r="CV20" s="658"/>
      <c r="CW20" s="658"/>
      <c r="CX20" s="658"/>
      <c r="CY20" s="659"/>
      <c r="CZ20" s="695">
        <v>100</v>
      </c>
      <c r="DA20" s="695"/>
      <c r="DB20" s="695"/>
      <c r="DC20" s="695"/>
      <c r="DD20" s="663">
        <v>1647617</v>
      </c>
      <c r="DE20" s="658"/>
      <c r="DF20" s="658"/>
      <c r="DG20" s="658"/>
      <c r="DH20" s="658"/>
      <c r="DI20" s="658"/>
      <c r="DJ20" s="658"/>
      <c r="DK20" s="658"/>
      <c r="DL20" s="658"/>
      <c r="DM20" s="658"/>
      <c r="DN20" s="658"/>
      <c r="DO20" s="658"/>
      <c r="DP20" s="659"/>
      <c r="DQ20" s="663">
        <v>11314927</v>
      </c>
      <c r="DR20" s="658"/>
      <c r="DS20" s="658"/>
      <c r="DT20" s="658"/>
      <c r="DU20" s="658"/>
      <c r="DV20" s="658"/>
      <c r="DW20" s="658"/>
      <c r="DX20" s="658"/>
      <c r="DY20" s="658"/>
      <c r="DZ20" s="658"/>
      <c r="EA20" s="658"/>
      <c r="EB20" s="658"/>
      <c r="EC20" s="694"/>
    </row>
    <row r="21" spans="2:133" ht="11.25" customHeight="1" x14ac:dyDescent="0.2">
      <c r="B21" s="654" t="s">
        <v>275</v>
      </c>
      <c r="C21" s="655"/>
      <c r="D21" s="655"/>
      <c r="E21" s="655"/>
      <c r="F21" s="655"/>
      <c r="G21" s="655"/>
      <c r="H21" s="655"/>
      <c r="I21" s="655"/>
      <c r="J21" s="655"/>
      <c r="K21" s="655"/>
      <c r="L21" s="655"/>
      <c r="M21" s="655"/>
      <c r="N21" s="655"/>
      <c r="O21" s="655"/>
      <c r="P21" s="655"/>
      <c r="Q21" s="656"/>
      <c r="R21" s="657">
        <v>2848626</v>
      </c>
      <c r="S21" s="658"/>
      <c r="T21" s="658"/>
      <c r="U21" s="658"/>
      <c r="V21" s="658"/>
      <c r="W21" s="658"/>
      <c r="X21" s="658"/>
      <c r="Y21" s="659"/>
      <c r="Z21" s="695">
        <v>16.600000000000001</v>
      </c>
      <c r="AA21" s="695"/>
      <c r="AB21" s="695"/>
      <c r="AC21" s="695"/>
      <c r="AD21" s="696">
        <v>2070301</v>
      </c>
      <c r="AE21" s="696"/>
      <c r="AF21" s="696"/>
      <c r="AG21" s="696"/>
      <c r="AH21" s="696"/>
      <c r="AI21" s="696"/>
      <c r="AJ21" s="696"/>
      <c r="AK21" s="696"/>
      <c r="AL21" s="660">
        <v>21.9</v>
      </c>
      <c r="AM21" s="661"/>
      <c r="AN21" s="661"/>
      <c r="AO21" s="697"/>
      <c r="AP21" s="654" t="s">
        <v>276</v>
      </c>
      <c r="AQ21" s="734"/>
      <c r="AR21" s="734"/>
      <c r="AS21" s="734"/>
      <c r="AT21" s="734"/>
      <c r="AU21" s="734"/>
      <c r="AV21" s="734"/>
      <c r="AW21" s="734"/>
      <c r="AX21" s="734"/>
      <c r="AY21" s="734"/>
      <c r="AZ21" s="734"/>
      <c r="BA21" s="734"/>
      <c r="BB21" s="734"/>
      <c r="BC21" s="734"/>
      <c r="BD21" s="734"/>
      <c r="BE21" s="734"/>
      <c r="BF21" s="735"/>
      <c r="BG21" s="657">
        <v>7366</v>
      </c>
      <c r="BH21" s="658"/>
      <c r="BI21" s="658"/>
      <c r="BJ21" s="658"/>
      <c r="BK21" s="658"/>
      <c r="BL21" s="658"/>
      <c r="BM21" s="658"/>
      <c r="BN21" s="659"/>
      <c r="BO21" s="695">
        <v>0.1</v>
      </c>
      <c r="BP21" s="695"/>
      <c r="BQ21" s="695"/>
      <c r="BR21" s="695"/>
      <c r="BS21" s="696" t="s">
        <v>240</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277</v>
      </c>
      <c r="C22" s="655"/>
      <c r="D22" s="655"/>
      <c r="E22" s="655"/>
      <c r="F22" s="655"/>
      <c r="G22" s="655"/>
      <c r="H22" s="655"/>
      <c r="I22" s="655"/>
      <c r="J22" s="655"/>
      <c r="K22" s="655"/>
      <c r="L22" s="655"/>
      <c r="M22" s="655"/>
      <c r="N22" s="655"/>
      <c r="O22" s="655"/>
      <c r="P22" s="655"/>
      <c r="Q22" s="656"/>
      <c r="R22" s="657">
        <v>2070301</v>
      </c>
      <c r="S22" s="658"/>
      <c r="T22" s="658"/>
      <c r="U22" s="658"/>
      <c r="V22" s="658"/>
      <c r="W22" s="658"/>
      <c r="X22" s="658"/>
      <c r="Y22" s="659"/>
      <c r="Z22" s="695">
        <v>12</v>
      </c>
      <c r="AA22" s="695"/>
      <c r="AB22" s="695"/>
      <c r="AC22" s="695"/>
      <c r="AD22" s="696">
        <v>2070301</v>
      </c>
      <c r="AE22" s="696"/>
      <c r="AF22" s="696"/>
      <c r="AG22" s="696"/>
      <c r="AH22" s="696"/>
      <c r="AI22" s="696"/>
      <c r="AJ22" s="696"/>
      <c r="AK22" s="696"/>
      <c r="AL22" s="660">
        <v>21.9</v>
      </c>
      <c r="AM22" s="661"/>
      <c r="AN22" s="661"/>
      <c r="AO22" s="697"/>
      <c r="AP22" s="654" t="s">
        <v>278</v>
      </c>
      <c r="AQ22" s="734"/>
      <c r="AR22" s="734"/>
      <c r="AS22" s="734"/>
      <c r="AT22" s="734"/>
      <c r="AU22" s="734"/>
      <c r="AV22" s="734"/>
      <c r="AW22" s="734"/>
      <c r="AX22" s="734"/>
      <c r="AY22" s="734"/>
      <c r="AZ22" s="734"/>
      <c r="BA22" s="734"/>
      <c r="BB22" s="734"/>
      <c r="BC22" s="734"/>
      <c r="BD22" s="734"/>
      <c r="BE22" s="734"/>
      <c r="BF22" s="735"/>
      <c r="BG22" s="657" t="s">
        <v>240</v>
      </c>
      <c r="BH22" s="658"/>
      <c r="BI22" s="658"/>
      <c r="BJ22" s="658"/>
      <c r="BK22" s="658"/>
      <c r="BL22" s="658"/>
      <c r="BM22" s="658"/>
      <c r="BN22" s="659"/>
      <c r="BO22" s="695" t="s">
        <v>231</v>
      </c>
      <c r="BP22" s="695"/>
      <c r="BQ22" s="695"/>
      <c r="BR22" s="695"/>
      <c r="BS22" s="696" t="s">
        <v>231</v>
      </c>
      <c r="BT22" s="696"/>
      <c r="BU22" s="696"/>
      <c r="BV22" s="696"/>
      <c r="BW22" s="696"/>
      <c r="BX22" s="696"/>
      <c r="BY22" s="696"/>
      <c r="BZ22" s="696"/>
      <c r="CA22" s="696"/>
      <c r="CB22" s="736"/>
      <c r="CD22" s="709" t="s">
        <v>279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280</v>
      </c>
      <c r="C23" s="655"/>
      <c r="D23" s="655"/>
      <c r="E23" s="655"/>
      <c r="F23" s="655"/>
      <c r="G23" s="655"/>
      <c r="H23" s="655"/>
      <c r="I23" s="655"/>
      <c r="J23" s="655"/>
      <c r="K23" s="655"/>
      <c r="L23" s="655"/>
      <c r="M23" s="655"/>
      <c r="N23" s="655"/>
      <c r="O23" s="655"/>
      <c r="P23" s="655"/>
      <c r="Q23" s="656"/>
      <c r="R23" s="657">
        <v>778325</v>
      </c>
      <c r="S23" s="658"/>
      <c r="T23" s="658"/>
      <c r="U23" s="658"/>
      <c r="V23" s="658"/>
      <c r="W23" s="658"/>
      <c r="X23" s="658"/>
      <c r="Y23" s="659"/>
      <c r="Z23" s="695">
        <v>4.5</v>
      </c>
      <c r="AA23" s="695"/>
      <c r="AB23" s="695"/>
      <c r="AC23" s="695"/>
      <c r="AD23" s="696" t="s">
        <v>240</v>
      </c>
      <c r="AE23" s="696"/>
      <c r="AF23" s="696"/>
      <c r="AG23" s="696"/>
      <c r="AH23" s="696"/>
      <c r="AI23" s="696"/>
      <c r="AJ23" s="696"/>
      <c r="AK23" s="696"/>
      <c r="AL23" s="660" t="s">
        <v>231</v>
      </c>
      <c r="AM23" s="661"/>
      <c r="AN23" s="661"/>
      <c r="AO23" s="697"/>
      <c r="AP23" s="654" t="s">
        <v>281</v>
      </c>
      <c r="AQ23" s="734"/>
      <c r="AR23" s="734"/>
      <c r="AS23" s="734"/>
      <c r="AT23" s="734"/>
      <c r="AU23" s="734"/>
      <c r="AV23" s="734"/>
      <c r="AW23" s="734"/>
      <c r="AX23" s="734"/>
      <c r="AY23" s="734"/>
      <c r="AZ23" s="734"/>
      <c r="BA23" s="734"/>
      <c r="BB23" s="734"/>
      <c r="BC23" s="734"/>
      <c r="BD23" s="734"/>
      <c r="BE23" s="734"/>
      <c r="BF23" s="735"/>
      <c r="BG23" s="657">
        <v>35009</v>
      </c>
      <c r="BH23" s="658"/>
      <c r="BI23" s="658"/>
      <c r="BJ23" s="658"/>
      <c r="BK23" s="658"/>
      <c r="BL23" s="658"/>
      <c r="BM23" s="658"/>
      <c r="BN23" s="659"/>
      <c r="BO23" s="695">
        <v>0.6</v>
      </c>
      <c r="BP23" s="695"/>
      <c r="BQ23" s="695"/>
      <c r="BR23" s="695"/>
      <c r="BS23" s="696" t="s">
        <v>231</v>
      </c>
      <c r="BT23" s="696"/>
      <c r="BU23" s="696"/>
      <c r="BV23" s="696"/>
      <c r="BW23" s="696"/>
      <c r="BX23" s="696"/>
      <c r="BY23" s="696"/>
      <c r="BZ23" s="696"/>
      <c r="CA23" s="696"/>
      <c r="CB23" s="736"/>
      <c r="CD23" s="709" t="s">
        <v>219</v>
      </c>
      <c r="CE23" s="710"/>
      <c r="CF23" s="710"/>
      <c r="CG23" s="710"/>
      <c r="CH23" s="710"/>
      <c r="CI23" s="710"/>
      <c r="CJ23" s="710"/>
      <c r="CK23" s="710"/>
      <c r="CL23" s="710"/>
      <c r="CM23" s="710"/>
      <c r="CN23" s="710"/>
      <c r="CO23" s="710"/>
      <c r="CP23" s="710"/>
      <c r="CQ23" s="711"/>
      <c r="CR23" s="709" t="s">
        <v>282</v>
      </c>
      <c r="CS23" s="710"/>
      <c r="CT23" s="710"/>
      <c r="CU23" s="710"/>
      <c r="CV23" s="710"/>
      <c r="CW23" s="710"/>
      <c r="CX23" s="710"/>
      <c r="CY23" s="711"/>
      <c r="CZ23" s="709" t="s">
        <v>283</v>
      </c>
      <c r="DA23" s="710"/>
      <c r="DB23" s="710"/>
      <c r="DC23" s="711"/>
      <c r="DD23" s="709" t="s">
        <v>284</v>
      </c>
      <c r="DE23" s="710"/>
      <c r="DF23" s="710"/>
      <c r="DG23" s="710"/>
      <c r="DH23" s="710"/>
      <c r="DI23" s="710"/>
      <c r="DJ23" s="710"/>
      <c r="DK23" s="711"/>
      <c r="DL23" s="747" t="s">
        <v>285</v>
      </c>
      <c r="DM23" s="748"/>
      <c r="DN23" s="748"/>
      <c r="DO23" s="748"/>
      <c r="DP23" s="748"/>
      <c r="DQ23" s="748"/>
      <c r="DR23" s="748"/>
      <c r="DS23" s="748"/>
      <c r="DT23" s="748"/>
      <c r="DU23" s="748"/>
      <c r="DV23" s="749"/>
      <c r="DW23" s="709" t="s">
        <v>286</v>
      </c>
      <c r="DX23" s="710"/>
      <c r="DY23" s="710"/>
      <c r="DZ23" s="710"/>
      <c r="EA23" s="710"/>
      <c r="EB23" s="710"/>
      <c r="EC23" s="711"/>
    </row>
    <row r="24" spans="2:133" ht="11.25" customHeight="1" x14ac:dyDescent="0.2">
      <c r="B24" s="654" t="s">
        <v>287</v>
      </c>
      <c r="C24" s="655"/>
      <c r="D24" s="655"/>
      <c r="E24" s="655"/>
      <c r="F24" s="655"/>
      <c r="G24" s="655"/>
      <c r="H24" s="655"/>
      <c r="I24" s="655"/>
      <c r="J24" s="655"/>
      <c r="K24" s="655"/>
      <c r="L24" s="655"/>
      <c r="M24" s="655"/>
      <c r="N24" s="655"/>
      <c r="O24" s="655"/>
      <c r="P24" s="655"/>
      <c r="Q24" s="656"/>
      <c r="R24" s="657" t="s">
        <v>240</v>
      </c>
      <c r="S24" s="658"/>
      <c r="T24" s="658"/>
      <c r="U24" s="658"/>
      <c r="V24" s="658"/>
      <c r="W24" s="658"/>
      <c r="X24" s="658"/>
      <c r="Y24" s="659"/>
      <c r="Z24" s="695" t="s">
        <v>231</v>
      </c>
      <c r="AA24" s="695"/>
      <c r="AB24" s="695"/>
      <c r="AC24" s="695"/>
      <c r="AD24" s="696" t="s">
        <v>240</v>
      </c>
      <c r="AE24" s="696"/>
      <c r="AF24" s="696"/>
      <c r="AG24" s="696"/>
      <c r="AH24" s="696"/>
      <c r="AI24" s="696"/>
      <c r="AJ24" s="696"/>
      <c r="AK24" s="696"/>
      <c r="AL24" s="660" t="s">
        <v>240</v>
      </c>
      <c r="AM24" s="661"/>
      <c r="AN24" s="661"/>
      <c r="AO24" s="697"/>
      <c r="AP24" s="654" t="s">
        <v>288</v>
      </c>
      <c r="AQ24" s="734"/>
      <c r="AR24" s="734"/>
      <c r="AS24" s="734"/>
      <c r="AT24" s="734"/>
      <c r="AU24" s="734"/>
      <c r="AV24" s="734"/>
      <c r="AW24" s="734"/>
      <c r="AX24" s="734"/>
      <c r="AY24" s="734"/>
      <c r="AZ24" s="734"/>
      <c r="BA24" s="734"/>
      <c r="BB24" s="734"/>
      <c r="BC24" s="734"/>
      <c r="BD24" s="734"/>
      <c r="BE24" s="734"/>
      <c r="BF24" s="735"/>
      <c r="BG24" s="657" t="s">
        <v>231</v>
      </c>
      <c r="BH24" s="658"/>
      <c r="BI24" s="658"/>
      <c r="BJ24" s="658"/>
      <c r="BK24" s="658"/>
      <c r="BL24" s="658"/>
      <c r="BM24" s="658"/>
      <c r="BN24" s="659"/>
      <c r="BO24" s="695" t="s">
        <v>231</v>
      </c>
      <c r="BP24" s="695"/>
      <c r="BQ24" s="695"/>
      <c r="BR24" s="695"/>
      <c r="BS24" s="696" t="s">
        <v>231</v>
      </c>
      <c r="BT24" s="696"/>
      <c r="BU24" s="696"/>
      <c r="BV24" s="696"/>
      <c r="BW24" s="696"/>
      <c r="BX24" s="696"/>
      <c r="BY24" s="696"/>
      <c r="BZ24" s="696"/>
      <c r="CA24" s="696"/>
      <c r="CB24" s="736"/>
      <c r="CD24" s="715" t="s">
        <v>289</v>
      </c>
      <c r="CE24" s="716"/>
      <c r="CF24" s="716"/>
      <c r="CG24" s="716"/>
      <c r="CH24" s="716"/>
      <c r="CI24" s="716"/>
      <c r="CJ24" s="716"/>
      <c r="CK24" s="716"/>
      <c r="CL24" s="716"/>
      <c r="CM24" s="716"/>
      <c r="CN24" s="716"/>
      <c r="CO24" s="716"/>
      <c r="CP24" s="716"/>
      <c r="CQ24" s="717"/>
      <c r="CR24" s="712">
        <v>6586827</v>
      </c>
      <c r="CS24" s="713"/>
      <c r="CT24" s="713"/>
      <c r="CU24" s="713"/>
      <c r="CV24" s="713"/>
      <c r="CW24" s="713"/>
      <c r="CX24" s="713"/>
      <c r="CY24" s="738"/>
      <c r="CZ24" s="739">
        <v>39.799999999999997</v>
      </c>
      <c r="DA24" s="721"/>
      <c r="DB24" s="721"/>
      <c r="DC24" s="741"/>
      <c r="DD24" s="737">
        <v>4342712</v>
      </c>
      <c r="DE24" s="713"/>
      <c r="DF24" s="713"/>
      <c r="DG24" s="713"/>
      <c r="DH24" s="713"/>
      <c r="DI24" s="713"/>
      <c r="DJ24" s="713"/>
      <c r="DK24" s="738"/>
      <c r="DL24" s="737">
        <v>4073197</v>
      </c>
      <c r="DM24" s="713"/>
      <c r="DN24" s="713"/>
      <c r="DO24" s="713"/>
      <c r="DP24" s="713"/>
      <c r="DQ24" s="713"/>
      <c r="DR24" s="713"/>
      <c r="DS24" s="713"/>
      <c r="DT24" s="713"/>
      <c r="DU24" s="713"/>
      <c r="DV24" s="738"/>
      <c r="DW24" s="739">
        <v>42.2</v>
      </c>
      <c r="DX24" s="721"/>
      <c r="DY24" s="721"/>
      <c r="DZ24" s="721"/>
      <c r="EA24" s="721"/>
      <c r="EB24" s="721"/>
      <c r="EC24" s="740"/>
    </row>
    <row r="25" spans="2:133" ht="11.25" customHeight="1" x14ac:dyDescent="0.2">
      <c r="B25" s="654" t="s">
        <v>290</v>
      </c>
      <c r="C25" s="655"/>
      <c r="D25" s="655"/>
      <c r="E25" s="655"/>
      <c r="F25" s="655"/>
      <c r="G25" s="655"/>
      <c r="H25" s="655"/>
      <c r="I25" s="655"/>
      <c r="J25" s="655"/>
      <c r="K25" s="655"/>
      <c r="L25" s="655"/>
      <c r="M25" s="655"/>
      <c r="N25" s="655"/>
      <c r="O25" s="655"/>
      <c r="P25" s="655"/>
      <c r="Q25" s="656"/>
      <c r="R25" s="657">
        <v>10246709</v>
      </c>
      <c r="S25" s="658"/>
      <c r="T25" s="658"/>
      <c r="U25" s="658"/>
      <c r="V25" s="658"/>
      <c r="W25" s="658"/>
      <c r="X25" s="658"/>
      <c r="Y25" s="659"/>
      <c r="Z25" s="695">
        <v>59.6</v>
      </c>
      <c r="AA25" s="695"/>
      <c r="AB25" s="695"/>
      <c r="AC25" s="695"/>
      <c r="AD25" s="696">
        <v>9433375</v>
      </c>
      <c r="AE25" s="696"/>
      <c r="AF25" s="696"/>
      <c r="AG25" s="696"/>
      <c r="AH25" s="696"/>
      <c r="AI25" s="696"/>
      <c r="AJ25" s="696"/>
      <c r="AK25" s="696"/>
      <c r="AL25" s="660">
        <v>99.8</v>
      </c>
      <c r="AM25" s="661"/>
      <c r="AN25" s="661"/>
      <c r="AO25" s="697"/>
      <c r="AP25" s="654" t="s">
        <v>291</v>
      </c>
      <c r="AQ25" s="734"/>
      <c r="AR25" s="734"/>
      <c r="AS25" s="734"/>
      <c r="AT25" s="734"/>
      <c r="AU25" s="734"/>
      <c r="AV25" s="734"/>
      <c r="AW25" s="734"/>
      <c r="AX25" s="734"/>
      <c r="AY25" s="734"/>
      <c r="AZ25" s="734"/>
      <c r="BA25" s="734"/>
      <c r="BB25" s="734"/>
      <c r="BC25" s="734"/>
      <c r="BD25" s="734"/>
      <c r="BE25" s="734"/>
      <c r="BF25" s="735"/>
      <c r="BG25" s="657" t="s">
        <v>240</v>
      </c>
      <c r="BH25" s="658"/>
      <c r="BI25" s="658"/>
      <c r="BJ25" s="658"/>
      <c r="BK25" s="658"/>
      <c r="BL25" s="658"/>
      <c r="BM25" s="658"/>
      <c r="BN25" s="659"/>
      <c r="BO25" s="695" t="s">
        <v>231</v>
      </c>
      <c r="BP25" s="695"/>
      <c r="BQ25" s="695"/>
      <c r="BR25" s="695"/>
      <c r="BS25" s="696" t="s">
        <v>231</v>
      </c>
      <c r="BT25" s="696"/>
      <c r="BU25" s="696"/>
      <c r="BV25" s="696"/>
      <c r="BW25" s="696"/>
      <c r="BX25" s="696"/>
      <c r="BY25" s="696"/>
      <c r="BZ25" s="696"/>
      <c r="CA25" s="696"/>
      <c r="CB25" s="736"/>
      <c r="CD25" s="654" t="s">
        <v>292</v>
      </c>
      <c r="CE25" s="655"/>
      <c r="CF25" s="655"/>
      <c r="CG25" s="655"/>
      <c r="CH25" s="655"/>
      <c r="CI25" s="655"/>
      <c r="CJ25" s="655"/>
      <c r="CK25" s="655"/>
      <c r="CL25" s="655"/>
      <c r="CM25" s="655"/>
      <c r="CN25" s="655"/>
      <c r="CO25" s="655"/>
      <c r="CP25" s="655"/>
      <c r="CQ25" s="656"/>
      <c r="CR25" s="657">
        <v>2187852</v>
      </c>
      <c r="CS25" s="670"/>
      <c r="CT25" s="670"/>
      <c r="CU25" s="670"/>
      <c r="CV25" s="670"/>
      <c r="CW25" s="670"/>
      <c r="CX25" s="670"/>
      <c r="CY25" s="671"/>
      <c r="CZ25" s="660">
        <v>13.2</v>
      </c>
      <c r="DA25" s="672"/>
      <c r="DB25" s="672"/>
      <c r="DC25" s="673"/>
      <c r="DD25" s="663">
        <v>1879116</v>
      </c>
      <c r="DE25" s="670"/>
      <c r="DF25" s="670"/>
      <c r="DG25" s="670"/>
      <c r="DH25" s="670"/>
      <c r="DI25" s="670"/>
      <c r="DJ25" s="670"/>
      <c r="DK25" s="671"/>
      <c r="DL25" s="663">
        <v>1703495</v>
      </c>
      <c r="DM25" s="670"/>
      <c r="DN25" s="670"/>
      <c r="DO25" s="670"/>
      <c r="DP25" s="670"/>
      <c r="DQ25" s="670"/>
      <c r="DR25" s="670"/>
      <c r="DS25" s="670"/>
      <c r="DT25" s="670"/>
      <c r="DU25" s="670"/>
      <c r="DV25" s="671"/>
      <c r="DW25" s="660">
        <v>17.7</v>
      </c>
      <c r="DX25" s="672"/>
      <c r="DY25" s="672"/>
      <c r="DZ25" s="672"/>
      <c r="EA25" s="672"/>
      <c r="EB25" s="672"/>
      <c r="EC25" s="684"/>
    </row>
    <row r="26" spans="2:133" ht="11.25" customHeight="1" x14ac:dyDescent="0.2">
      <c r="B26" s="654" t="s">
        <v>293</v>
      </c>
      <c r="C26" s="655"/>
      <c r="D26" s="655"/>
      <c r="E26" s="655"/>
      <c r="F26" s="655"/>
      <c r="G26" s="655"/>
      <c r="H26" s="655"/>
      <c r="I26" s="655"/>
      <c r="J26" s="655"/>
      <c r="K26" s="655"/>
      <c r="L26" s="655"/>
      <c r="M26" s="655"/>
      <c r="N26" s="655"/>
      <c r="O26" s="655"/>
      <c r="P26" s="655"/>
      <c r="Q26" s="656"/>
      <c r="R26" s="657">
        <v>2857</v>
      </c>
      <c r="S26" s="658"/>
      <c r="T26" s="658"/>
      <c r="U26" s="658"/>
      <c r="V26" s="658"/>
      <c r="W26" s="658"/>
      <c r="X26" s="658"/>
      <c r="Y26" s="659"/>
      <c r="Z26" s="695">
        <v>0</v>
      </c>
      <c r="AA26" s="695"/>
      <c r="AB26" s="695"/>
      <c r="AC26" s="695"/>
      <c r="AD26" s="696">
        <v>2857</v>
      </c>
      <c r="AE26" s="696"/>
      <c r="AF26" s="696"/>
      <c r="AG26" s="696"/>
      <c r="AH26" s="696"/>
      <c r="AI26" s="696"/>
      <c r="AJ26" s="696"/>
      <c r="AK26" s="696"/>
      <c r="AL26" s="660">
        <v>0</v>
      </c>
      <c r="AM26" s="661"/>
      <c r="AN26" s="661"/>
      <c r="AO26" s="697"/>
      <c r="AP26" s="654" t="s">
        <v>294</v>
      </c>
      <c r="AQ26" s="734"/>
      <c r="AR26" s="734"/>
      <c r="AS26" s="734"/>
      <c r="AT26" s="734"/>
      <c r="AU26" s="734"/>
      <c r="AV26" s="734"/>
      <c r="AW26" s="734"/>
      <c r="AX26" s="734"/>
      <c r="AY26" s="734"/>
      <c r="AZ26" s="734"/>
      <c r="BA26" s="734"/>
      <c r="BB26" s="734"/>
      <c r="BC26" s="734"/>
      <c r="BD26" s="734"/>
      <c r="BE26" s="734"/>
      <c r="BF26" s="735"/>
      <c r="BG26" s="657" t="s">
        <v>240</v>
      </c>
      <c r="BH26" s="658"/>
      <c r="BI26" s="658"/>
      <c r="BJ26" s="658"/>
      <c r="BK26" s="658"/>
      <c r="BL26" s="658"/>
      <c r="BM26" s="658"/>
      <c r="BN26" s="659"/>
      <c r="BO26" s="695" t="s">
        <v>240</v>
      </c>
      <c r="BP26" s="695"/>
      <c r="BQ26" s="695"/>
      <c r="BR26" s="695"/>
      <c r="BS26" s="696" t="s">
        <v>240</v>
      </c>
      <c r="BT26" s="696"/>
      <c r="BU26" s="696"/>
      <c r="BV26" s="696"/>
      <c r="BW26" s="696"/>
      <c r="BX26" s="696"/>
      <c r="BY26" s="696"/>
      <c r="BZ26" s="696"/>
      <c r="CA26" s="696"/>
      <c r="CB26" s="736"/>
      <c r="CD26" s="654" t="s">
        <v>295</v>
      </c>
      <c r="CE26" s="655"/>
      <c r="CF26" s="655"/>
      <c r="CG26" s="655"/>
      <c r="CH26" s="655"/>
      <c r="CI26" s="655"/>
      <c r="CJ26" s="655"/>
      <c r="CK26" s="655"/>
      <c r="CL26" s="655"/>
      <c r="CM26" s="655"/>
      <c r="CN26" s="655"/>
      <c r="CO26" s="655"/>
      <c r="CP26" s="655"/>
      <c r="CQ26" s="656"/>
      <c r="CR26" s="657">
        <v>1355064</v>
      </c>
      <c r="CS26" s="658"/>
      <c r="CT26" s="658"/>
      <c r="CU26" s="658"/>
      <c r="CV26" s="658"/>
      <c r="CW26" s="658"/>
      <c r="CX26" s="658"/>
      <c r="CY26" s="659"/>
      <c r="CZ26" s="660">
        <v>8.1999999999999993</v>
      </c>
      <c r="DA26" s="672"/>
      <c r="DB26" s="672"/>
      <c r="DC26" s="673"/>
      <c r="DD26" s="663">
        <v>1118690</v>
      </c>
      <c r="DE26" s="658"/>
      <c r="DF26" s="658"/>
      <c r="DG26" s="658"/>
      <c r="DH26" s="658"/>
      <c r="DI26" s="658"/>
      <c r="DJ26" s="658"/>
      <c r="DK26" s="659"/>
      <c r="DL26" s="663" t="s">
        <v>240</v>
      </c>
      <c r="DM26" s="658"/>
      <c r="DN26" s="658"/>
      <c r="DO26" s="658"/>
      <c r="DP26" s="658"/>
      <c r="DQ26" s="658"/>
      <c r="DR26" s="658"/>
      <c r="DS26" s="658"/>
      <c r="DT26" s="658"/>
      <c r="DU26" s="658"/>
      <c r="DV26" s="659"/>
      <c r="DW26" s="660" t="s">
        <v>231</v>
      </c>
      <c r="DX26" s="672"/>
      <c r="DY26" s="672"/>
      <c r="DZ26" s="672"/>
      <c r="EA26" s="672"/>
      <c r="EB26" s="672"/>
      <c r="EC26" s="684"/>
    </row>
    <row r="27" spans="2:133" ht="11.25" customHeight="1" x14ac:dyDescent="0.2">
      <c r="B27" s="654" t="s">
        <v>296</v>
      </c>
      <c r="C27" s="655"/>
      <c r="D27" s="655"/>
      <c r="E27" s="655"/>
      <c r="F27" s="655"/>
      <c r="G27" s="655"/>
      <c r="H27" s="655"/>
      <c r="I27" s="655"/>
      <c r="J27" s="655"/>
      <c r="K27" s="655"/>
      <c r="L27" s="655"/>
      <c r="M27" s="655"/>
      <c r="N27" s="655"/>
      <c r="O27" s="655"/>
      <c r="P27" s="655"/>
      <c r="Q27" s="656"/>
      <c r="R27" s="657">
        <v>189279</v>
      </c>
      <c r="S27" s="658"/>
      <c r="T27" s="658"/>
      <c r="U27" s="658"/>
      <c r="V27" s="658"/>
      <c r="W27" s="658"/>
      <c r="X27" s="658"/>
      <c r="Y27" s="659"/>
      <c r="Z27" s="695">
        <v>1.1000000000000001</v>
      </c>
      <c r="AA27" s="695"/>
      <c r="AB27" s="695"/>
      <c r="AC27" s="695"/>
      <c r="AD27" s="696" t="s">
        <v>231</v>
      </c>
      <c r="AE27" s="696"/>
      <c r="AF27" s="696"/>
      <c r="AG27" s="696"/>
      <c r="AH27" s="696"/>
      <c r="AI27" s="696"/>
      <c r="AJ27" s="696"/>
      <c r="AK27" s="696"/>
      <c r="AL27" s="660" t="s">
        <v>231</v>
      </c>
      <c r="AM27" s="661"/>
      <c r="AN27" s="661"/>
      <c r="AO27" s="697"/>
      <c r="AP27" s="654" t="s">
        <v>297</v>
      </c>
      <c r="AQ27" s="655"/>
      <c r="AR27" s="655"/>
      <c r="AS27" s="655"/>
      <c r="AT27" s="655"/>
      <c r="AU27" s="655"/>
      <c r="AV27" s="655"/>
      <c r="AW27" s="655"/>
      <c r="AX27" s="655"/>
      <c r="AY27" s="655"/>
      <c r="AZ27" s="655"/>
      <c r="BA27" s="655"/>
      <c r="BB27" s="655"/>
      <c r="BC27" s="655"/>
      <c r="BD27" s="655"/>
      <c r="BE27" s="655"/>
      <c r="BF27" s="656"/>
      <c r="BG27" s="657">
        <v>6230709</v>
      </c>
      <c r="BH27" s="658"/>
      <c r="BI27" s="658"/>
      <c r="BJ27" s="658"/>
      <c r="BK27" s="658"/>
      <c r="BL27" s="658"/>
      <c r="BM27" s="658"/>
      <c r="BN27" s="659"/>
      <c r="BO27" s="695">
        <v>100</v>
      </c>
      <c r="BP27" s="695"/>
      <c r="BQ27" s="695"/>
      <c r="BR27" s="695"/>
      <c r="BS27" s="696">
        <v>184992</v>
      </c>
      <c r="BT27" s="696"/>
      <c r="BU27" s="696"/>
      <c r="BV27" s="696"/>
      <c r="BW27" s="696"/>
      <c r="BX27" s="696"/>
      <c r="BY27" s="696"/>
      <c r="BZ27" s="696"/>
      <c r="CA27" s="696"/>
      <c r="CB27" s="736"/>
      <c r="CD27" s="654" t="s">
        <v>298</v>
      </c>
      <c r="CE27" s="655"/>
      <c r="CF27" s="655"/>
      <c r="CG27" s="655"/>
      <c r="CH27" s="655"/>
      <c r="CI27" s="655"/>
      <c r="CJ27" s="655"/>
      <c r="CK27" s="655"/>
      <c r="CL27" s="655"/>
      <c r="CM27" s="655"/>
      <c r="CN27" s="655"/>
      <c r="CO27" s="655"/>
      <c r="CP27" s="655"/>
      <c r="CQ27" s="656"/>
      <c r="CR27" s="657">
        <v>2572134</v>
      </c>
      <c r="CS27" s="670"/>
      <c r="CT27" s="670"/>
      <c r="CU27" s="670"/>
      <c r="CV27" s="670"/>
      <c r="CW27" s="670"/>
      <c r="CX27" s="670"/>
      <c r="CY27" s="671"/>
      <c r="CZ27" s="660">
        <v>15.6</v>
      </c>
      <c r="DA27" s="672"/>
      <c r="DB27" s="672"/>
      <c r="DC27" s="673"/>
      <c r="DD27" s="663">
        <v>761493</v>
      </c>
      <c r="DE27" s="670"/>
      <c r="DF27" s="670"/>
      <c r="DG27" s="670"/>
      <c r="DH27" s="670"/>
      <c r="DI27" s="670"/>
      <c r="DJ27" s="670"/>
      <c r="DK27" s="671"/>
      <c r="DL27" s="663">
        <v>760690</v>
      </c>
      <c r="DM27" s="670"/>
      <c r="DN27" s="670"/>
      <c r="DO27" s="670"/>
      <c r="DP27" s="670"/>
      <c r="DQ27" s="670"/>
      <c r="DR27" s="670"/>
      <c r="DS27" s="670"/>
      <c r="DT27" s="670"/>
      <c r="DU27" s="670"/>
      <c r="DV27" s="671"/>
      <c r="DW27" s="660">
        <v>7.9</v>
      </c>
      <c r="DX27" s="672"/>
      <c r="DY27" s="672"/>
      <c r="DZ27" s="672"/>
      <c r="EA27" s="672"/>
      <c r="EB27" s="672"/>
      <c r="EC27" s="684"/>
    </row>
    <row r="28" spans="2:133" ht="11.25" customHeight="1" x14ac:dyDescent="0.2">
      <c r="B28" s="654" t="s">
        <v>299</v>
      </c>
      <c r="C28" s="655"/>
      <c r="D28" s="655"/>
      <c r="E28" s="655"/>
      <c r="F28" s="655"/>
      <c r="G28" s="655"/>
      <c r="H28" s="655"/>
      <c r="I28" s="655"/>
      <c r="J28" s="655"/>
      <c r="K28" s="655"/>
      <c r="L28" s="655"/>
      <c r="M28" s="655"/>
      <c r="N28" s="655"/>
      <c r="O28" s="655"/>
      <c r="P28" s="655"/>
      <c r="Q28" s="656"/>
      <c r="R28" s="657">
        <v>239820</v>
      </c>
      <c r="S28" s="658"/>
      <c r="T28" s="658"/>
      <c r="U28" s="658"/>
      <c r="V28" s="658"/>
      <c r="W28" s="658"/>
      <c r="X28" s="658"/>
      <c r="Y28" s="659"/>
      <c r="Z28" s="695">
        <v>1.4</v>
      </c>
      <c r="AA28" s="695"/>
      <c r="AB28" s="695"/>
      <c r="AC28" s="695"/>
      <c r="AD28" s="696">
        <v>5955</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300</v>
      </c>
      <c r="CE28" s="655"/>
      <c r="CF28" s="655"/>
      <c r="CG28" s="655"/>
      <c r="CH28" s="655"/>
      <c r="CI28" s="655"/>
      <c r="CJ28" s="655"/>
      <c r="CK28" s="655"/>
      <c r="CL28" s="655"/>
      <c r="CM28" s="655"/>
      <c r="CN28" s="655"/>
      <c r="CO28" s="655"/>
      <c r="CP28" s="655"/>
      <c r="CQ28" s="656"/>
      <c r="CR28" s="657">
        <v>1826841</v>
      </c>
      <c r="CS28" s="658"/>
      <c r="CT28" s="658"/>
      <c r="CU28" s="658"/>
      <c r="CV28" s="658"/>
      <c r="CW28" s="658"/>
      <c r="CX28" s="658"/>
      <c r="CY28" s="659"/>
      <c r="CZ28" s="660">
        <v>11</v>
      </c>
      <c r="DA28" s="672"/>
      <c r="DB28" s="672"/>
      <c r="DC28" s="673"/>
      <c r="DD28" s="663">
        <v>1702103</v>
      </c>
      <c r="DE28" s="658"/>
      <c r="DF28" s="658"/>
      <c r="DG28" s="658"/>
      <c r="DH28" s="658"/>
      <c r="DI28" s="658"/>
      <c r="DJ28" s="658"/>
      <c r="DK28" s="659"/>
      <c r="DL28" s="663">
        <v>1609012</v>
      </c>
      <c r="DM28" s="658"/>
      <c r="DN28" s="658"/>
      <c r="DO28" s="658"/>
      <c r="DP28" s="658"/>
      <c r="DQ28" s="658"/>
      <c r="DR28" s="658"/>
      <c r="DS28" s="658"/>
      <c r="DT28" s="658"/>
      <c r="DU28" s="658"/>
      <c r="DV28" s="659"/>
      <c r="DW28" s="660">
        <v>16.7</v>
      </c>
      <c r="DX28" s="672"/>
      <c r="DY28" s="672"/>
      <c r="DZ28" s="672"/>
      <c r="EA28" s="672"/>
      <c r="EB28" s="672"/>
      <c r="EC28" s="684"/>
    </row>
    <row r="29" spans="2:133" ht="11.25" customHeight="1" x14ac:dyDescent="0.2">
      <c r="B29" s="654" t="s">
        <v>301</v>
      </c>
      <c r="C29" s="655"/>
      <c r="D29" s="655"/>
      <c r="E29" s="655"/>
      <c r="F29" s="655"/>
      <c r="G29" s="655"/>
      <c r="H29" s="655"/>
      <c r="I29" s="655"/>
      <c r="J29" s="655"/>
      <c r="K29" s="655"/>
      <c r="L29" s="655"/>
      <c r="M29" s="655"/>
      <c r="N29" s="655"/>
      <c r="O29" s="655"/>
      <c r="P29" s="655"/>
      <c r="Q29" s="656"/>
      <c r="R29" s="657">
        <v>19352</v>
      </c>
      <c r="S29" s="658"/>
      <c r="T29" s="658"/>
      <c r="U29" s="658"/>
      <c r="V29" s="658"/>
      <c r="W29" s="658"/>
      <c r="X29" s="658"/>
      <c r="Y29" s="659"/>
      <c r="Z29" s="695">
        <v>0.1</v>
      </c>
      <c r="AA29" s="695"/>
      <c r="AB29" s="695"/>
      <c r="AC29" s="695"/>
      <c r="AD29" s="696" t="s">
        <v>240</v>
      </c>
      <c r="AE29" s="696"/>
      <c r="AF29" s="696"/>
      <c r="AG29" s="696"/>
      <c r="AH29" s="696"/>
      <c r="AI29" s="696"/>
      <c r="AJ29" s="696"/>
      <c r="AK29" s="696"/>
      <c r="AL29" s="660" t="s">
        <v>231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302</v>
      </c>
      <c r="CE29" s="677"/>
      <c r="CF29" s="654" t="s">
        <v>303</v>
      </c>
      <c r="CG29" s="655"/>
      <c r="CH29" s="655"/>
      <c r="CI29" s="655"/>
      <c r="CJ29" s="655"/>
      <c r="CK29" s="655"/>
      <c r="CL29" s="655"/>
      <c r="CM29" s="655"/>
      <c r="CN29" s="655"/>
      <c r="CO29" s="655"/>
      <c r="CP29" s="655"/>
      <c r="CQ29" s="656"/>
      <c r="CR29" s="657">
        <v>1826841</v>
      </c>
      <c r="CS29" s="670"/>
      <c r="CT29" s="670"/>
      <c r="CU29" s="670"/>
      <c r="CV29" s="670"/>
      <c r="CW29" s="670"/>
      <c r="CX29" s="670"/>
      <c r="CY29" s="671"/>
      <c r="CZ29" s="660">
        <v>11</v>
      </c>
      <c r="DA29" s="672"/>
      <c r="DB29" s="672"/>
      <c r="DC29" s="673"/>
      <c r="DD29" s="663">
        <v>1702103</v>
      </c>
      <c r="DE29" s="670"/>
      <c r="DF29" s="670"/>
      <c r="DG29" s="670"/>
      <c r="DH29" s="670"/>
      <c r="DI29" s="670"/>
      <c r="DJ29" s="670"/>
      <c r="DK29" s="671"/>
      <c r="DL29" s="663">
        <v>1609012</v>
      </c>
      <c r="DM29" s="670"/>
      <c r="DN29" s="670"/>
      <c r="DO29" s="670"/>
      <c r="DP29" s="670"/>
      <c r="DQ29" s="670"/>
      <c r="DR29" s="670"/>
      <c r="DS29" s="670"/>
      <c r="DT29" s="670"/>
      <c r="DU29" s="670"/>
      <c r="DV29" s="671"/>
      <c r="DW29" s="660">
        <v>16.7</v>
      </c>
      <c r="DX29" s="672"/>
      <c r="DY29" s="672"/>
      <c r="DZ29" s="672"/>
      <c r="EA29" s="672"/>
      <c r="EB29" s="672"/>
      <c r="EC29" s="684"/>
    </row>
    <row r="30" spans="2:133" ht="11.25" customHeight="1" x14ac:dyDescent="0.2">
      <c r="B30" s="654" t="s">
        <v>304</v>
      </c>
      <c r="C30" s="655"/>
      <c r="D30" s="655"/>
      <c r="E30" s="655"/>
      <c r="F30" s="655"/>
      <c r="G30" s="655"/>
      <c r="H30" s="655"/>
      <c r="I30" s="655"/>
      <c r="J30" s="655"/>
      <c r="K30" s="655"/>
      <c r="L30" s="655"/>
      <c r="M30" s="655"/>
      <c r="N30" s="655"/>
      <c r="O30" s="655"/>
      <c r="P30" s="655"/>
      <c r="Q30" s="656"/>
      <c r="R30" s="657">
        <v>2380760</v>
      </c>
      <c r="S30" s="658"/>
      <c r="T30" s="658"/>
      <c r="U30" s="658"/>
      <c r="V30" s="658"/>
      <c r="W30" s="658"/>
      <c r="X30" s="658"/>
      <c r="Y30" s="659"/>
      <c r="Z30" s="695">
        <v>13.9</v>
      </c>
      <c r="AA30" s="695"/>
      <c r="AB30" s="695"/>
      <c r="AC30" s="695"/>
      <c r="AD30" s="696" t="s">
        <v>231</v>
      </c>
      <c r="AE30" s="696"/>
      <c r="AF30" s="696"/>
      <c r="AG30" s="696"/>
      <c r="AH30" s="696"/>
      <c r="AI30" s="696"/>
      <c r="AJ30" s="696"/>
      <c r="AK30" s="696"/>
      <c r="AL30" s="660" t="s">
        <v>231</v>
      </c>
      <c r="AM30" s="661"/>
      <c r="AN30" s="661"/>
      <c r="AO30" s="697"/>
      <c r="AP30" s="709" t="s">
        <v>219</v>
      </c>
      <c r="AQ30" s="710"/>
      <c r="AR30" s="710"/>
      <c r="AS30" s="710"/>
      <c r="AT30" s="710"/>
      <c r="AU30" s="710"/>
      <c r="AV30" s="710"/>
      <c r="AW30" s="710"/>
      <c r="AX30" s="710"/>
      <c r="AY30" s="710"/>
      <c r="AZ30" s="710"/>
      <c r="BA30" s="710"/>
      <c r="BB30" s="710"/>
      <c r="BC30" s="710"/>
      <c r="BD30" s="710"/>
      <c r="BE30" s="710"/>
      <c r="BF30" s="711"/>
      <c r="BG30" s="709" t="s">
        <v>305</v>
      </c>
      <c r="BH30" s="732"/>
      <c r="BI30" s="732"/>
      <c r="BJ30" s="732"/>
      <c r="BK30" s="732"/>
      <c r="BL30" s="732"/>
      <c r="BM30" s="732"/>
      <c r="BN30" s="732"/>
      <c r="BO30" s="732"/>
      <c r="BP30" s="732"/>
      <c r="BQ30" s="733"/>
      <c r="BR30" s="709" t="s">
        <v>306</v>
      </c>
      <c r="BS30" s="732"/>
      <c r="BT30" s="732"/>
      <c r="BU30" s="732"/>
      <c r="BV30" s="732"/>
      <c r="BW30" s="732"/>
      <c r="BX30" s="732"/>
      <c r="BY30" s="732"/>
      <c r="BZ30" s="732"/>
      <c r="CA30" s="732"/>
      <c r="CB30" s="733"/>
      <c r="CD30" s="678"/>
      <c r="CE30" s="679"/>
      <c r="CF30" s="654" t="s">
        <v>307</v>
      </c>
      <c r="CG30" s="655"/>
      <c r="CH30" s="655"/>
      <c r="CI30" s="655"/>
      <c r="CJ30" s="655"/>
      <c r="CK30" s="655"/>
      <c r="CL30" s="655"/>
      <c r="CM30" s="655"/>
      <c r="CN30" s="655"/>
      <c r="CO30" s="655"/>
      <c r="CP30" s="655"/>
      <c r="CQ30" s="656"/>
      <c r="CR30" s="657">
        <v>1753575</v>
      </c>
      <c r="CS30" s="658"/>
      <c r="CT30" s="658"/>
      <c r="CU30" s="658"/>
      <c r="CV30" s="658"/>
      <c r="CW30" s="658"/>
      <c r="CX30" s="658"/>
      <c r="CY30" s="659"/>
      <c r="CZ30" s="660">
        <v>10.6</v>
      </c>
      <c r="DA30" s="672"/>
      <c r="DB30" s="672"/>
      <c r="DC30" s="673"/>
      <c r="DD30" s="663">
        <v>1635852</v>
      </c>
      <c r="DE30" s="658"/>
      <c r="DF30" s="658"/>
      <c r="DG30" s="658"/>
      <c r="DH30" s="658"/>
      <c r="DI30" s="658"/>
      <c r="DJ30" s="658"/>
      <c r="DK30" s="659"/>
      <c r="DL30" s="663">
        <v>1542761</v>
      </c>
      <c r="DM30" s="658"/>
      <c r="DN30" s="658"/>
      <c r="DO30" s="658"/>
      <c r="DP30" s="658"/>
      <c r="DQ30" s="658"/>
      <c r="DR30" s="658"/>
      <c r="DS30" s="658"/>
      <c r="DT30" s="658"/>
      <c r="DU30" s="658"/>
      <c r="DV30" s="659"/>
      <c r="DW30" s="660">
        <v>16</v>
      </c>
      <c r="DX30" s="672"/>
      <c r="DY30" s="672"/>
      <c r="DZ30" s="672"/>
      <c r="EA30" s="672"/>
      <c r="EB30" s="672"/>
      <c r="EC30" s="684"/>
    </row>
    <row r="31" spans="2:133" ht="11.25" customHeight="1" x14ac:dyDescent="0.2">
      <c r="B31" s="724" t="s">
        <v>308</v>
      </c>
      <c r="C31" s="725"/>
      <c r="D31" s="725"/>
      <c r="E31" s="725"/>
      <c r="F31" s="725"/>
      <c r="G31" s="725"/>
      <c r="H31" s="725"/>
      <c r="I31" s="725"/>
      <c r="J31" s="725"/>
      <c r="K31" s="725"/>
      <c r="L31" s="725"/>
      <c r="M31" s="725"/>
      <c r="N31" s="725"/>
      <c r="O31" s="725"/>
      <c r="P31" s="725"/>
      <c r="Q31" s="726"/>
      <c r="R31" s="657" t="s">
        <v>240</v>
      </c>
      <c r="S31" s="658"/>
      <c r="T31" s="658"/>
      <c r="U31" s="658"/>
      <c r="V31" s="658"/>
      <c r="W31" s="658"/>
      <c r="X31" s="658"/>
      <c r="Y31" s="659"/>
      <c r="Z31" s="695" t="s">
        <v>240</v>
      </c>
      <c r="AA31" s="695"/>
      <c r="AB31" s="695"/>
      <c r="AC31" s="695"/>
      <c r="AD31" s="696" t="s">
        <v>240</v>
      </c>
      <c r="AE31" s="696"/>
      <c r="AF31" s="696"/>
      <c r="AG31" s="696"/>
      <c r="AH31" s="696"/>
      <c r="AI31" s="696"/>
      <c r="AJ31" s="696"/>
      <c r="AK31" s="696"/>
      <c r="AL31" s="660" t="s">
        <v>240</v>
      </c>
      <c r="AM31" s="661"/>
      <c r="AN31" s="661"/>
      <c r="AO31" s="697"/>
      <c r="AP31" s="727" t="s">
        <v>309</v>
      </c>
      <c r="AQ31" s="728"/>
      <c r="AR31" s="728"/>
      <c r="AS31" s="728"/>
      <c r="AT31" s="729" t="s">
        <v>310</v>
      </c>
      <c r="AU31" s="218"/>
      <c r="AV31" s="218"/>
      <c r="AW31" s="218"/>
      <c r="AX31" s="715" t="s">
        <v>185</v>
      </c>
      <c r="AY31" s="716"/>
      <c r="AZ31" s="716"/>
      <c r="BA31" s="716"/>
      <c r="BB31" s="716"/>
      <c r="BC31" s="716"/>
      <c r="BD31" s="716"/>
      <c r="BE31" s="716"/>
      <c r="BF31" s="717"/>
      <c r="BG31" s="719">
        <v>99.4</v>
      </c>
      <c r="BH31" s="720"/>
      <c r="BI31" s="720"/>
      <c r="BJ31" s="720"/>
      <c r="BK31" s="720"/>
      <c r="BL31" s="720"/>
      <c r="BM31" s="721">
        <v>97.6</v>
      </c>
      <c r="BN31" s="720"/>
      <c r="BO31" s="720"/>
      <c r="BP31" s="720"/>
      <c r="BQ31" s="722"/>
      <c r="BR31" s="719">
        <v>99.4</v>
      </c>
      <c r="BS31" s="720"/>
      <c r="BT31" s="720"/>
      <c r="BU31" s="720"/>
      <c r="BV31" s="720"/>
      <c r="BW31" s="720"/>
      <c r="BX31" s="721">
        <v>97.1</v>
      </c>
      <c r="BY31" s="720"/>
      <c r="BZ31" s="720"/>
      <c r="CA31" s="720"/>
      <c r="CB31" s="722"/>
      <c r="CD31" s="678"/>
      <c r="CE31" s="679"/>
      <c r="CF31" s="654" t="s">
        <v>311</v>
      </c>
      <c r="CG31" s="655"/>
      <c r="CH31" s="655"/>
      <c r="CI31" s="655"/>
      <c r="CJ31" s="655"/>
      <c r="CK31" s="655"/>
      <c r="CL31" s="655"/>
      <c r="CM31" s="655"/>
      <c r="CN31" s="655"/>
      <c r="CO31" s="655"/>
      <c r="CP31" s="655"/>
      <c r="CQ31" s="656"/>
      <c r="CR31" s="657">
        <v>73266</v>
      </c>
      <c r="CS31" s="670"/>
      <c r="CT31" s="670"/>
      <c r="CU31" s="670"/>
      <c r="CV31" s="670"/>
      <c r="CW31" s="670"/>
      <c r="CX31" s="670"/>
      <c r="CY31" s="671"/>
      <c r="CZ31" s="660">
        <v>0.4</v>
      </c>
      <c r="DA31" s="672"/>
      <c r="DB31" s="672"/>
      <c r="DC31" s="673"/>
      <c r="DD31" s="663">
        <v>66251</v>
      </c>
      <c r="DE31" s="670"/>
      <c r="DF31" s="670"/>
      <c r="DG31" s="670"/>
      <c r="DH31" s="670"/>
      <c r="DI31" s="670"/>
      <c r="DJ31" s="670"/>
      <c r="DK31" s="671"/>
      <c r="DL31" s="663">
        <v>66251</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2">
      <c r="B32" s="654" t="s">
        <v>312</v>
      </c>
      <c r="C32" s="655"/>
      <c r="D32" s="655"/>
      <c r="E32" s="655"/>
      <c r="F32" s="655"/>
      <c r="G32" s="655"/>
      <c r="H32" s="655"/>
      <c r="I32" s="655"/>
      <c r="J32" s="655"/>
      <c r="K32" s="655"/>
      <c r="L32" s="655"/>
      <c r="M32" s="655"/>
      <c r="N32" s="655"/>
      <c r="O32" s="655"/>
      <c r="P32" s="655"/>
      <c r="Q32" s="656"/>
      <c r="R32" s="657">
        <v>1114396</v>
      </c>
      <c r="S32" s="658"/>
      <c r="T32" s="658"/>
      <c r="U32" s="658"/>
      <c r="V32" s="658"/>
      <c r="W32" s="658"/>
      <c r="X32" s="658"/>
      <c r="Y32" s="659"/>
      <c r="Z32" s="695">
        <v>6.5</v>
      </c>
      <c r="AA32" s="695"/>
      <c r="AB32" s="695"/>
      <c r="AC32" s="695"/>
      <c r="AD32" s="696" t="s">
        <v>231</v>
      </c>
      <c r="AE32" s="696"/>
      <c r="AF32" s="696"/>
      <c r="AG32" s="696"/>
      <c r="AH32" s="696"/>
      <c r="AI32" s="696"/>
      <c r="AJ32" s="696"/>
      <c r="AK32" s="696"/>
      <c r="AL32" s="660" t="s">
        <v>231</v>
      </c>
      <c r="AM32" s="661"/>
      <c r="AN32" s="661"/>
      <c r="AO32" s="697"/>
      <c r="AP32" s="698"/>
      <c r="AQ32" s="699"/>
      <c r="AR32" s="699"/>
      <c r="AS32" s="699"/>
      <c r="AT32" s="730"/>
      <c r="AU32" s="214" t="s">
        <v>313</v>
      </c>
      <c r="AX32" s="654" t="s">
        <v>314</v>
      </c>
      <c r="AY32" s="655"/>
      <c r="AZ32" s="655"/>
      <c r="BA32" s="655"/>
      <c r="BB32" s="655"/>
      <c r="BC32" s="655"/>
      <c r="BD32" s="655"/>
      <c r="BE32" s="655"/>
      <c r="BF32" s="656"/>
      <c r="BG32" s="723">
        <v>99.5</v>
      </c>
      <c r="BH32" s="670"/>
      <c r="BI32" s="670"/>
      <c r="BJ32" s="670"/>
      <c r="BK32" s="670"/>
      <c r="BL32" s="670"/>
      <c r="BM32" s="661">
        <v>98.6</v>
      </c>
      <c r="BN32" s="670"/>
      <c r="BO32" s="670"/>
      <c r="BP32" s="670"/>
      <c r="BQ32" s="693"/>
      <c r="BR32" s="723">
        <v>99.5</v>
      </c>
      <c r="BS32" s="670"/>
      <c r="BT32" s="670"/>
      <c r="BU32" s="670"/>
      <c r="BV32" s="670"/>
      <c r="BW32" s="670"/>
      <c r="BX32" s="661">
        <v>98.2</v>
      </c>
      <c r="BY32" s="670"/>
      <c r="BZ32" s="670"/>
      <c r="CA32" s="670"/>
      <c r="CB32" s="693"/>
      <c r="CD32" s="680"/>
      <c r="CE32" s="681"/>
      <c r="CF32" s="654" t="s">
        <v>315</v>
      </c>
      <c r="CG32" s="655"/>
      <c r="CH32" s="655"/>
      <c r="CI32" s="655"/>
      <c r="CJ32" s="655"/>
      <c r="CK32" s="655"/>
      <c r="CL32" s="655"/>
      <c r="CM32" s="655"/>
      <c r="CN32" s="655"/>
      <c r="CO32" s="655"/>
      <c r="CP32" s="655"/>
      <c r="CQ32" s="656"/>
      <c r="CR32" s="657" t="s">
        <v>231</v>
      </c>
      <c r="CS32" s="658"/>
      <c r="CT32" s="658"/>
      <c r="CU32" s="658"/>
      <c r="CV32" s="658"/>
      <c r="CW32" s="658"/>
      <c r="CX32" s="658"/>
      <c r="CY32" s="659"/>
      <c r="CZ32" s="660" t="s">
        <v>240</v>
      </c>
      <c r="DA32" s="672"/>
      <c r="DB32" s="672"/>
      <c r="DC32" s="673"/>
      <c r="DD32" s="663" t="s">
        <v>231</v>
      </c>
      <c r="DE32" s="658"/>
      <c r="DF32" s="658"/>
      <c r="DG32" s="658"/>
      <c r="DH32" s="658"/>
      <c r="DI32" s="658"/>
      <c r="DJ32" s="658"/>
      <c r="DK32" s="659"/>
      <c r="DL32" s="663" t="s">
        <v>240</v>
      </c>
      <c r="DM32" s="658"/>
      <c r="DN32" s="658"/>
      <c r="DO32" s="658"/>
      <c r="DP32" s="658"/>
      <c r="DQ32" s="658"/>
      <c r="DR32" s="658"/>
      <c r="DS32" s="658"/>
      <c r="DT32" s="658"/>
      <c r="DU32" s="658"/>
      <c r="DV32" s="659"/>
      <c r="DW32" s="660" t="s">
        <v>231</v>
      </c>
      <c r="DX32" s="672"/>
      <c r="DY32" s="672"/>
      <c r="DZ32" s="672"/>
      <c r="EA32" s="672"/>
      <c r="EB32" s="672"/>
      <c r="EC32" s="684"/>
    </row>
    <row r="33" spans="2:133" ht="11.25" customHeight="1" x14ac:dyDescent="0.2">
      <c r="B33" s="654" t="s">
        <v>316</v>
      </c>
      <c r="C33" s="655"/>
      <c r="D33" s="655"/>
      <c r="E33" s="655"/>
      <c r="F33" s="655"/>
      <c r="G33" s="655"/>
      <c r="H33" s="655"/>
      <c r="I33" s="655"/>
      <c r="J33" s="655"/>
      <c r="K33" s="655"/>
      <c r="L33" s="655"/>
      <c r="M33" s="655"/>
      <c r="N33" s="655"/>
      <c r="O33" s="655"/>
      <c r="P33" s="655"/>
      <c r="Q33" s="656"/>
      <c r="R33" s="657">
        <v>54522</v>
      </c>
      <c r="S33" s="658"/>
      <c r="T33" s="658"/>
      <c r="U33" s="658"/>
      <c r="V33" s="658"/>
      <c r="W33" s="658"/>
      <c r="X33" s="658"/>
      <c r="Y33" s="659"/>
      <c r="Z33" s="695">
        <v>0.3</v>
      </c>
      <c r="AA33" s="695"/>
      <c r="AB33" s="695"/>
      <c r="AC33" s="695"/>
      <c r="AD33" s="696">
        <v>5550</v>
      </c>
      <c r="AE33" s="696"/>
      <c r="AF33" s="696"/>
      <c r="AG33" s="696"/>
      <c r="AH33" s="696"/>
      <c r="AI33" s="696"/>
      <c r="AJ33" s="696"/>
      <c r="AK33" s="696"/>
      <c r="AL33" s="660">
        <v>0.1</v>
      </c>
      <c r="AM33" s="661"/>
      <c r="AN33" s="661"/>
      <c r="AO33" s="697"/>
      <c r="AP33" s="700"/>
      <c r="AQ33" s="701"/>
      <c r="AR33" s="701"/>
      <c r="AS33" s="701"/>
      <c r="AT33" s="731"/>
      <c r="AU33" s="219"/>
      <c r="AV33" s="219"/>
      <c r="AW33" s="219"/>
      <c r="AX33" s="638" t="s">
        <v>317</v>
      </c>
      <c r="AY33" s="639"/>
      <c r="AZ33" s="639"/>
      <c r="BA33" s="639"/>
      <c r="BB33" s="639"/>
      <c r="BC33" s="639"/>
      <c r="BD33" s="639"/>
      <c r="BE33" s="639"/>
      <c r="BF33" s="640"/>
      <c r="BG33" s="718">
        <v>99.2</v>
      </c>
      <c r="BH33" s="642"/>
      <c r="BI33" s="642"/>
      <c r="BJ33" s="642"/>
      <c r="BK33" s="642"/>
      <c r="BL33" s="642"/>
      <c r="BM33" s="688">
        <v>96.4</v>
      </c>
      <c r="BN33" s="642"/>
      <c r="BO33" s="642"/>
      <c r="BP33" s="642"/>
      <c r="BQ33" s="705"/>
      <c r="BR33" s="718">
        <v>99.2</v>
      </c>
      <c r="BS33" s="642"/>
      <c r="BT33" s="642"/>
      <c r="BU33" s="642"/>
      <c r="BV33" s="642"/>
      <c r="BW33" s="642"/>
      <c r="BX33" s="688">
        <v>95.8</v>
      </c>
      <c r="BY33" s="642"/>
      <c r="BZ33" s="642"/>
      <c r="CA33" s="642"/>
      <c r="CB33" s="705"/>
      <c r="CD33" s="654" t="s">
        <v>318</v>
      </c>
      <c r="CE33" s="655"/>
      <c r="CF33" s="655"/>
      <c r="CG33" s="655"/>
      <c r="CH33" s="655"/>
      <c r="CI33" s="655"/>
      <c r="CJ33" s="655"/>
      <c r="CK33" s="655"/>
      <c r="CL33" s="655"/>
      <c r="CM33" s="655"/>
      <c r="CN33" s="655"/>
      <c r="CO33" s="655"/>
      <c r="CP33" s="655"/>
      <c r="CQ33" s="656"/>
      <c r="CR33" s="657">
        <v>8299851</v>
      </c>
      <c r="CS33" s="670"/>
      <c r="CT33" s="670"/>
      <c r="CU33" s="670"/>
      <c r="CV33" s="670"/>
      <c r="CW33" s="670"/>
      <c r="CX33" s="670"/>
      <c r="CY33" s="671"/>
      <c r="CZ33" s="660">
        <v>50.2</v>
      </c>
      <c r="DA33" s="672"/>
      <c r="DB33" s="672"/>
      <c r="DC33" s="673"/>
      <c r="DD33" s="663">
        <v>6678166</v>
      </c>
      <c r="DE33" s="670"/>
      <c r="DF33" s="670"/>
      <c r="DG33" s="670"/>
      <c r="DH33" s="670"/>
      <c r="DI33" s="670"/>
      <c r="DJ33" s="670"/>
      <c r="DK33" s="671"/>
      <c r="DL33" s="663">
        <v>4292291</v>
      </c>
      <c r="DM33" s="670"/>
      <c r="DN33" s="670"/>
      <c r="DO33" s="670"/>
      <c r="DP33" s="670"/>
      <c r="DQ33" s="670"/>
      <c r="DR33" s="670"/>
      <c r="DS33" s="670"/>
      <c r="DT33" s="670"/>
      <c r="DU33" s="670"/>
      <c r="DV33" s="671"/>
      <c r="DW33" s="660">
        <v>44.5</v>
      </c>
      <c r="DX33" s="672"/>
      <c r="DY33" s="672"/>
      <c r="DZ33" s="672"/>
      <c r="EA33" s="672"/>
      <c r="EB33" s="672"/>
      <c r="EC33" s="684"/>
    </row>
    <row r="34" spans="2:133" ht="11.25" customHeight="1" x14ac:dyDescent="0.2">
      <c r="B34" s="654" t="s">
        <v>319</v>
      </c>
      <c r="C34" s="655"/>
      <c r="D34" s="655"/>
      <c r="E34" s="655"/>
      <c r="F34" s="655"/>
      <c r="G34" s="655"/>
      <c r="H34" s="655"/>
      <c r="I34" s="655"/>
      <c r="J34" s="655"/>
      <c r="K34" s="655"/>
      <c r="L34" s="655"/>
      <c r="M34" s="655"/>
      <c r="N34" s="655"/>
      <c r="O34" s="655"/>
      <c r="P34" s="655"/>
      <c r="Q34" s="656"/>
      <c r="R34" s="657">
        <v>616890</v>
      </c>
      <c r="S34" s="658"/>
      <c r="T34" s="658"/>
      <c r="U34" s="658"/>
      <c r="V34" s="658"/>
      <c r="W34" s="658"/>
      <c r="X34" s="658"/>
      <c r="Y34" s="659"/>
      <c r="Z34" s="695">
        <v>3.6</v>
      </c>
      <c r="AA34" s="695"/>
      <c r="AB34" s="695"/>
      <c r="AC34" s="695"/>
      <c r="AD34" s="696" t="s">
        <v>240</v>
      </c>
      <c r="AE34" s="696"/>
      <c r="AF34" s="696"/>
      <c r="AG34" s="696"/>
      <c r="AH34" s="696"/>
      <c r="AI34" s="696"/>
      <c r="AJ34" s="696"/>
      <c r="AK34" s="696"/>
      <c r="AL34" s="660" t="s">
        <v>231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320</v>
      </c>
      <c r="CE34" s="655"/>
      <c r="CF34" s="655"/>
      <c r="CG34" s="655"/>
      <c r="CH34" s="655"/>
      <c r="CI34" s="655"/>
      <c r="CJ34" s="655"/>
      <c r="CK34" s="655"/>
      <c r="CL34" s="655"/>
      <c r="CM34" s="655"/>
      <c r="CN34" s="655"/>
      <c r="CO34" s="655"/>
      <c r="CP34" s="655"/>
      <c r="CQ34" s="656"/>
      <c r="CR34" s="657">
        <v>2945426</v>
      </c>
      <c r="CS34" s="658"/>
      <c r="CT34" s="658"/>
      <c r="CU34" s="658"/>
      <c r="CV34" s="658"/>
      <c r="CW34" s="658"/>
      <c r="CX34" s="658"/>
      <c r="CY34" s="659"/>
      <c r="CZ34" s="660">
        <v>17.8</v>
      </c>
      <c r="DA34" s="672"/>
      <c r="DB34" s="672"/>
      <c r="DC34" s="673"/>
      <c r="DD34" s="663">
        <v>2153419</v>
      </c>
      <c r="DE34" s="658"/>
      <c r="DF34" s="658"/>
      <c r="DG34" s="658"/>
      <c r="DH34" s="658"/>
      <c r="DI34" s="658"/>
      <c r="DJ34" s="658"/>
      <c r="DK34" s="659"/>
      <c r="DL34" s="663">
        <v>1706756</v>
      </c>
      <c r="DM34" s="658"/>
      <c r="DN34" s="658"/>
      <c r="DO34" s="658"/>
      <c r="DP34" s="658"/>
      <c r="DQ34" s="658"/>
      <c r="DR34" s="658"/>
      <c r="DS34" s="658"/>
      <c r="DT34" s="658"/>
      <c r="DU34" s="658"/>
      <c r="DV34" s="659"/>
      <c r="DW34" s="660">
        <v>17.7</v>
      </c>
      <c r="DX34" s="672"/>
      <c r="DY34" s="672"/>
      <c r="DZ34" s="672"/>
      <c r="EA34" s="672"/>
      <c r="EB34" s="672"/>
      <c r="EC34" s="684"/>
    </row>
    <row r="35" spans="2:133" ht="11.25" customHeight="1" x14ac:dyDescent="0.2">
      <c r="B35" s="654" t="s">
        <v>321</v>
      </c>
      <c r="C35" s="655"/>
      <c r="D35" s="655"/>
      <c r="E35" s="655"/>
      <c r="F35" s="655"/>
      <c r="G35" s="655"/>
      <c r="H35" s="655"/>
      <c r="I35" s="655"/>
      <c r="J35" s="655"/>
      <c r="K35" s="655"/>
      <c r="L35" s="655"/>
      <c r="M35" s="655"/>
      <c r="N35" s="655"/>
      <c r="O35" s="655"/>
      <c r="P35" s="655"/>
      <c r="Q35" s="656"/>
      <c r="R35" s="657">
        <v>218520</v>
      </c>
      <c r="S35" s="658"/>
      <c r="T35" s="658"/>
      <c r="U35" s="658"/>
      <c r="V35" s="658"/>
      <c r="W35" s="658"/>
      <c r="X35" s="658"/>
      <c r="Y35" s="659"/>
      <c r="Z35" s="695">
        <v>1.3</v>
      </c>
      <c r="AA35" s="695"/>
      <c r="AB35" s="695"/>
      <c r="AC35" s="695"/>
      <c r="AD35" s="696" t="s">
        <v>231</v>
      </c>
      <c r="AE35" s="696"/>
      <c r="AF35" s="696"/>
      <c r="AG35" s="696"/>
      <c r="AH35" s="696"/>
      <c r="AI35" s="696"/>
      <c r="AJ35" s="696"/>
      <c r="AK35" s="696"/>
      <c r="AL35" s="660" t="s">
        <v>231</v>
      </c>
      <c r="AM35" s="661"/>
      <c r="AN35" s="661"/>
      <c r="AO35" s="697"/>
      <c r="AP35" s="222"/>
      <c r="AQ35" s="709" t="s">
        <v>322</v>
      </c>
      <c r="AR35" s="710"/>
      <c r="AS35" s="710"/>
      <c r="AT35" s="710"/>
      <c r="AU35" s="710"/>
      <c r="AV35" s="710"/>
      <c r="AW35" s="710"/>
      <c r="AX35" s="710"/>
      <c r="AY35" s="710"/>
      <c r="AZ35" s="710"/>
      <c r="BA35" s="710"/>
      <c r="BB35" s="710"/>
      <c r="BC35" s="710"/>
      <c r="BD35" s="710"/>
      <c r="BE35" s="710"/>
      <c r="BF35" s="711"/>
      <c r="BG35" s="709" t="s">
        <v>323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324</v>
      </c>
      <c r="CE35" s="655"/>
      <c r="CF35" s="655"/>
      <c r="CG35" s="655"/>
      <c r="CH35" s="655"/>
      <c r="CI35" s="655"/>
      <c r="CJ35" s="655"/>
      <c r="CK35" s="655"/>
      <c r="CL35" s="655"/>
      <c r="CM35" s="655"/>
      <c r="CN35" s="655"/>
      <c r="CO35" s="655"/>
      <c r="CP35" s="655"/>
      <c r="CQ35" s="656"/>
      <c r="CR35" s="657">
        <v>123834</v>
      </c>
      <c r="CS35" s="670"/>
      <c r="CT35" s="670"/>
      <c r="CU35" s="670"/>
      <c r="CV35" s="670"/>
      <c r="CW35" s="670"/>
      <c r="CX35" s="670"/>
      <c r="CY35" s="671"/>
      <c r="CZ35" s="660">
        <v>0.7</v>
      </c>
      <c r="DA35" s="672"/>
      <c r="DB35" s="672"/>
      <c r="DC35" s="673"/>
      <c r="DD35" s="663">
        <v>104027</v>
      </c>
      <c r="DE35" s="670"/>
      <c r="DF35" s="670"/>
      <c r="DG35" s="670"/>
      <c r="DH35" s="670"/>
      <c r="DI35" s="670"/>
      <c r="DJ35" s="670"/>
      <c r="DK35" s="671"/>
      <c r="DL35" s="663">
        <v>104027</v>
      </c>
      <c r="DM35" s="670"/>
      <c r="DN35" s="670"/>
      <c r="DO35" s="670"/>
      <c r="DP35" s="670"/>
      <c r="DQ35" s="670"/>
      <c r="DR35" s="670"/>
      <c r="DS35" s="670"/>
      <c r="DT35" s="670"/>
      <c r="DU35" s="670"/>
      <c r="DV35" s="671"/>
      <c r="DW35" s="660">
        <v>1.1000000000000001</v>
      </c>
      <c r="DX35" s="672"/>
      <c r="DY35" s="672"/>
      <c r="DZ35" s="672"/>
      <c r="EA35" s="672"/>
      <c r="EB35" s="672"/>
      <c r="EC35" s="684"/>
    </row>
    <row r="36" spans="2:133" ht="11.25" customHeight="1" x14ac:dyDescent="0.2">
      <c r="B36" s="654" t="s">
        <v>325</v>
      </c>
      <c r="C36" s="655"/>
      <c r="D36" s="655"/>
      <c r="E36" s="655"/>
      <c r="F36" s="655"/>
      <c r="G36" s="655"/>
      <c r="H36" s="655"/>
      <c r="I36" s="655"/>
      <c r="J36" s="655"/>
      <c r="K36" s="655"/>
      <c r="L36" s="655"/>
      <c r="M36" s="655"/>
      <c r="N36" s="655"/>
      <c r="O36" s="655"/>
      <c r="P36" s="655"/>
      <c r="Q36" s="656"/>
      <c r="R36" s="657">
        <v>583264</v>
      </c>
      <c r="S36" s="658"/>
      <c r="T36" s="658"/>
      <c r="U36" s="658"/>
      <c r="V36" s="658"/>
      <c r="W36" s="658"/>
      <c r="X36" s="658"/>
      <c r="Y36" s="659"/>
      <c r="Z36" s="695">
        <v>3.4</v>
      </c>
      <c r="AA36" s="695"/>
      <c r="AB36" s="695"/>
      <c r="AC36" s="695"/>
      <c r="AD36" s="696" t="s">
        <v>231</v>
      </c>
      <c r="AE36" s="696"/>
      <c r="AF36" s="696"/>
      <c r="AG36" s="696"/>
      <c r="AH36" s="696"/>
      <c r="AI36" s="696"/>
      <c r="AJ36" s="696"/>
      <c r="AK36" s="696"/>
      <c r="AL36" s="660" t="s">
        <v>240</v>
      </c>
      <c r="AM36" s="661"/>
      <c r="AN36" s="661"/>
      <c r="AO36" s="697"/>
      <c r="AP36" s="222"/>
      <c r="AQ36" s="706" t="s">
        <v>326</v>
      </c>
      <c r="AR36" s="707"/>
      <c r="AS36" s="707"/>
      <c r="AT36" s="707"/>
      <c r="AU36" s="707"/>
      <c r="AV36" s="707"/>
      <c r="AW36" s="707"/>
      <c r="AX36" s="707"/>
      <c r="AY36" s="708"/>
      <c r="AZ36" s="712">
        <v>2094074</v>
      </c>
      <c r="BA36" s="713"/>
      <c r="BB36" s="713"/>
      <c r="BC36" s="713"/>
      <c r="BD36" s="713"/>
      <c r="BE36" s="713"/>
      <c r="BF36" s="714"/>
      <c r="BG36" s="715" t="s">
        <v>327</v>
      </c>
      <c r="BH36" s="716"/>
      <c r="BI36" s="716"/>
      <c r="BJ36" s="716"/>
      <c r="BK36" s="716"/>
      <c r="BL36" s="716"/>
      <c r="BM36" s="716"/>
      <c r="BN36" s="716"/>
      <c r="BO36" s="716"/>
      <c r="BP36" s="716"/>
      <c r="BQ36" s="716"/>
      <c r="BR36" s="716"/>
      <c r="BS36" s="716"/>
      <c r="BT36" s="716"/>
      <c r="BU36" s="717"/>
      <c r="BV36" s="712" t="s">
        <v>231</v>
      </c>
      <c r="BW36" s="713"/>
      <c r="BX36" s="713"/>
      <c r="BY36" s="713"/>
      <c r="BZ36" s="713"/>
      <c r="CA36" s="713"/>
      <c r="CB36" s="714"/>
      <c r="CD36" s="654" t="s">
        <v>328</v>
      </c>
      <c r="CE36" s="655"/>
      <c r="CF36" s="655"/>
      <c r="CG36" s="655"/>
      <c r="CH36" s="655"/>
      <c r="CI36" s="655"/>
      <c r="CJ36" s="655"/>
      <c r="CK36" s="655"/>
      <c r="CL36" s="655"/>
      <c r="CM36" s="655"/>
      <c r="CN36" s="655"/>
      <c r="CO36" s="655"/>
      <c r="CP36" s="655"/>
      <c r="CQ36" s="656"/>
      <c r="CR36" s="657">
        <v>3192128</v>
      </c>
      <c r="CS36" s="658"/>
      <c r="CT36" s="658"/>
      <c r="CU36" s="658"/>
      <c r="CV36" s="658"/>
      <c r="CW36" s="658"/>
      <c r="CX36" s="658"/>
      <c r="CY36" s="659"/>
      <c r="CZ36" s="660">
        <v>19.3</v>
      </c>
      <c r="DA36" s="672"/>
      <c r="DB36" s="672"/>
      <c r="DC36" s="673"/>
      <c r="DD36" s="663">
        <v>2716127</v>
      </c>
      <c r="DE36" s="658"/>
      <c r="DF36" s="658"/>
      <c r="DG36" s="658"/>
      <c r="DH36" s="658"/>
      <c r="DI36" s="658"/>
      <c r="DJ36" s="658"/>
      <c r="DK36" s="659"/>
      <c r="DL36" s="663">
        <v>1686210</v>
      </c>
      <c r="DM36" s="658"/>
      <c r="DN36" s="658"/>
      <c r="DO36" s="658"/>
      <c r="DP36" s="658"/>
      <c r="DQ36" s="658"/>
      <c r="DR36" s="658"/>
      <c r="DS36" s="658"/>
      <c r="DT36" s="658"/>
      <c r="DU36" s="658"/>
      <c r="DV36" s="659"/>
      <c r="DW36" s="660">
        <v>17.5</v>
      </c>
      <c r="DX36" s="672"/>
      <c r="DY36" s="672"/>
      <c r="DZ36" s="672"/>
      <c r="EA36" s="672"/>
      <c r="EB36" s="672"/>
      <c r="EC36" s="684"/>
    </row>
    <row r="37" spans="2:133" ht="11.25" customHeight="1" x14ac:dyDescent="0.2">
      <c r="B37" s="654" t="s">
        <v>329</v>
      </c>
      <c r="C37" s="655"/>
      <c r="D37" s="655"/>
      <c r="E37" s="655"/>
      <c r="F37" s="655"/>
      <c r="G37" s="655"/>
      <c r="H37" s="655"/>
      <c r="I37" s="655"/>
      <c r="J37" s="655"/>
      <c r="K37" s="655"/>
      <c r="L37" s="655"/>
      <c r="M37" s="655"/>
      <c r="N37" s="655"/>
      <c r="O37" s="655"/>
      <c r="P37" s="655"/>
      <c r="Q37" s="656"/>
      <c r="R37" s="657">
        <v>664076</v>
      </c>
      <c r="S37" s="658"/>
      <c r="T37" s="658"/>
      <c r="U37" s="658"/>
      <c r="V37" s="658"/>
      <c r="W37" s="658"/>
      <c r="X37" s="658"/>
      <c r="Y37" s="659"/>
      <c r="Z37" s="695">
        <v>3.9</v>
      </c>
      <c r="AA37" s="695"/>
      <c r="AB37" s="695"/>
      <c r="AC37" s="695"/>
      <c r="AD37" s="696">
        <v>63</v>
      </c>
      <c r="AE37" s="696"/>
      <c r="AF37" s="696"/>
      <c r="AG37" s="696"/>
      <c r="AH37" s="696"/>
      <c r="AI37" s="696"/>
      <c r="AJ37" s="696"/>
      <c r="AK37" s="696"/>
      <c r="AL37" s="660">
        <v>0</v>
      </c>
      <c r="AM37" s="661"/>
      <c r="AN37" s="661"/>
      <c r="AO37" s="697"/>
      <c r="AQ37" s="690" t="s">
        <v>330</v>
      </c>
      <c r="AR37" s="691"/>
      <c r="AS37" s="691"/>
      <c r="AT37" s="691"/>
      <c r="AU37" s="691"/>
      <c r="AV37" s="691"/>
      <c r="AW37" s="691"/>
      <c r="AX37" s="691"/>
      <c r="AY37" s="692"/>
      <c r="AZ37" s="657">
        <v>572566</v>
      </c>
      <c r="BA37" s="658"/>
      <c r="BB37" s="658"/>
      <c r="BC37" s="658"/>
      <c r="BD37" s="670"/>
      <c r="BE37" s="670"/>
      <c r="BF37" s="693"/>
      <c r="BG37" s="654" t="s">
        <v>331</v>
      </c>
      <c r="BH37" s="655"/>
      <c r="BI37" s="655"/>
      <c r="BJ37" s="655"/>
      <c r="BK37" s="655"/>
      <c r="BL37" s="655"/>
      <c r="BM37" s="655"/>
      <c r="BN37" s="655"/>
      <c r="BO37" s="655"/>
      <c r="BP37" s="655"/>
      <c r="BQ37" s="655"/>
      <c r="BR37" s="655"/>
      <c r="BS37" s="655"/>
      <c r="BT37" s="655"/>
      <c r="BU37" s="656"/>
      <c r="BV37" s="657">
        <v>-32581</v>
      </c>
      <c r="BW37" s="658"/>
      <c r="BX37" s="658"/>
      <c r="BY37" s="658"/>
      <c r="BZ37" s="658"/>
      <c r="CA37" s="658"/>
      <c r="CB37" s="694"/>
      <c r="CD37" s="654" t="s">
        <v>332</v>
      </c>
      <c r="CE37" s="655"/>
      <c r="CF37" s="655"/>
      <c r="CG37" s="655"/>
      <c r="CH37" s="655"/>
      <c r="CI37" s="655"/>
      <c r="CJ37" s="655"/>
      <c r="CK37" s="655"/>
      <c r="CL37" s="655"/>
      <c r="CM37" s="655"/>
      <c r="CN37" s="655"/>
      <c r="CO37" s="655"/>
      <c r="CP37" s="655"/>
      <c r="CQ37" s="656"/>
      <c r="CR37" s="657">
        <v>998590</v>
      </c>
      <c r="CS37" s="670"/>
      <c r="CT37" s="670"/>
      <c r="CU37" s="670"/>
      <c r="CV37" s="670"/>
      <c r="CW37" s="670"/>
      <c r="CX37" s="670"/>
      <c r="CY37" s="671"/>
      <c r="CZ37" s="660">
        <v>6</v>
      </c>
      <c r="DA37" s="672"/>
      <c r="DB37" s="672"/>
      <c r="DC37" s="673"/>
      <c r="DD37" s="663">
        <v>994255</v>
      </c>
      <c r="DE37" s="670"/>
      <c r="DF37" s="670"/>
      <c r="DG37" s="670"/>
      <c r="DH37" s="670"/>
      <c r="DI37" s="670"/>
      <c r="DJ37" s="670"/>
      <c r="DK37" s="671"/>
      <c r="DL37" s="663">
        <v>914802</v>
      </c>
      <c r="DM37" s="670"/>
      <c r="DN37" s="670"/>
      <c r="DO37" s="670"/>
      <c r="DP37" s="670"/>
      <c r="DQ37" s="670"/>
      <c r="DR37" s="670"/>
      <c r="DS37" s="670"/>
      <c r="DT37" s="670"/>
      <c r="DU37" s="670"/>
      <c r="DV37" s="671"/>
      <c r="DW37" s="660">
        <v>9.5</v>
      </c>
      <c r="DX37" s="672"/>
      <c r="DY37" s="672"/>
      <c r="DZ37" s="672"/>
      <c r="EA37" s="672"/>
      <c r="EB37" s="672"/>
      <c r="EC37" s="684"/>
    </row>
    <row r="38" spans="2:133" ht="11.25" customHeight="1" x14ac:dyDescent="0.2">
      <c r="B38" s="654" t="s">
        <v>333</v>
      </c>
      <c r="C38" s="655"/>
      <c r="D38" s="655"/>
      <c r="E38" s="655"/>
      <c r="F38" s="655"/>
      <c r="G38" s="655"/>
      <c r="H38" s="655"/>
      <c r="I38" s="655"/>
      <c r="J38" s="655"/>
      <c r="K38" s="655"/>
      <c r="L38" s="655"/>
      <c r="M38" s="655"/>
      <c r="N38" s="655"/>
      <c r="O38" s="655"/>
      <c r="P38" s="655"/>
      <c r="Q38" s="656"/>
      <c r="R38" s="657">
        <v>850500</v>
      </c>
      <c r="S38" s="658"/>
      <c r="T38" s="658"/>
      <c r="U38" s="658"/>
      <c r="V38" s="658"/>
      <c r="W38" s="658"/>
      <c r="X38" s="658"/>
      <c r="Y38" s="659"/>
      <c r="Z38" s="695">
        <v>5</v>
      </c>
      <c r="AA38" s="695"/>
      <c r="AB38" s="695"/>
      <c r="AC38" s="695"/>
      <c r="AD38" s="696" t="s">
        <v>240</v>
      </c>
      <c r="AE38" s="696"/>
      <c r="AF38" s="696"/>
      <c r="AG38" s="696"/>
      <c r="AH38" s="696"/>
      <c r="AI38" s="696"/>
      <c r="AJ38" s="696"/>
      <c r="AK38" s="696"/>
      <c r="AL38" s="660" t="s">
        <v>231</v>
      </c>
      <c r="AM38" s="661"/>
      <c r="AN38" s="661"/>
      <c r="AO38" s="697"/>
      <c r="AQ38" s="690" t="s">
        <v>334</v>
      </c>
      <c r="AR38" s="691"/>
      <c r="AS38" s="691"/>
      <c r="AT38" s="691"/>
      <c r="AU38" s="691"/>
      <c r="AV38" s="691"/>
      <c r="AW38" s="691"/>
      <c r="AX38" s="691"/>
      <c r="AY38" s="692"/>
      <c r="AZ38" s="657">
        <v>260132</v>
      </c>
      <c r="BA38" s="658"/>
      <c r="BB38" s="658"/>
      <c r="BC38" s="658"/>
      <c r="BD38" s="670"/>
      <c r="BE38" s="670"/>
      <c r="BF38" s="693"/>
      <c r="BG38" s="654" t="s">
        <v>335</v>
      </c>
      <c r="BH38" s="655"/>
      <c r="BI38" s="655"/>
      <c r="BJ38" s="655"/>
      <c r="BK38" s="655"/>
      <c r="BL38" s="655"/>
      <c r="BM38" s="655"/>
      <c r="BN38" s="655"/>
      <c r="BO38" s="655"/>
      <c r="BP38" s="655"/>
      <c r="BQ38" s="655"/>
      <c r="BR38" s="655"/>
      <c r="BS38" s="655"/>
      <c r="BT38" s="655"/>
      <c r="BU38" s="656"/>
      <c r="BV38" s="657">
        <v>3955</v>
      </c>
      <c r="BW38" s="658"/>
      <c r="BX38" s="658"/>
      <c r="BY38" s="658"/>
      <c r="BZ38" s="658"/>
      <c r="CA38" s="658"/>
      <c r="CB38" s="694"/>
      <c r="CD38" s="654" t="s">
        <v>336</v>
      </c>
      <c r="CE38" s="655"/>
      <c r="CF38" s="655"/>
      <c r="CG38" s="655"/>
      <c r="CH38" s="655"/>
      <c r="CI38" s="655"/>
      <c r="CJ38" s="655"/>
      <c r="CK38" s="655"/>
      <c r="CL38" s="655"/>
      <c r="CM38" s="655"/>
      <c r="CN38" s="655"/>
      <c r="CO38" s="655"/>
      <c r="CP38" s="655"/>
      <c r="CQ38" s="656"/>
      <c r="CR38" s="657">
        <v>1048942</v>
      </c>
      <c r="CS38" s="658"/>
      <c r="CT38" s="658"/>
      <c r="CU38" s="658"/>
      <c r="CV38" s="658"/>
      <c r="CW38" s="658"/>
      <c r="CX38" s="658"/>
      <c r="CY38" s="659"/>
      <c r="CZ38" s="660">
        <v>6.3</v>
      </c>
      <c r="DA38" s="672"/>
      <c r="DB38" s="672"/>
      <c r="DC38" s="673"/>
      <c r="DD38" s="663">
        <v>861411</v>
      </c>
      <c r="DE38" s="658"/>
      <c r="DF38" s="658"/>
      <c r="DG38" s="658"/>
      <c r="DH38" s="658"/>
      <c r="DI38" s="658"/>
      <c r="DJ38" s="658"/>
      <c r="DK38" s="659"/>
      <c r="DL38" s="663">
        <v>795298</v>
      </c>
      <c r="DM38" s="658"/>
      <c r="DN38" s="658"/>
      <c r="DO38" s="658"/>
      <c r="DP38" s="658"/>
      <c r="DQ38" s="658"/>
      <c r="DR38" s="658"/>
      <c r="DS38" s="658"/>
      <c r="DT38" s="658"/>
      <c r="DU38" s="658"/>
      <c r="DV38" s="659"/>
      <c r="DW38" s="660">
        <v>8.1999999999999993</v>
      </c>
      <c r="DX38" s="672"/>
      <c r="DY38" s="672"/>
      <c r="DZ38" s="672"/>
      <c r="EA38" s="672"/>
      <c r="EB38" s="672"/>
      <c r="EC38" s="684"/>
    </row>
    <row r="39" spans="2:133" ht="11.25" customHeight="1" x14ac:dyDescent="0.2">
      <c r="B39" s="654" t="s">
        <v>337</v>
      </c>
      <c r="C39" s="655"/>
      <c r="D39" s="655"/>
      <c r="E39" s="655"/>
      <c r="F39" s="655"/>
      <c r="G39" s="655"/>
      <c r="H39" s="655"/>
      <c r="I39" s="655"/>
      <c r="J39" s="655"/>
      <c r="K39" s="655"/>
      <c r="L39" s="655"/>
      <c r="M39" s="655"/>
      <c r="N39" s="655"/>
      <c r="O39" s="655"/>
      <c r="P39" s="655"/>
      <c r="Q39" s="656"/>
      <c r="R39" s="657" t="s">
        <v>240</v>
      </c>
      <c r="S39" s="658"/>
      <c r="T39" s="658"/>
      <c r="U39" s="658"/>
      <c r="V39" s="658"/>
      <c r="W39" s="658"/>
      <c r="X39" s="658"/>
      <c r="Y39" s="659"/>
      <c r="Z39" s="695" t="s">
        <v>240</v>
      </c>
      <c r="AA39" s="695"/>
      <c r="AB39" s="695"/>
      <c r="AC39" s="695"/>
      <c r="AD39" s="696" t="s">
        <v>240</v>
      </c>
      <c r="AE39" s="696"/>
      <c r="AF39" s="696"/>
      <c r="AG39" s="696"/>
      <c r="AH39" s="696"/>
      <c r="AI39" s="696"/>
      <c r="AJ39" s="696"/>
      <c r="AK39" s="696"/>
      <c r="AL39" s="660" t="s">
        <v>240</v>
      </c>
      <c r="AM39" s="661"/>
      <c r="AN39" s="661"/>
      <c r="AO39" s="697"/>
      <c r="AQ39" s="690" t="s">
        <v>338</v>
      </c>
      <c r="AR39" s="691"/>
      <c r="AS39" s="691"/>
      <c r="AT39" s="691"/>
      <c r="AU39" s="691"/>
      <c r="AV39" s="691"/>
      <c r="AW39" s="691"/>
      <c r="AX39" s="691"/>
      <c r="AY39" s="692"/>
      <c r="AZ39" s="657">
        <v>197728</v>
      </c>
      <c r="BA39" s="658"/>
      <c r="BB39" s="658"/>
      <c r="BC39" s="658"/>
      <c r="BD39" s="670"/>
      <c r="BE39" s="670"/>
      <c r="BF39" s="693"/>
      <c r="BG39" s="654" t="s">
        <v>339</v>
      </c>
      <c r="BH39" s="655"/>
      <c r="BI39" s="655"/>
      <c r="BJ39" s="655"/>
      <c r="BK39" s="655"/>
      <c r="BL39" s="655"/>
      <c r="BM39" s="655"/>
      <c r="BN39" s="655"/>
      <c r="BO39" s="655"/>
      <c r="BP39" s="655"/>
      <c r="BQ39" s="655"/>
      <c r="BR39" s="655"/>
      <c r="BS39" s="655"/>
      <c r="BT39" s="655"/>
      <c r="BU39" s="656"/>
      <c r="BV39" s="657">
        <v>6008</v>
      </c>
      <c r="BW39" s="658"/>
      <c r="BX39" s="658"/>
      <c r="BY39" s="658"/>
      <c r="BZ39" s="658"/>
      <c r="CA39" s="658"/>
      <c r="CB39" s="694"/>
      <c r="CD39" s="654" t="s">
        <v>340</v>
      </c>
      <c r="CE39" s="655"/>
      <c r="CF39" s="655"/>
      <c r="CG39" s="655"/>
      <c r="CH39" s="655"/>
      <c r="CI39" s="655"/>
      <c r="CJ39" s="655"/>
      <c r="CK39" s="655"/>
      <c r="CL39" s="655"/>
      <c r="CM39" s="655"/>
      <c r="CN39" s="655"/>
      <c r="CO39" s="655"/>
      <c r="CP39" s="655"/>
      <c r="CQ39" s="656"/>
      <c r="CR39" s="657">
        <v>959161</v>
      </c>
      <c r="CS39" s="670"/>
      <c r="CT39" s="670"/>
      <c r="CU39" s="670"/>
      <c r="CV39" s="670"/>
      <c r="CW39" s="670"/>
      <c r="CX39" s="670"/>
      <c r="CY39" s="671"/>
      <c r="CZ39" s="660">
        <v>5.8</v>
      </c>
      <c r="DA39" s="672"/>
      <c r="DB39" s="672"/>
      <c r="DC39" s="673"/>
      <c r="DD39" s="663">
        <v>843182</v>
      </c>
      <c r="DE39" s="670"/>
      <c r="DF39" s="670"/>
      <c r="DG39" s="670"/>
      <c r="DH39" s="670"/>
      <c r="DI39" s="670"/>
      <c r="DJ39" s="670"/>
      <c r="DK39" s="671"/>
      <c r="DL39" s="663" t="s">
        <v>231</v>
      </c>
      <c r="DM39" s="670"/>
      <c r="DN39" s="670"/>
      <c r="DO39" s="670"/>
      <c r="DP39" s="670"/>
      <c r="DQ39" s="670"/>
      <c r="DR39" s="670"/>
      <c r="DS39" s="670"/>
      <c r="DT39" s="670"/>
      <c r="DU39" s="670"/>
      <c r="DV39" s="671"/>
      <c r="DW39" s="660" t="s">
        <v>231</v>
      </c>
      <c r="DX39" s="672"/>
      <c r="DY39" s="672"/>
      <c r="DZ39" s="672"/>
      <c r="EA39" s="672"/>
      <c r="EB39" s="672"/>
      <c r="EC39" s="684"/>
    </row>
    <row r="40" spans="2:133" ht="11.25" customHeight="1" x14ac:dyDescent="0.2">
      <c r="B40" s="654" t="s">
        <v>341</v>
      </c>
      <c r="C40" s="655"/>
      <c r="D40" s="655"/>
      <c r="E40" s="655"/>
      <c r="F40" s="655"/>
      <c r="G40" s="655"/>
      <c r="H40" s="655"/>
      <c r="I40" s="655"/>
      <c r="J40" s="655"/>
      <c r="K40" s="655"/>
      <c r="L40" s="655"/>
      <c r="M40" s="655"/>
      <c r="N40" s="655"/>
      <c r="O40" s="655"/>
      <c r="P40" s="655"/>
      <c r="Q40" s="656"/>
      <c r="R40" s="657">
        <v>195900</v>
      </c>
      <c r="S40" s="658"/>
      <c r="T40" s="658"/>
      <c r="U40" s="658"/>
      <c r="V40" s="658"/>
      <c r="W40" s="658"/>
      <c r="X40" s="658"/>
      <c r="Y40" s="659"/>
      <c r="Z40" s="695">
        <v>1.1000000000000001</v>
      </c>
      <c r="AA40" s="695"/>
      <c r="AB40" s="695"/>
      <c r="AC40" s="695"/>
      <c r="AD40" s="696" t="s">
        <v>231</v>
      </c>
      <c r="AE40" s="696"/>
      <c r="AF40" s="696"/>
      <c r="AG40" s="696"/>
      <c r="AH40" s="696"/>
      <c r="AI40" s="696"/>
      <c r="AJ40" s="696"/>
      <c r="AK40" s="696"/>
      <c r="AL40" s="660" t="s">
        <v>240</v>
      </c>
      <c r="AM40" s="661"/>
      <c r="AN40" s="661"/>
      <c r="AO40" s="697"/>
      <c r="AQ40" s="690" t="s">
        <v>342</v>
      </c>
      <c r="AR40" s="691"/>
      <c r="AS40" s="691"/>
      <c r="AT40" s="691"/>
      <c r="AU40" s="691"/>
      <c r="AV40" s="691"/>
      <c r="AW40" s="691"/>
      <c r="AX40" s="691"/>
      <c r="AY40" s="692"/>
      <c r="AZ40" s="657">
        <v>14706</v>
      </c>
      <c r="BA40" s="658"/>
      <c r="BB40" s="658"/>
      <c r="BC40" s="658"/>
      <c r="BD40" s="670"/>
      <c r="BE40" s="670"/>
      <c r="BF40" s="693"/>
      <c r="BG40" s="698" t="s">
        <v>343</v>
      </c>
      <c r="BH40" s="699"/>
      <c r="BI40" s="699"/>
      <c r="BJ40" s="699"/>
      <c r="BK40" s="699"/>
      <c r="BL40" s="223"/>
      <c r="BM40" s="655" t="s">
        <v>344</v>
      </c>
      <c r="BN40" s="655"/>
      <c r="BO40" s="655"/>
      <c r="BP40" s="655"/>
      <c r="BQ40" s="655"/>
      <c r="BR40" s="655"/>
      <c r="BS40" s="655"/>
      <c r="BT40" s="655"/>
      <c r="BU40" s="656"/>
      <c r="BV40" s="657">
        <v>86</v>
      </c>
      <c r="BW40" s="658"/>
      <c r="BX40" s="658"/>
      <c r="BY40" s="658"/>
      <c r="BZ40" s="658"/>
      <c r="CA40" s="658"/>
      <c r="CB40" s="694"/>
      <c r="CD40" s="654" t="s">
        <v>345</v>
      </c>
      <c r="CE40" s="655"/>
      <c r="CF40" s="655"/>
      <c r="CG40" s="655"/>
      <c r="CH40" s="655"/>
      <c r="CI40" s="655"/>
      <c r="CJ40" s="655"/>
      <c r="CK40" s="655"/>
      <c r="CL40" s="655"/>
      <c r="CM40" s="655"/>
      <c r="CN40" s="655"/>
      <c r="CO40" s="655"/>
      <c r="CP40" s="655"/>
      <c r="CQ40" s="656"/>
      <c r="CR40" s="657">
        <v>30360</v>
      </c>
      <c r="CS40" s="658"/>
      <c r="CT40" s="658"/>
      <c r="CU40" s="658"/>
      <c r="CV40" s="658"/>
      <c r="CW40" s="658"/>
      <c r="CX40" s="658"/>
      <c r="CY40" s="659"/>
      <c r="CZ40" s="660">
        <v>0.2</v>
      </c>
      <c r="DA40" s="672"/>
      <c r="DB40" s="672"/>
      <c r="DC40" s="673"/>
      <c r="DD40" s="663" t="s">
        <v>231</v>
      </c>
      <c r="DE40" s="658"/>
      <c r="DF40" s="658"/>
      <c r="DG40" s="658"/>
      <c r="DH40" s="658"/>
      <c r="DI40" s="658"/>
      <c r="DJ40" s="658"/>
      <c r="DK40" s="659"/>
      <c r="DL40" s="663" t="s">
        <v>231</v>
      </c>
      <c r="DM40" s="658"/>
      <c r="DN40" s="658"/>
      <c r="DO40" s="658"/>
      <c r="DP40" s="658"/>
      <c r="DQ40" s="658"/>
      <c r="DR40" s="658"/>
      <c r="DS40" s="658"/>
      <c r="DT40" s="658"/>
      <c r="DU40" s="658"/>
      <c r="DV40" s="659"/>
      <c r="DW40" s="660" t="s">
        <v>240</v>
      </c>
      <c r="DX40" s="672"/>
      <c r="DY40" s="672"/>
      <c r="DZ40" s="672"/>
      <c r="EA40" s="672"/>
      <c r="EB40" s="672"/>
      <c r="EC40" s="684"/>
    </row>
    <row r="41" spans="2:133" ht="11.25" customHeight="1" x14ac:dyDescent="0.2">
      <c r="B41" s="638" t="s">
        <v>346</v>
      </c>
      <c r="C41" s="639"/>
      <c r="D41" s="639"/>
      <c r="E41" s="639"/>
      <c r="F41" s="639"/>
      <c r="G41" s="639"/>
      <c r="H41" s="639"/>
      <c r="I41" s="639"/>
      <c r="J41" s="639"/>
      <c r="K41" s="639"/>
      <c r="L41" s="639"/>
      <c r="M41" s="639"/>
      <c r="N41" s="639"/>
      <c r="O41" s="639"/>
      <c r="P41" s="639"/>
      <c r="Q41" s="640"/>
      <c r="R41" s="641">
        <v>17180945</v>
      </c>
      <c r="S41" s="682"/>
      <c r="T41" s="682"/>
      <c r="U41" s="682"/>
      <c r="V41" s="682"/>
      <c r="W41" s="682"/>
      <c r="X41" s="682"/>
      <c r="Y41" s="685"/>
      <c r="Z41" s="686">
        <v>100</v>
      </c>
      <c r="AA41" s="686"/>
      <c r="AB41" s="686"/>
      <c r="AC41" s="686"/>
      <c r="AD41" s="687">
        <v>9447800</v>
      </c>
      <c r="AE41" s="687"/>
      <c r="AF41" s="687"/>
      <c r="AG41" s="687"/>
      <c r="AH41" s="687"/>
      <c r="AI41" s="687"/>
      <c r="AJ41" s="687"/>
      <c r="AK41" s="687"/>
      <c r="AL41" s="644">
        <v>100</v>
      </c>
      <c r="AM41" s="688"/>
      <c r="AN41" s="688"/>
      <c r="AO41" s="689"/>
      <c r="AQ41" s="690" t="s">
        <v>347</v>
      </c>
      <c r="AR41" s="691"/>
      <c r="AS41" s="691"/>
      <c r="AT41" s="691"/>
      <c r="AU41" s="691"/>
      <c r="AV41" s="691"/>
      <c r="AW41" s="691"/>
      <c r="AX41" s="691"/>
      <c r="AY41" s="692"/>
      <c r="AZ41" s="657">
        <v>232082</v>
      </c>
      <c r="BA41" s="658"/>
      <c r="BB41" s="658"/>
      <c r="BC41" s="658"/>
      <c r="BD41" s="670"/>
      <c r="BE41" s="670"/>
      <c r="BF41" s="693"/>
      <c r="BG41" s="698"/>
      <c r="BH41" s="699"/>
      <c r="BI41" s="699"/>
      <c r="BJ41" s="699"/>
      <c r="BK41" s="699"/>
      <c r="BL41" s="223"/>
      <c r="BM41" s="655" t="s">
        <v>348</v>
      </c>
      <c r="BN41" s="655"/>
      <c r="BO41" s="655"/>
      <c r="BP41" s="655"/>
      <c r="BQ41" s="655"/>
      <c r="BR41" s="655"/>
      <c r="BS41" s="655"/>
      <c r="BT41" s="655"/>
      <c r="BU41" s="656"/>
      <c r="BV41" s="657" t="s">
        <v>231</v>
      </c>
      <c r="BW41" s="658"/>
      <c r="BX41" s="658"/>
      <c r="BY41" s="658"/>
      <c r="BZ41" s="658"/>
      <c r="CA41" s="658"/>
      <c r="CB41" s="694"/>
      <c r="CD41" s="654" t="s">
        <v>349</v>
      </c>
      <c r="CE41" s="655"/>
      <c r="CF41" s="655"/>
      <c r="CG41" s="655"/>
      <c r="CH41" s="655"/>
      <c r="CI41" s="655"/>
      <c r="CJ41" s="655"/>
      <c r="CK41" s="655"/>
      <c r="CL41" s="655"/>
      <c r="CM41" s="655"/>
      <c r="CN41" s="655"/>
      <c r="CO41" s="655"/>
      <c r="CP41" s="655"/>
      <c r="CQ41" s="656"/>
      <c r="CR41" s="657" t="s">
        <v>231</v>
      </c>
      <c r="CS41" s="670"/>
      <c r="CT41" s="670"/>
      <c r="CU41" s="670"/>
      <c r="CV41" s="670"/>
      <c r="CW41" s="670"/>
      <c r="CX41" s="670"/>
      <c r="CY41" s="671"/>
      <c r="CZ41" s="660" t="s">
        <v>231</v>
      </c>
      <c r="DA41" s="672"/>
      <c r="DB41" s="672"/>
      <c r="DC41" s="673"/>
      <c r="DD41" s="663" t="s">
        <v>231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350</v>
      </c>
      <c r="AR42" s="703"/>
      <c r="AS42" s="703"/>
      <c r="AT42" s="703"/>
      <c r="AU42" s="703"/>
      <c r="AV42" s="703"/>
      <c r="AW42" s="703"/>
      <c r="AX42" s="703"/>
      <c r="AY42" s="704"/>
      <c r="AZ42" s="641">
        <v>816860</v>
      </c>
      <c r="BA42" s="682"/>
      <c r="BB42" s="682"/>
      <c r="BC42" s="682"/>
      <c r="BD42" s="642"/>
      <c r="BE42" s="642"/>
      <c r="BF42" s="705"/>
      <c r="BG42" s="700"/>
      <c r="BH42" s="701"/>
      <c r="BI42" s="701"/>
      <c r="BJ42" s="701"/>
      <c r="BK42" s="701"/>
      <c r="BL42" s="224"/>
      <c r="BM42" s="639" t="s">
        <v>351</v>
      </c>
      <c r="BN42" s="639"/>
      <c r="BO42" s="639"/>
      <c r="BP42" s="639"/>
      <c r="BQ42" s="639"/>
      <c r="BR42" s="639"/>
      <c r="BS42" s="639"/>
      <c r="BT42" s="639"/>
      <c r="BU42" s="640"/>
      <c r="BV42" s="641">
        <v>378</v>
      </c>
      <c r="BW42" s="682"/>
      <c r="BX42" s="682"/>
      <c r="BY42" s="682"/>
      <c r="BZ42" s="682"/>
      <c r="CA42" s="682"/>
      <c r="CB42" s="683"/>
      <c r="CD42" s="654" t="s">
        <v>352</v>
      </c>
      <c r="CE42" s="655"/>
      <c r="CF42" s="655"/>
      <c r="CG42" s="655"/>
      <c r="CH42" s="655"/>
      <c r="CI42" s="655"/>
      <c r="CJ42" s="655"/>
      <c r="CK42" s="655"/>
      <c r="CL42" s="655"/>
      <c r="CM42" s="655"/>
      <c r="CN42" s="655"/>
      <c r="CO42" s="655"/>
      <c r="CP42" s="655"/>
      <c r="CQ42" s="656"/>
      <c r="CR42" s="657">
        <v>1653491</v>
      </c>
      <c r="CS42" s="670"/>
      <c r="CT42" s="670"/>
      <c r="CU42" s="670"/>
      <c r="CV42" s="670"/>
      <c r="CW42" s="670"/>
      <c r="CX42" s="670"/>
      <c r="CY42" s="671"/>
      <c r="CZ42" s="660">
        <v>10</v>
      </c>
      <c r="DA42" s="672"/>
      <c r="DB42" s="672"/>
      <c r="DC42" s="673"/>
      <c r="DD42" s="663">
        <v>294049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353</v>
      </c>
      <c r="CD43" s="654" t="s">
        <v>354</v>
      </c>
      <c r="CE43" s="655"/>
      <c r="CF43" s="655"/>
      <c r="CG43" s="655"/>
      <c r="CH43" s="655"/>
      <c r="CI43" s="655"/>
      <c r="CJ43" s="655"/>
      <c r="CK43" s="655"/>
      <c r="CL43" s="655"/>
      <c r="CM43" s="655"/>
      <c r="CN43" s="655"/>
      <c r="CO43" s="655"/>
      <c r="CP43" s="655"/>
      <c r="CQ43" s="656"/>
      <c r="CR43" s="657">
        <v>15777</v>
      </c>
      <c r="CS43" s="670"/>
      <c r="CT43" s="670"/>
      <c r="CU43" s="670"/>
      <c r="CV43" s="670"/>
      <c r="CW43" s="670"/>
      <c r="CX43" s="670"/>
      <c r="CY43" s="671"/>
      <c r="CZ43" s="660">
        <v>0.1</v>
      </c>
      <c r="DA43" s="672"/>
      <c r="DB43" s="672"/>
      <c r="DC43" s="673"/>
      <c r="DD43" s="663">
        <v>15777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302</v>
      </c>
      <c r="CE44" s="677"/>
      <c r="CF44" s="654" t="s">
        <v>356</v>
      </c>
      <c r="CG44" s="655"/>
      <c r="CH44" s="655"/>
      <c r="CI44" s="655"/>
      <c r="CJ44" s="655"/>
      <c r="CK44" s="655"/>
      <c r="CL44" s="655"/>
      <c r="CM44" s="655"/>
      <c r="CN44" s="655"/>
      <c r="CO44" s="655"/>
      <c r="CP44" s="655"/>
      <c r="CQ44" s="656"/>
      <c r="CR44" s="657">
        <v>1647617</v>
      </c>
      <c r="CS44" s="658"/>
      <c r="CT44" s="658"/>
      <c r="CU44" s="658"/>
      <c r="CV44" s="658"/>
      <c r="CW44" s="658"/>
      <c r="CX44" s="658"/>
      <c r="CY44" s="659"/>
      <c r="CZ44" s="660">
        <v>10</v>
      </c>
      <c r="DA44" s="661"/>
      <c r="DB44" s="661"/>
      <c r="DC44" s="662"/>
      <c r="DD44" s="663">
        <v>288175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357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358</v>
      </c>
      <c r="CG45" s="655"/>
      <c r="CH45" s="655"/>
      <c r="CI45" s="655"/>
      <c r="CJ45" s="655"/>
      <c r="CK45" s="655"/>
      <c r="CL45" s="655"/>
      <c r="CM45" s="655"/>
      <c r="CN45" s="655"/>
      <c r="CO45" s="655"/>
      <c r="CP45" s="655"/>
      <c r="CQ45" s="656"/>
      <c r="CR45" s="657">
        <v>486740</v>
      </c>
      <c r="CS45" s="670"/>
      <c r="CT45" s="670"/>
      <c r="CU45" s="670"/>
      <c r="CV45" s="670"/>
      <c r="CW45" s="670"/>
      <c r="CX45" s="670"/>
      <c r="CY45" s="671"/>
      <c r="CZ45" s="660">
        <v>2.9</v>
      </c>
      <c r="DA45" s="672"/>
      <c r="DB45" s="672"/>
      <c r="DC45" s="673"/>
      <c r="DD45" s="663">
        <v>25930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359</v>
      </c>
      <c r="CG46" s="655"/>
      <c r="CH46" s="655"/>
      <c r="CI46" s="655"/>
      <c r="CJ46" s="655"/>
      <c r="CK46" s="655"/>
      <c r="CL46" s="655"/>
      <c r="CM46" s="655"/>
      <c r="CN46" s="655"/>
      <c r="CO46" s="655"/>
      <c r="CP46" s="655"/>
      <c r="CQ46" s="656"/>
      <c r="CR46" s="657">
        <v>852746</v>
      </c>
      <c r="CS46" s="658"/>
      <c r="CT46" s="658"/>
      <c r="CU46" s="658"/>
      <c r="CV46" s="658"/>
      <c r="CW46" s="658"/>
      <c r="CX46" s="658"/>
      <c r="CY46" s="659"/>
      <c r="CZ46" s="660">
        <v>5.2</v>
      </c>
      <c r="DA46" s="661"/>
      <c r="DB46" s="661"/>
      <c r="DC46" s="662"/>
      <c r="DD46" s="663">
        <v>235047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360</v>
      </c>
      <c r="CG47" s="655"/>
      <c r="CH47" s="655"/>
      <c r="CI47" s="655"/>
      <c r="CJ47" s="655"/>
      <c r="CK47" s="655"/>
      <c r="CL47" s="655"/>
      <c r="CM47" s="655"/>
      <c r="CN47" s="655"/>
      <c r="CO47" s="655"/>
      <c r="CP47" s="655"/>
      <c r="CQ47" s="656"/>
      <c r="CR47" s="657">
        <v>5874</v>
      </c>
      <c r="CS47" s="670"/>
      <c r="CT47" s="670"/>
      <c r="CU47" s="670"/>
      <c r="CV47" s="670"/>
      <c r="CW47" s="670"/>
      <c r="CX47" s="670"/>
      <c r="CY47" s="671"/>
      <c r="CZ47" s="660">
        <v>0</v>
      </c>
      <c r="DA47" s="672"/>
      <c r="DB47" s="672"/>
      <c r="DC47" s="673"/>
      <c r="DD47" s="663">
        <v>5874</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361</v>
      </c>
      <c r="CG48" s="655"/>
      <c r="CH48" s="655"/>
      <c r="CI48" s="655"/>
      <c r="CJ48" s="655"/>
      <c r="CK48" s="655"/>
      <c r="CL48" s="655"/>
      <c r="CM48" s="655"/>
      <c r="CN48" s="655"/>
      <c r="CO48" s="655"/>
      <c r="CP48" s="655"/>
      <c r="CQ48" s="656"/>
      <c r="CR48" s="657" t="s">
        <v>231</v>
      </c>
      <c r="CS48" s="658"/>
      <c r="CT48" s="658"/>
      <c r="CU48" s="658"/>
      <c r="CV48" s="658"/>
      <c r="CW48" s="658"/>
      <c r="CX48" s="658"/>
      <c r="CY48" s="659"/>
      <c r="CZ48" s="660" t="s">
        <v>240</v>
      </c>
      <c r="DA48" s="661"/>
      <c r="DB48" s="661"/>
      <c r="DC48" s="662"/>
      <c r="DD48" s="663" t="s">
        <v>231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362</v>
      </c>
      <c r="CE49" s="639"/>
      <c r="CF49" s="639"/>
      <c r="CG49" s="639"/>
      <c r="CH49" s="639"/>
      <c r="CI49" s="639"/>
      <c r="CJ49" s="639"/>
      <c r="CK49" s="639"/>
      <c r="CL49" s="639"/>
      <c r="CM49" s="639"/>
      <c r="CN49" s="639"/>
      <c r="CO49" s="639"/>
      <c r="CP49" s="639"/>
      <c r="CQ49" s="640"/>
      <c r="CR49" s="641">
        <v>16540169</v>
      </c>
      <c r="CS49" s="642"/>
      <c r="CT49" s="642"/>
      <c r="CU49" s="642"/>
      <c r="CV49" s="642"/>
      <c r="CW49" s="642"/>
      <c r="CX49" s="642"/>
      <c r="CY49" s="643"/>
      <c r="CZ49" s="644">
        <v>100</v>
      </c>
      <c r="DA49" s="645"/>
      <c r="DB49" s="645"/>
      <c r="DC49" s="646"/>
      <c r="DD49" s="647">
        <v>11314927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s62xxaHywJxAKweBKLsLi+afETZr+Njf2Nj1baQmePxGRHB+bjNziuOL2v6Rc9giDGNG0Il1TEL5+ccYkqNVAw==" saltValue="a5CMpINHw3/BWH+9LCrN7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W17" sqref="CW17:DA17"/>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9" t="s">
        <v>363</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0" t="s">
        <v>364</v>
      </c>
      <c r="DK2" s="1131"/>
      <c r="DL2" s="1131"/>
      <c r="DM2" s="1131"/>
      <c r="DN2" s="1131"/>
      <c r="DO2" s="1132"/>
      <c r="DP2" s="228"/>
      <c r="DQ2" s="1130" t="s">
        <v>365</v>
      </c>
      <c r="DR2" s="1131"/>
      <c r="DS2" s="1131"/>
      <c r="DT2" s="1131"/>
      <c r="DU2" s="1131"/>
      <c r="DV2" s="1131"/>
      <c r="DW2" s="1131"/>
      <c r="DX2" s="1131"/>
      <c r="DY2" s="1131"/>
      <c r="DZ2" s="113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8" t="s">
        <v>366</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32"/>
      <c r="BA4" s="232"/>
      <c r="BB4" s="232"/>
      <c r="BC4" s="232"/>
      <c r="BD4" s="232"/>
      <c r="BE4" s="233"/>
      <c r="BF4" s="233"/>
      <c r="BG4" s="233"/>
      <c r="BH4" s="233"/>
      <c r="BI4" s="233"/>
      <c r="BJ4" s="233"/>
      <c r="BK4" s="233"/>
      <c r="BL4" s="233"/>
      <c r="BM4" s="233"/>
      <c r="BN4" s="233"/>
      <c r="BO4" s="233"/>
      <c r="BP4" s="233"/>
      <c r="BQ4" s="766" t="s">
        <v>367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368</v>
      </c>
      <c r="B5" s="1032"/>
      <c r="C5" s="1032"/>
      <c r="D5" s="1032"/>
      <c r="E5" s="1032"/>
      <c r="F5" s="1032"/>
      <c r="G5" s="1032"/>
      <c r="H5" s="1032"/>
      <c r="I5" s="1032"/>
      <c r="J5" s="1032"/>
      <c r="K5" s="1032"/>
      <c r="L5" s="1032"/>
      <c r="M5" s="1032"/>
      <c r="N5" s="1032"/>
      <c r="O5" s="1032"/>
      <c r="P5" s="1033"/>
      <c r="Q5" s="1037" t="s">
        <v>369</v>
      </c>
      <c r="R5" s="1038"/>
      <c r="S5" s="1038"/>
      <c r="T5" s="1038"/>
      <c r="U5" s="1039"/>
      <c r="V5" s="1037" t="s">
        <v>370</v>
      </c>
      <c r="W5" s="1038"/>
      <c r="X5" s="1038"/>
      <c r="Y5" s="1038"/>
      <c r="Z5" s="1039"/>
      <c r="AA5" s="1037" t="s">
        <v>371</v>
      </c>
      <c r="AB5" s="1038"/>
      <c r="AC5" s="1038"/>
      <c r="AD5" s="1038"/>
      <c r="AE5" s="1038"/>
      <c r="AF5" s="1133" t="s">
        <v>372</v>
      </c>
      <c r="AG5" s="1038"/>
      <c r="AH5" s="1038"/>
      <c r="AI5" s="1038"/>
      <c r="AJ5" s="1051"/>
      <c r="AK5" s="1038" t="s">
        <v>373</v>
      </c>
      <c r="AL5" s="1038"/>
      <c r="AM5" s="1038"/>
      <c r="AN5" s="1038"/>
      <c r="AO5" s="1039"/>
      <c r="AP5" s="1037" t="s">
        <v>374</v>
      </c>
      <c r="AQ5" s="1038"/>
      <c r="AR5" s="1038"/>
      <c r="AS5" s="1038"/>
      <c r="AT5" s="1039"/>
      <c r="AU5" s="1037" t="s">
        <v>375</v>
      </c>
      <c r="AV5" s="1038"/>
      <c r="AW5" s="1038"/>
      <c r="AX5" s="1038"/>
      <c r="AY5" s="1051"/>
      <c r="AZ5" s="232"/>
      <c r="BA5" s="232"/>
      <c r="BB5" s="232"/>
      <c r="BC5" s="232"/>
      <c r="BD5" s="232"/>
      <c r="BE5" s="233"/>
      <c r="BF5" s="233"/>
      <c r="BG5" s="233"/>
      <c r="BH5" s="233"/>
      <c r="BI5" s="233"/>
      <c r="BJ5" s="233"/>
      <c r="BK5" s="233"/>
      <c r="BL5" s="233"/>
      <c r="BM5" s="233"/>
      <c r="BN5" s="233"/>
      <c r="BO5" s="233"/>
      <c r="BP5" s="233"/>
      <c r="BQ5" s="1031" t="s">
        <v>376</v>
      </c>
      <c r="BR5" s="1032"/>
      <c r="BS5" s="1032"/>
      <c r="BT5" s="1032"/>
      <c r="BU5" s="1032"/>
      <c r="BV5" s="1032"/>
      <c r="BW5" s="1032"/>
      <c r="BX5" s="1032"/>
      <c r="BY5" s="1032"/>
      <c r="BZ5" s="1032"/>
      <c r="CA5" s="1032"/>
      <c r="CB5" s="1032"/>
      <c r="CC5" s="1032"/>
      <c r="CD5" s="1032"/>
      <c r="CE5" s="1032"/>
      <c r="CF5" s="1032"/>
      <c r="CG5" s="1033"/>
      <c r="CH5" s="1037" t="s">
        <v>377</v>
      </c>
      <c r="CI5" s="1038"/>
      <c r="CJ5" s="1038"/>
      <c r="CK5" s="1038"/>
      <c r="CL5" s="1039"/>
      <c r="CM5" s="1037" t="s">
        <v>378</v>
      </c>
      <c r="CN5" s="1038"/>
      <c r="CO5" s="1038"/>
      <c r="CP5" s="1038"/>
      <c r="CQ5" s="1039"/>
      <c r="CR5" s="1037" t="s">
        <v>379</v>
      </c>
      <c r="CS5" s="1038"/>
      <c r="CT5" s="1038"/>
      <c r="CU5" s="1038"/>
      <c r="CV5" s="1039"/>
      <c r="CW5" s="1037" t="s">
        <v>380</v>
      </c>
      <c r="CX5" s="1038"/>
      <c r="CY5" s="1038"/>
      <c r="CZ5" s="1038"/>
      <c r="DA5" s="1039"/>
      <c r="DB5" s="1037" t="s">
        <v>381</v>
      </c>
      <c r="DC5" s="1038"/>
      <c r="DD5" s="1038"/>
      <c r="DE5" s="1038"/>
      <c r="DF5" s="1039"/>
      <c r="DG5" s="1123" t="s">
        <v>382</v>
      </c>
      <c r="DH5" s="1124"/>
      <c r="DI5" s="1124"/>
      <c r="DJ5" s="1124"/>
      <c r="DK5" s="1125"/>
      <c r="DL5" s="1123" t="s">
        <v>383</v>
      </c>
      <c r="DM5" s="1124"/>
      <c r="DN5" s="1124"/>
      <c r="DO5" s="1124"/>
      <c r="DP5" s="1125"/>
      <c r="DQ5" s="1037" t="s">
        <v>384</v>
      </c>
      <c r="DR5" s="1038"/>
      <c r="DS5" s="1038"/>
      <c r="DT5" s="1038"/>
      <c r="DU5" s="1039"/>
      <c r="DV5" s="1037" t="s">
        <v>375</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4"/>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6"/>
      <c r="DH6" s="1127"/>
      <c r="DI6" s="1127"/>
      <c r="DJ6" s="1127"/>
      <c r="DK6" s="1128"/>
      <c r="DL6" s="1126"/>
      <c r="DM6" s="1127"/>
      <c r="DN6" s="1127"/>
      <c r="DO6" s="1127"/>
      <c r="DP6" s="1128"/>
      <c r="DQ6" s="1040"/>
      <c r="DR6" s="1041"/>
      <c r="DS6" s="1041"/>
      <c r="DT6" s="1041"/>
      <c r="DU6" s="1042"/>
      <c r="DV6" s="1040"/>
      <c r="DW6" s="1041"/>
      <c r="DX6" s="1041"/>
      <c r="DY6" s="1041"/>
      <c r="DZ6" s="1052"/>
      <c r="EA6" s="234"/>
    </row>
    <row r="7" spans="1:131" s="235" customFormat="1" ht="26.25" customHeight="1" thickTop="1" x14ac:dyDescent="0.2">
      <c r="A7" s="236">
        <v>1</v>
      </c>
      <c r="B7" s="1086" t="s">
        <v>385</v>
      </c>
      <c r="C7" s="1087"/>
      <c r="D7" s="1087"/>
      <c r="E7" s="1087"/>
      <c r="F7" s="1087"/>
      <c r="G7" s="1087"/>
      <c r="H7" s="1087"/>
      <c r="I7" s="1087"/>
      <c r="J7" s="1087"/>
      <c r="K7" s="1087"/>
      <c r="L7" s="1087"/>
      <c r="M7" s="1087"/>
      <c r="N7" s="1087"/>
      <c r="O7" s="1087"/>
      <c r="P7" s="1088"/>
      <c r="Q7" s="1141">
        <v>17181</v>
      </c>
      <c r="R7" s="1142"/>
      <c r="S7" s="1142"/>
      <c r="T7" s="1142"/>
      <c r="U7" s="1142"/>
      <c r="V7" s="1142">
        <v>16540</v>
      </c>
      <c r="W7" s="1142"/>
      <c r="X7" s="1142"/>
      <c r="Y7" s="1142"/>
      <c r="Z7" s="1142"/>
      <c r="AA7" s="1142">
        <v>641</v>
      </c>
      <c r="AB7" s="1142"/>
      <c r="AC7" s="1142"/>
      <c r="AD7" s="1142"/>
      <c r="AE7" s="1143"/>
      <c r="AF7" s="1144">
        <v>507</v>
      </c>
      <c r="AG7" s="1145"/>
      <c r="AH7" s="1145"/>
      <c r="AI7" s="1145"/>
      <c r="AJ7" s="1146"/>
      <c r="AK7" s="1147">
        <v>219</v>
      </c>
      <c r="AL7" s="1148"/>
      <c r="AM7" s="1148"/>
      <c r="AN7" s="1148"/>
      <c r="AO7" s="1148"/>
      <c r="AP7" s="1148">
        <v>18037</v>
      </c>
      <c r="AQ7" s="1148"/>
      <c r="AR7" s="1148"/>
      <c r="AS7" s="1148"/>
      <c r="AT7" s="1148"/>
      <c r="AU7" s="1149"/>
      <c r="AV7" s="1149"/>
      <c r="AW7" s="1149"/>
      <c r="AX7" s="1149"/>
      <c r="AY7" s="1150"/>
      <c r="AZ7" s="232"/>
      <c r="BA7" s="232"/>
      <c r="BB7" s="232"/>
      <c r="BC7" s="232"/>
      <c r="BD7" s="232"/>
      <c r="BE7" s="233"/>
      <c r="BF7" s="233"/>
      <c r="BG7" s="233"/>
      <c r="BH7" s="233"/>
      <c r="BI7" s="233"/>
      <c r="BJ7" s="233"/>
      <c r="BK7" s="233"/>
      <c r="BL7" s="233"/>
      <c r="BM7" s="233"/>
      <c r="BN7" s="233"/>
      <c r="BO7" s="233"/>
      <c r="BP7" s="233"/>
      <c r="BQ7" s="236">
        <v>1</v>
      </c>
      <c r="BR7" s="237"/>
      <c r="BS7" s="1138" t="s">
        <v>593</v>
      </c>
      <c r="BT7" s="1139"/>
      <c r="BU7" s="1139"/>
      <c r="BV7" s="1139"/>
      <c r="BW7" s="1139"/>
      <c r="BX7" s="1139"/>
      <c r="BY7" s="1139"/>
      <c r="BZ7" s="1139"/>
      <c r="CA7" s="1139"/>
      <c r="CB7" s="1139"/>
      <c r="CC7" s="1139"/>
      <c r="CD7" s="1139"/>
      <c r="CE7" s="1139"/>
      <c r="CF7" s="1139"/>
      <c r="CG7" s="1151"/>
      <c r="CH7" s="1135">
        <v>8</v>
      </c>
      <c r="CI7" s="1136"/>
      <c r="CJ7" s="1136"/>
      <c r="CK7" s="1136"/>
      <c r="CL7" s="1137"/>
      <c r="CM7" s="1135">
        <v>279</v>
      </c>
      <c r="CN7" s="1136"/>
      <c r="CO7" s="1136"/>
      <c r="CP7" s="1136"/>
      <c r="CQ7" s="1137"/>
      <c r="CR7" s="1135">
        <v>5</v>
      </c>
      <c r="CS7" s="1136"/>
      <c r="CT7" s="1136"/>
      <c r="CU7" s="1136"/>
      <c r="CV7" s="1137"/>
      <c r="CW7" s="1135" t="s">
        <v>595</v>
      </c>
      <c r="CX7" s="1136"/>
      <c r="CY7" s="1136"/>
      <c r="CZ7" s="1136"/>
      <c r="DA7" s="1137"/>
      <c r="DB7" s="1135">
        <v>16</v>
      </c>
      <c r="DC7" s="1136"/>
      <c r="DD7" s="1136"/>
      <c r="DE7" s="1136"/>
      <c r="DF7" s="1137"/>
      <c r="DG7" s="1135" t="s">
        <v>595</v>
      </c>
      <c r="DH7" s="1136"/>
      <c r="DI7" s="1136"/>
      <c r="DJ7" s="1136"/>
      <c r="DK7" s="1137"/>
      <c r="DL7" s="1135" t="s">
        <v>595</v>
      </c>
      <c r="DM7" s="1136"/>
      <c r="DN7" s="1136"/>
      <c r="DO7" s="1136"/>
      <c r="DP7" s="1137"/>
      <c r="DQ7" s="1135">
        <v>670</v>
      </c>
      <c r="DR7" s="1136"/>
      <c r="DS7" s="1136"/>
      <c r="DT7" s="1136"/>
      <c r="DU7" s="1137"/>
      <c r="DV7" s="1138"/>
      <c r="DW7" s="1139"/>
      <c r="DX7" s="1139"/>
      <c r="DY7" s="1139"/>
      <c r="DZ7" s="1140"/>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9"/>
      <c r="AL8" s="1120"/>
      <c r="AM8" s="1120"/>
      <c r="AN8" s="1120"/>
      <c r="AO8" s="1120"/>
      <c r="AP8" s="1120"/>
      <c r="AQ8" s="1120"/>
      <c r="AR8" s="1120"/>
      <c r="AS8" s="1120"/>
      <c r="AT8" s="1120"/>
      <c r="AU8" s="1121"/>
      <c r="AV8" s="1121"/>
      <c r="AW8" s="1121"/>
      <c r="AX8" s="1121"/>
      <c r="AY8" s="1122"/>
      <c r="AZ8" s="232"/>
      <c r="BA8" s="232"/>
      <c r="BB8" s="232"/>
      <c r="BC8" s="232"/>
      <c r="BD8" s="232"/>
      <c r="BE8" s="233"/>
      <c r="BF8" s="233"/>
      <c r="BG8" s="233"/>
      <c r="BH8" s="233"/>
      <c r="BI8" s="233"/>
      <c r="BJ8" s="233"/>
      <c r="BK8" s="233"/>
      <c r="BL8" s="233"/>
      <c r="BM8" s="233"/>
      <c r="BN8" s="233"/>
      <c r="BO8" s="233"/>
      <c r="BP8" s="233"/>
      <c r="BQ8" s="238">
        <v>2</v>
      </c>
      <c r="BR8" s="239"/>
      <c r="BS8" s="1028" t="s">
        <v>594</v>
      </c>
      <c r="BT8" s="1029"/>
      <c r="BU8" s="1029"/>
      <c r="BV8" s="1029"/>
      <c r="BW8" s="1029"/>
      <c r="BX8" s="1029"/>
      <c r="BY8" s="1029"/>
      <c r="BZ8" s="1029"/>
      <c r="CA8" s="1029"/>
      <c r="CB8" s="1029"/>
      <c r="CC8" s="1029"/>
      <c r="CD8" s="1029"/>
      <c r="CE8" s="1029"/>
      <c r="CF8" s="1029"/>
      <c r="CG8" s="1050"/>
      <c r="CH8" s="1025" t="s">
        <v>595</v>
      </c>
      <c r="CI8" s="1026"/>
      <c r="CJ8" s="1026"/>
      <c r="CK8" s="1026"/>
      <c r="CL8" s="1027"/>
      <c r="CM8" s="1025">
        <v>108</v>
      </c>
      <c r="CN8" s="1026"/>
      <c r="CO8" s="1026"/>
      <c r="CP8" s="1026"/>
      <c r="CQ8" s="1027"/>
      <c r="CR8" s="1025" t="s">
        <v>595</v>
      </c>
      <c r="CS8" s="1026"/>
      <c r="CT8" s="1026"/>
      <c r="CU8" s="1026"/>
      <c r="CV8" s="1027"/>
      <c r="CW8" s="1025">
        <v>20</v>
      </c>
      <c r="CX8" s="1026"/>
      <c r="CY8" s="1026"/>
      <c r="CZ8" s="1026"/>
      <c r="DA8" s="1027"/>
      <c r="DB8" s="1025" t="s">
        <v>595</v>
      </c>
      <c r="DC8" s="1026"/>
      <c r="DD8" s="1026"/>
      <c r="DE8" s="1026"/>
      <c r="DF8" s="1027"/>
      <c r="DG8" s="1025" t="s">
        <v>595</v>
      </c>
      <c r="DH8" s="1026"/>
      <c r="DI8" s="1026"/>
      <c r="DJ8" s="1026"/>
      <c r="DK8" s="1027"/>
      <c r="DL8" s="1025" t="s">
        <v>595</v>
      </c>
      <c r="DM8" s="1026"/>
      <c r="DN8" s="1026"/>
      <c r="DO8" s="1026"/>
      <c r="DP8" s="1027"/>
      <c r="DQ8" s="1025" t="s">
        <v>595</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9"/>
      <c r="AL9" s="1120"/>
      <c r="AM9" s="1120"/>
      <c r="AN9" s="1120"/>
      <c r="AO9" s="1120"/>
      <c r="AP9" s="1120"/>
      <c r="AQ9" s="1120"/>
      <c r="AR9" s="1120"/>
      <c r="AS9" s="1120"/>
      <c r="AT9" s="1120"/>
      <c r="AU9" s="1121"/>
      <c r="AV9" s="1121"/>
      <c r="AW9" s="1121"/>
      <c r="AX9" s="1121"/>
      <c r="AY9" s="1122"/>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9"/>
      <c r="AL10" s="1120"/>
      <c r="AM10" s="1120"/>
      <c r="AN10" s="1120"/>
      <c r="AO10" s="1120"/>
      <c r="AP10" s="1120"/>
      <c r="AQ10" s="1120"/>
      <c r="AR10" s="1120"/>
      <c r="AS10" s="1120"/>
      <c r="AT10" s="1120"/>
      <c r="AU10" s="1121"/>
      <c r="AV10" s="1121"/>
      <c r="AW10" s="1121"/>
      <c r="AX10" s="1121"/>
      <c r="AY10" s="1122"/>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9"/>
      <c r="AL11" s="1120"/>
      <c r="AM11" s="1120"/>
      <c r="AN11" s="1120"/>
      <c r="AO11" s="1120"/>
      <c r="AP11" s="1120"/>
      <c r="AQ11" s="1120"/>
      <c r="AR11" s="1120"/>
      <c r="AS11" s="1120"/>
      <c r="AT11" s="1120"/>
      <c r="AU11" s="1121"/>
      <c r="AV11" s="1121"/>
      <c r="AW11" s="1121"/>
      <c r="AX11" s="1121"/>
      <c r="AY11" s="1122"/>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9"/>
      <c r="AL12" s="1120"/>
      <c r="AM12" s="1120"/>
      <c r="AN12" s="1120"/>
      <c r="AO12" s="1120"/>
      <c r="AP12" s="1120"/>
      <c r="AQ12" s="1120"/>
      <c r="AR12" s="1120"/>
      <c r="AS12" s="1120"/>
      <c r="AT12" s="1120"/>
      <c r="AU12" s="1121"/>
      <c r="AV12" s="1121"/>
      <c r="AW12" s="1121"/>
      <c r="AX12" s="1121"/>
      <c r="AY12" s="1122"/>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9"/>
      <c r="AL13" s="1120"/>
      <c r="AM13" s="1120"/>
      <c r="AN13" s="1120"/>
      <c r="AO13" s="1120"/>
      <c r="AP13" s="1120"/>
      <c r="AQ13" s="1120"/>
      <c r="AR13" s="1120"/>
      <c r="AS13" s="1120"/>
      <c r="AT13" s="1120"/>
      <c r="AU13" s="1121"/>
      <c r="AV13" s="1121"/>
      <c r="AW13" s="1121"/>
      <c r="AX13" s="1121"/>
      <c r="AY13" s="1122"/>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9"/>
      <c r="AL14" s="1120"/>
      <c r="AM14" s="1120"/>
      <c r="AN14" s="1120"/>
      <c r="AO14" s="1120"/>
      <c r="AP14" s="1120"/>
      <c r="AQ14" s="1120"/>
      <c r="AR14" s="1120"/>
      <c r="AS14" s="1120"/>
      <c r="AT14" s="1120"/>
      <c r="AU14" s="1121"/>
      <c r="AV14" s="1121"/>
      <c r="AW14" s="1121"/>
      <c r="AX14" s="1121"/>
      <c r="AY14" s="1122"/>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9"/>
      <c r="AL15" s="1120"/>
      <c r="AM15" s="1120"/>
      <c r="AN15" s="1120"/>
      <c r="AO15" s="1120"/>
      <c r="AP15" s="1120"/>
      <c r="AQ15" s="1120"/>
      <c r="AR15" s="1120"/>
      <c r="AS15" s="1120"/>
      <c r="AT15" s="1120"/>
      <c r="AU15" s="1121"/>
      <c r="AV15" s="1121"/>
      <c r="AW15" s="1121"/>
      <c r="AX15" s="1121"/>
      <c r="AY15" s="1122"/>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9"/>
      <c r="AL16" s="1120"/>
      <c r="AM16" s="1120"/>
      <c r="AN16" s="1120"/>
      <c r="AO16" s="1120"/>
      <c r="AP16" s="1120"/>
      <c r="AQ16" s="1120"/>
      <c r="AR16" s="1120"/>
      <c r="AS16" s="1120"/>
      <c r="AT16" s="1120"/>
      <c r="AU16" s="1121"/>
      <c r="AV16" s="1121"/>
      <c r="AW16" s="1121"/>
      <c r="AX16" s="1121"/>
      <c r="AY16" s="1122"/>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9"/>
      <c r="AL17" s="1120"/>
      <c r="AM17" s="1120"/>
      <c r="AN17" s="1120"/>
      <c r="AO17" s="1120"/>
      <c r="AP17" s="1120"/>
      <c r="AQ17" s="1120"/>
      <c r="AR17" s="1120"/>
      <c r="AS17" s="1120"/>
      <c r="AT17" s="1120"/>
      <c r="AU17" s="1121"/>
      <c r="AV17" s="1121"/>
      <c r="AW17" s="1121"/>
      <c r="AX17" s="1121"/>
      <c r="AY17" s="1122"/>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9"/>
      <c r="AL18" s="1120"/>
      <c r="AM18" s="1120"/>
      <c r="AN18" s="1120"/>
      <c r="AO18" s="1120"/>
      <c r="AP18" s="1120"/>
      <c r="AQ18" s="1120"/>
      <c r="AR18" s="1120"/>
      <c r="AS18" s="1120"/>
      <c r="AT18" s="1120"/>
      <c r="AU18" s="1121"/>
      <c r="AV18" s="1121"/>
      <c r="AW18" s="1121"/>
      <c r="AX18" s="1121"/>
      <c r="AY18" s="1122"/>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9"/>
      <c r="AL19" s="1120"/>
      <c r="AM19" s="1120"/>
      <c r="AN19" s="1120"/>
      <c r="AO19" s="1120"/>
      <c r="AP19" s="1120"/>
      <c r="AQ19" s="1120"/>
      <c r="AR19" s="1120"/>
      <c r="AS19" s="1120"/>
      <c r="AT19" s="1120"/>
      <c r="AU19" s="1121"/>
      <c r="AV19" s="1121"/>
      <c r="AW19" s="1121"/>
      <c r="AX19" s="1121"/>
      <c r="AY19" s="1122"/>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9"/>
      <c r="AL20" s="1120"/>
      <c r="AM20" s="1120"/>
      <c r="AN20" s="1120"/>
      <c r="AO20" s="1120"/>
      <c r="AP20" s="1120"/>
      <c r="AQ20" s="1120"/>
      <c r="AR20" s="1120"/>
      <c r="AS20" s="1120"/>
      <c r="AT20" s="1120"/>
      <c r="AU20" s="1121"/>
      <c r="AV20" s="1121"/>
      <c r="AW20" s="1121"/>
      <c r="AX20" s="1121"/>
      <c r="AY20" s="1122"/>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9"/>
      <c r="AL21" s="1120"/>
      <c r="AM21" s="1120"/>
      <c r="AN21" s="1120"/>
      <c r="AO21" s="1120"/>
      <c r="AP21" s="1120"/>
      <c r="AQ21" s="1120"/>
      <c r="AR21" s="1120"/>
      <c r="AS21" s="1120"/>
      <c r="AT21" s="1120"/>
      <c r="AU21" s="1121"/>
      <c r="AV21" s="1121"/>
      <c r="AW21" s="1121"/>
      <c r="AX21" s="1121"/>
      <c r="AY21" s="1122"/>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12"/>
      <c r="R22" s="1113"/>
      <c r="S22" s="1113"/>
      <c r="T22" s="1113"/>
      <c r="U22" s="1113"/>
      <c r="V22" s="1113"/>
      <c r="W22" s="1113"/>
      <c r="X22" s="1113"/>
      <c r="Y22" s="1113"/>
      <c r="Z22" s="1113"/>
      <c r="AA22" s="1113"/>
      <c r="AB22" s="1113"/>
      <c r="AC22" s="1113"/>
      <c r="AD22" s="1113"/>
      <c r="AE22" s="1114"/>
      <c r="AF22" s="1071"/>
      <c r="AG22" s="1072"/>
      <c r="AH22" s="1072"/>
      <c r="AI22" s="1072"/>
      <c r="AJ22" s="1073"/>
      <c r="AK22" s="1115"/>
      <c r="AL22" s="1116"/>
      <c r="AM22" s="1116"/>
      <c r="AN22" s="1116"/>
      <c r="AO22" s="1116"/>
      <c r="AP22" s="1116"/>
      <c r="AQ22" s="1116"/>
      <c r="AR22" s="1116"/>
      <c r="AS22" s="1116"/>
      <c r="AT22" s="1116"/>
      <c r="AU22" s="1117"/>
      <c r="AV22" s="1117"/>
      <c r="AW22" s="1117"/>
      <c r="AX22" s="1117"/>
      <c r="AY22" s="1118"/>
      <c r="AZ22" s="1064" t="s">
        <v>386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387</v>
      </c>
      <c r="B23" s="973" t="s">
        <v>388</v>
      </c>
      <c r="C23" s="974"/>
      <c r="D23" s="974"/>
      <c r="E23" s="974"/>
      <c r="F23" s="974"/>
      <c r="G23" s="974"/>
      <c r="H23" s="974"/>
      <c r="I23" s="974"/>
      <c r="J23" s="974"/>
      <c r="K23" s="974"/>
      <c r="L23" s="974"/>
      <c r="M23" s="974"/>
      <c r="N23" s="974"/>
      <c r="O23" s="974"/>
      <c r="P23" s="984"/>
      <c r="Q23" s="1106"/>
      <c r="R23" s="1100"/>
      <c r="S23" s="1100"/>
      <c r="T23" s="1100"/>
      <c r="U23" s="1100"/>
      <c r="V23" s="1100"/>
      <c r="W23" s="1100"/>
      <c r="X23" s="1100"/>
      <c r="Y23" s="1100"/>
      <c r="Z23" s="1100"/>
      <c r="AA23" s="1100"/>
      <c r="AB23" s="1100"/>
      <c r="AC23" s="1100"/>
      <c r="AD23" s="1100"/>
      <c r="AE23" s="1107"/>
      <c r="AF23" s="1108">
        <v>507</v>
      </c>
      <c r="AG23" s="1100"/>
      <c r="AH23" s="1100"/>
      <c r="AI23" s="1100"/>
      <c r="AJ23" s="1109"/>
      <c r="AK23" s="1110"/>
      <c r="AL23" s="1111"/>
      <c r="AM23" s="1111"/>
      <c r="AN23" s="1111"/>
      <c r="AO23" s="1111"/>
      <c r="AP23" s="1100"/>
      <c r="AQ23" s="1100"/>
      <c r="AR23" s="1100"/>
      <c r="AS23" s="1100"/>
      <c r="AT23" s="1100"/>
      <c r="AU23" s="1101"/>
      <c r="AV23" s="1101"/>
      <c r="AW23" s="1101"/>
      <c r="AX23" s="1101"/>
      <c r="AY23" s="1102"/>
      <c r="AZ23" s="1103" t="s">
        <v>389</v>
      </c>
      <c r="BA23" s="1104"/>
      <c r="BB23" s="1104"/>
      <c r="BC23" s="1104"/>
      <c r="BD23" s="1105"/>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9" t="s">
        <v>390</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8" t="s">
        <v>391</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368</v>
      </c>
      <c r="B26" s="1032"/>
      <c r="C26" s="1032"/>
      <c r="D26" s="1032"/>
      <c r="E26" s="1032"/>
      <c r="F26" s="1032"/>
      <c r="G26" s="1032"/>
      <c r="H26" s="1032"/>
      <c r="I26" s="1032"/>
      <c r="J26" s="1032"/>
      <c r="K26" s="1032"/>
      <c r="L26" s="1032"/>
      <c r="M26" s="1032"/>
      <c r="N26" s="1032"/>
      <c r="O26" s="1032"/>
      <c r="P26" s="1033"/>
      <c r="Q26" s="1037" t="s">
        <v>392</v>
      </c>
      <c r="R26" s="1038"/>
      <c r="S26" s="1038"/>
      <c r="T26" s="1038"/>
      <c r="U26" s="1039"/>
      <c r="V26" s="1037" t="s">
        <v>393</v>
      </c>
      <c r="W26" s="1038"/>
      <c r="X26" s="1038"/>
      <c r="Y26" s="1038"/>
      <c r="Z26" s="1039"/>
      <c r="AA26" s="1037" t="s">
        <v>394</v>
      </c>
      <c r="AB26" s="1038"/>
      <c r="AC26" s="1038"/>
      <c r="AD26" s="1038"/>
      <c r="AE26" s="1038"/>
      <c r="AF26" s="1094" t="s">
        <v>395</v>
      </c>
      <c r="AG26" s="1044"/>
      <c r="AH26" s="1044"/>
      <c r="AI26" s="1044"/>
      <c r="AJ26" s="1095"/>
      <c r="AK26" s="1038" t="s">
        <v>396</v>
      </c>
      <c r="AL26" s="1038"/>
      <c r="AM26" s="1038"/>
      <c r="AN26" s="1038"/>
      <c r="AO26" s="1039"/>
      <c r="AP26" s="1037" t="s">
        <v>397</v>
      </c>
      <c r="AQ26" s="1038"/>
      <c r="AR26" s="1038"/>
      <c r="AS26" s="1038"/>
      <c r="AT26" s="1039"/>
      <c r="AU26" s="1037" t="s">
        <v>398</v>
      </c>
      <c r="AV26" s="1038"/>
      <c r="AW26" s="1038"/>
      <c r="AX26" s="1038"/>
      <c r="AY26" s="1039"/>
      <c r="AZ26" s="1037" t="s">
        <v>399</v>
      </c>
      <c r="BA26" s="1038"/>
      <c r="BB26" s="1038"/>
      <c r="BC26" s="1038"/>
      <c r="BD26" s="1039"/>
      <c r="BE26" s="1037" t="s">
        <v>375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6"/>
      <c r="AG27" s="1047"/>
      <c r="AH27" s="1047"/>
      <c r="AI27" s="1047"/>
      <c r="AJ27" s="1097"/>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6" t="s">
        <v>400</v>
      </c>
      <c r="C28" s="1087"/>
      <c r="D28" s="1087"/>
      <c r="E28" s="1087"/>
      <c r="F28" s="1087"/>
      <c r="G28" s="1087"/>
      <c r="H28" s="1087"/>
      <c r="I28" s="1087"/>
      <c r="J28" s="1087"/>
      <c r="K28" s="1087"/>
      <c r="L28" s="1087"/>
      <c r="M28" s="1087"/>
      <c r="N28" s="1087"/>
      <c r="O28" s="1087"/>
      <c r="P28" s="1088"/>
      <c r="Q28" s="1089">
        <v>3142</v>
      </c>
      <c r="R28" s="1090"/>
      <c r="S28" s="1090"/>
      <c r="T28" s="1090"/>
      <c r="U28" s="1090"/>
      <c r="V28" s="1090">
        <v>3142</v>
      </c>
      <c r="W28" s="1090"/>
      <c r="X28" s="1090"/>
      <c r="Y28" s="1090"/>
      <c r="Z28" s="1090"/>
      <c r="AA28" s="1090" t="s">
        <v>595</v>
      </c>
      <c r="AB28" s="1090"/>
      <c r="AC28" s="1090"/>
      <c r="AD28" s="1090"/>
      <c r="AE28" s="1091"/>
      <c r="AF28" s="1092" t="s">
        <v>401</v>
      </c>
      <c r="AG28" s="1090"/>
      <c r="AH28" s="1090"/>
      <c r="AI28" s="1090"/>
      <c r="AJ28" s="1093"/>
      <c r="AK28" s="1081">
        <v>232</v>
      </c>
      <c r="AL28" s="1082"/>
      <c r="AM28" s="1082"/>
      <c r="AN28" s="1082"/>
      <c r="AO28" s="1082"/>
      <c r="AP28" s="1082" t="s">
        <v>595</v>
      </c>
      <c r="AQ28" s="1082"/>
      <c r="AR28" s="1082"/>
      <c r="AS28" s="1082"/>
      <c r="AT28" s="1082"/>
      <c r="AU28" s="1082" t="s">
        <v>595</v>
      </c>
      <c r="AV28" s="1082"/>
      <c r="AW28" s="1082"/>
      <c r="AX28" s="1082"/>
      <c r="AY28" s="1082"/>
      <c r="AZ28" s="1083" t="s">
        <v>595</v>
      </c>
      <c r="BA28" s="1083"/>
      <c r="BB28" s="1083"/>
      <c r="BC28" s="1083"/>
      <c r="BD28" s="1083"/>
      <c r="BE28" s="1084"/>
      <c r="BF28" s="1084"/>
      <c r="BG28" s="1084"/>
      <c r="BH28" s="1084"/>
      <c r="BI28" s="1085"/>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402</v>
      </c>
      <c r="C29" s="1067"/>
      <c r="D29" s="1067"/>
      <c r="E29" s="1067"/>
      <c r="F29" s="1067"/>
      <c r="G29" s="1067"/>
      <c r="H29" s="1067"/>
      <c r="I29" s="1067"/>
      <c r="J29" s="1067"/>
      <c r="K29" s="1067"/>
      <c r="L29" s="1067"/>
      <c r="M29" s="1067"/>
      <c r="N29" s="1067"/>
      <c r="O29" s="1067"/>
      <c r="P29" s="1068"/>
      <c r="Q29" s="1074">
        <v>368</v>
      </c>
      <c r="R29" s="1075"/>
      <c r="S29" s="1075"/>
      <c r="T29" s="1075"/>
      <c r="U29" s="1075"/>
      <c r="V29" s="1075">
        <v>368</v>
      </c>
      <c r="W29" s="1075"/>
      <c r="X29" s="1075"/>
      <c r="Y29" s="1075"/>
      <c r="Z29" s="1075"/>
      <c r="AA29" s="1075">
        <v>1</v>
      </c>
      <c r="AB29" s="1075"/>
      <c r="AC29" s="1075"/>
      <c r="AD29" s="1075"/>
      <c r="AE29" s="1076"/>
      <c r="AF29" s="1071">
        <v>1</v>
      </c>
      <c r="AG29" s="1072"/>
      <c r="AH29" s="1072"/>
      <c r="AI29" s="1072"/>
      <c r="AJ29" s="1073"/>
      <c r="AK29" s="1016">
        <v>83</v>
      </c>
      <c r="AL29" s="1007"/>
      <c r="AM29" s="1007"/>
      <c r="AN29" s="1007"/>
      <c r="AO29" s="1007"/>
      <c r="AP29" s="1007" t="s">
        <v>595</v>
      </c>
      <c r="AQ29" s="1007"/>
      <c r="AR29" s="1007"/>
      <c r="AS29" s="1007"/>
      <c r="AT29" s="1007"/>
      <c r="AU29" s="1007" t="s">
        <v>595</v>
      </c>
      <c r="AV29" s="1007"/>
      <c r="AW29" s="1007"/>
      <c r="AX29" s="1007"/>
      <c r="AY29" s="1007"/>
      <c r="AZ29" s="1078" t="s">
        <v>595</v>
      </c>
      <c r="BA29" s="1079"/>
      <c r="BB29" s="1079"/>
      <c r="BC29" s="1079"/>
      <c r="BD29" s="1080"/>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403</v>
      </c>
      <c r="C30" s="1067"/>
      <c r="D30" s="1067"/>
      <c r="E30" s="1067"/>
      <c r="F30" s="1067"/>
      <c r="G30" s="1067"/>
      <c r="H30" s="1067"/>
      <c r="I30" s="1067"/>
      <c r="J30" s="1067"/>
      <c r="K30" s="1067"/>
      <c r="L30" s="1067"/>
      <c r="M30" s="1067"/>
      <c r="N30" s="1067"/>
      <c r="O30" s="1067"/>
      <c r="P30" s="1068"/>
      <c r="Q30" s="1074">
        <v>2687</v>
      </c>
      <c r="R30" s="1075"/>
      <c r="S30" s="1075"/>
      <c r="T30" s="1075"/>
      <c r="U30" s="1075"/>
      <c r="V30" s="1075">
        <v>2602</v>
      </c>
      <c r="W30" s="1075"/>
      <c r="X30" s="1075"/>
      <c r="Y30" s="1075"/>
      <c r="Z30" s="1075"/>
      <c r="AA30" s="1075">
        <v>85</v>
      </c>
      <c r="AB30" s="1075"/>
      <c r="AC30" s="1075"/>
      <c r="AD30" s="1075"/>
      <c r="AE30" s="1076"/>
      <c r="AF30" s="1071">
        <v>85</v>
      </c>
      <c r="AG30" s="1072"/>
      <c r="AH30" s="1072"/>
      <c r="AI30" s="1072"/>
      <c r="AJ30" s="1073"/>
      <c r="AK30" s="1016">
        <v>436</v>
      </c>
      <c r="AL30" s="1007"/>
      <c r="AM30" s="1007"/>
      <c r="AN30" s="1007"/>
      <c r="AO30" s="1007"/>
      <c r="AP30" s="1007" t="s">
        <v>595</v>
      </c>
      <c r="AQ30" s="1007"/>
      <c r="AR30" s="1007"/>
      <c r="AS30" s="1007"/>
      <c r="AT30" s="1007"/>
      <c r="AU30" s="1007" t="s">
        <v>595</v>
      </c>
      <c r="AV30" s="1007"/>
      <c r="AW30" s="1007"/>
      <c r="AX30" s="1007"/>
      <c r="AY30" s="1007"/>
      <c r="AZ30" s="1078" t="s">
        <v>595</v>
      </c>
      <c r="BA30" s="1079"/>
      <c r="BB30" s="1079"/>
      <c r="BC30" s="1079"/>
      <c r="BD30" s="1080"/>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404</v>
      </c>
      <c r="C31" s="1067"/>
      <c r="D31" s="1067"/>
      <c r="E31" s="1067"/>
      <c r="F31" s="1067"/>
      <c r="G31" s="1067"/>
      <c r="H31" s="1067"/>
      <c r="I31" s="1067"/>
      <c r="J31" s="1067"/>
      <c r="K31" s="1067"/>
      <c r="L31" s="1067"/>
      <c r="M31" s="1067"/>
      <c r="N31" s="1067"/>
      <c r="O31" s="1067"/>
      <c r="P31" s="1068"/>
      <c r="Q31" s="1074">
        <v>7498</v>
      </c>
      <c r="R31" s="1075"/>
      <c r="S31" s="1075"/>
      <c r="T31" s="1075"/>
      <c r="U31" s="1075"/>
      <c r="V31" s="1075">
        <v>7498</v>
      </c>
      <c r="W31" s="1075"/>
      <c r="X31" s="1075"/>
      <c r="Y31" s="1075"/>
      <c r="Z31" s="1075"/>
      <c r="AA31" s="1075" t="s">
        <v>595</v>
      </c>
      <c r="AB31" s="1075"/>
      <c r="AC31" s="1075"/>
      <c r="AD31" s="1075"/>
      <c r="AE31" s="1076"/>
      <c r="AF31" s="1071" t="s">
        <v>405</v>
      </c>
      <c r="AG31" s="1072"/>
      <c r="AH31" s="1072"/>
      <c r="AI31" s="1072"/>
      <c r="AJ31" s="1073"/>
      <c r="AK31" s="1016">
        <v>4</v>
      </c>
      <c r="AL31" s="1007"/>
      <c r="AM31" s="1007"/>
      <c r="AN31" s="1007"/>
      <c r="AO31" s="1007"/>
      <c r="AP31" s="1007" t="s">
        <v>595</v>
      </c>
      <c r="AQ31" s="1007"/>
      <c r="AR31" s="1007"/>
      <c r="AS31" s="1007"/>
      <c r="AT31" s="1007"/>
      <c r="AU31" s="1007" t="s">
        <v>595</v>
      </c>
      <c r="AV31" s="1007"/>
      <c r="AW31" s="1007"/>
      <c r="AX31" s="1007"/>
      <c r="AY31" s="1007"/>
      <c r="AZ31" s="1078" t="s">
        <v>595</v>
      </c>
      <c r="BA31" s="1079"/>
      <c r="BB31" s="1079"/>
      <c r="BC31" s="1079"/>
      <c r="BD31" s="1080"/>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406</v>
      </c>
      <c r="C32" s="1067"/>
      <c r="D32" s="1067"/>
      <c r="E32" s="1067"/>
      <c r="F32" s="1067"/>
      <c r="G32" s="1067"/>
      <c r="H32" s="1067"/>
      <c r="I32" s="1067"/>
      <c r="J32" s="1067"/>
      <c r="K32" s="1067"/>
      <c r="L32" s="1067"/>
      <c r="M32" s="1067"/>
      <c r="N32" s="1067"/>
      <c r="O32" s="1067"/>
      <c r="P32" s="1068"/>
      <c r="Q32" s="1074">
        <v>825</v>
      </c>
      <c r="R32" s="1075"/>
      <c r="S32" s="1075"/>
      <c r="T32" s="1075"/>
      <c r="U32" s="1075"/>
      <c r="V32" s="1075">
        <v>825</v>
      </c>
      <c r="W32" s="1075"/>
      <c r="X32" s="1075"/>
      <c r="Y32" s="1075"/>
      <c r="Z32" s="1075"/>
      <c r="AA32" s="1075">
        <v>1</v>
      </c>
      <c r="AB32" s="1075"/>
      <c r="AC32" s="1075"/>
      <c r="AD32" s="1075"/>
      <c r="AE32" s="1076"/>
      <c r="AF32" s="1071">
        <v>362</v>
      </c>
      <c r="AG32" s="1072"/>
      <c r="AH32" s="1072"/>
      <c r="AI32" s="1072"/>
      <c r="AJ32" s="1073"/>
      <c r="AK32" s="1016">
        <v>198</v>
      </c>
      <c r="AL32" s="1007"/>
      <c r="AM32" s="1007"/>
      <c r="AN32" s="1007"/>
      <c r="AO32" s="1007"/>
      <c r="AP32" s="1007">
        <v>2522</v>
      </c>
      <c r="AQ32" s="1007"/>
      <c r="AR32" s="1007"/>
      <c r="AS32" s="1007"/>
      <c r="AT32" s="1007"/>
      <c r="AU32" s="1007">
        <v>595</v>
      </c>
      <c r="AV32" s="1007"/>
      <c r="AW32" s="1007"/>
      <c r="AX32" s="1007"/>
      <c r="AY32" s="1007"/>
      <c r="AZ32" s="1078" t="s">
        <v>595</v>
      </c>
      <c r="BA32" s="1079"/>
      <c r="BB32" s="1079"/>
      <c r="BC32" s="1079"/>
      <c r="BD32" s="1080"/>
      <c r="BE32" s="1008" t="s">
        <v>407</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408</v>
      </c>
      <c r="C33" s="1067"/>
      <c r="D33" s="1067"/>
      <c r="E33" s="1067"/>
      <c r="F33" s="1067"/>
      <c r="G33" s="1067"/>
      <c r="H33" s="1067"/>
      <c r="I33" s="1067"/>
      <c r="J33" s="1067"/>
      <c r="K33" s="1067"/>
      <c r="L33" s="1067"/>
      <c r="M33" s="1067"/>
      <c r="N33" s="1067"/>
      <c r="O33" s="1067"/>
      <c r="P33" s="1068"/>
      <c r="Q33" s="1074">
        <v>2511</v>
      </c>
      <c r="R33" s="1075"/>
      <c r="S33" s="1075"/>
      <c r="T33" s="1075"/>
      <c r="U33" s="1075"/>
      <c r="V33" s="1075">
        <v>2702</v>
      </c>
      <c r="W33" s="1075"/>
      <c r="X33" s="1075"/>
      <c r="Y33" s="1075"/>
      <c r="Z33" s="1075"/>
      <c r="AA33" s="1075">
        <v>-191</v>
      </c>
      <c r="AB33" s="1075"/>
      <c r="AC33" s="1075"/>
      <c r="AD33" s="1075"/>
      <c r="AE33" s="1076"/>
      <c r="AF33" s="1071">
        <v>447</v>
      </c>
      <c r="AG33" s="1072"/>
      <c r="AH33" s="1072"/>
      <c r="AI33" s="1072"/>
      <c r="AJ33" s="1073"/>
      <c r="AK33" s="1016">
        <v>260</v>
      </c>
      <c r="AL33" s="1007"/>
      <c r="AM33" s="1007"/>
      <c r="AN33" s="1007"/>
      <c r="AO33" s="1007"/>
      <c r="AP33" s="1007">
        <v>772</v>
      </c>
      <c r="AQ33" s="1007"/>
      <c r="AR33" s="1007"/>
      <c r="AS33" s="1007"/>
      <c r="AT33" s="1007"/>
      <c r="AU33" s="1007">
        <v>483</v>
      </c>
      <c r="AV33" s="1007"/>
      <c r="AW33" s="1007"/>
      <c r="AX33" s="1007"/>
      <c r="AY33" s="1007"/>
      <c r="AZ33" s="1078" t="s">
        <v>595</v>
      </c>
      <c r="BA33" s="1079"/>
      <c r="BB33" s="1079"/>
      <c r="BC33" s="1079"/>
      <c r="BD33" s="1080"/>
      <c r="BE33" s="1008" t="s">
        <v>407</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409</v>
      </c>
      <c r="C34" s="1067"/>
      <c r="D34" s="1067"/>
      <c r="E34" s="1067"/>
      <c r="F34" s="1067"/>
      <c r="G34" s="1067"/>
      <c r="H34" s="1067"/>
      <c r="I34" s="1067"/>
      <c r="J34" s="1067"/>
      <c r="K34" s="1067"/>
      <c r="L34" s="1067"/>
      <c r="M34" s="1067"/>
      <c r="N34" s="1067"/>
      <c r="O34" s="1067"/>
      <c r="P34" s="1068"/>
      <c r="Q34" s="1074">
        <v>18</v>
      </c>
      <c r="R34" s="1075"/>
      <c r="S34" s="1075"/>
      <c r="T34" s="1075"/>
      <c r="U34" s="1075"/>
      <c r="V34" s="1075">
        <v>18</v>
      </c>
      <c r="W34" s="1075"/>
      <c r="X34" s="1075"/>
      <c r="Y34" s="1075"/>
      <c r="Z34" s="1075"/>
      <c r="AA34" s="1075" t="s">
        <v>595</v>
      </c>
      <c r="AB34" s="1075"/>
      <c r="AC34" s="1075"/>
      <c r="AD34" s="1075"/>
      <c r="AE34" s="1076"/>
      <c r="AF34" s="1071">
        <v>12</v>
      </c>
      <c r="AG34" s="1072"/>
      <c r="AH34" s="1072"/>
      <c r="AI34" s="1072"/>
      <c r="AJ34" s="1073"/>
      <c r="AK34" s="1016">
        <v>15</v>
      </c>
      <c r="AL34" s="1007"/>
      <c r="AM34" s="1007"/>
      <c r="AN34" s="1007"/>
      <c r="AO34" s="1007"/>
      <c r="AP34" s="1007">
        <v>15</v>
      </c>
      <c r="AQ34" s="1007"/>
      <c r="AR34" s="1007"/>
      <c r="AS34" s="1007"/>
      <c r="AT34" s="1007"/>
      <c r="AU34" s="1007">
        <v>15</v>
      </c>
      <c r="AV34" s="1007"/>
      <c r="AW34" s="1007"/>
      <c r="AX34" s="1007"/>
      <c r="AY34" s="1007"/>
      <c r="AZ34" s="1078" t="s">
        <v>595</v>
      </c>
      <c r="BA34" s="1079"/>
      <c r="BB34" s="1079"/>
      <c r="BC34" s="1079"/>
      <c r="BD34" s="1080"/>
      <c r="BE34" s="1008" t="s">
        <v>407</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410</v>
      </c>
      <c r="C35" s="1067"/>
      <c r="D35" s="1067"/>
      <c r="E35" s="1067"/>
      <c r="F35" s="1067"/>
      <c r="G35" s="1067"/>
      <c r="H35" s="1067"/>
      <c r="I35" s="1067"/>
      <c r="J35" s="1067"/>
      <c r="K35" s="1067"/>
      <c r="L35" s="1067"/>
      <c r="M35" s="1067"/>
      <c r="N35" s="1067"/>
      <c r="O35" s="1067"/>
      <c r="P35" s="1068"/>
      <c r="Q35" s="1074">
        <v>749</v>
      </c>
      <c r="R35" s="1075"/>
      <c r="S35" s="1075"/>
      <c r="T35" s="1075"/>
      <c r="U35" s="1075"/>
      <c r="V35" s="1075">
        <v>749</v>
      </c>
      <c r="W35" s="1075"/>
      <c r="X35" s="1075"/>
      <c r="Y35" s="1075"/>
      <c r="Z35" s="1075"/>
      <c r="AA35" s="1075" t="s">
        <v>595</v>
      </c>
      <c r="AB35" s="1075"/>
      <c r="AC35" s="1075"/>
      <c r="AD35" s="1075"/>
      <c r="AE35" s="1076"/>
      <c r="AF35" s="1071">
        <v>89</v>
      </c>
      <c r="AG35" s="1072"/>
      <c r="AH35" s="1072"/>
      <c r="AI35" s="1072"/>
      <c r="AJ35" s="1073"/>
      <c r="AK35" s="1016">
        <v>573</v>
      </c>
      <c r="AL35" s="1007"/>
      <c r="AM35" s="1007"/>
      <c r="AN35" s="1007"/>
      <c r="AO35" s="1007"/>
      <c r="AP35" s="1007">
        <v>8847</v>
      </c>
      <c r="AQ35" s="1007"/>
      <c r="AR35" s="1007"/>
      <c r="AS35" s="1007"/>
      <c r="AT35" s="1007"/>
      <c r="AU35" s="1007">
        <v>6634</v>
      </c>
      <c r="AV35" s="1007"/>
      <c r="AW35" s="1007"/>
      <c r="AX35" s="1007"/>
      <c r="AY35" s="1007"/>
      <c r="AZ35" s="1078" t="s">
        <v>595</v>
      </c>
      <c r="BA35" s="1079"/>
      <c r="BB35" s="1079"/>
      <c r="BC35" s="1079"/>
      <c r="BD35" s="1080"/>
      <c r="BE35" s="1008" t="s">
        <v>407</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387</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415</v>
      </c>
      <c r="B66" s="1032"/>
      <c r="C66" s="1032"/>
      <c r="D66" s="1032"/>
      <c r="E66" s="1032"/>
      <c r="F66" s="1032"/>
      <c r="G66" s="1032"/>
      <c r="H66" s="1032"/>
      <c r="I66" s="1032"/>
      <c r="J66" s="1032"/>
      <c r="K66" s="1032"/>
      <c r="L66" s="1032"/>
      <c r="M66" s="1032"/>
      <c r="N66" s="1032"/>
      <c r="O66" s="1032"/>
      <c r="P66" s="1033"/>
      <c r="Q66" s="1037" t="s">
        <v>416</v>
      </c>
      <c r="R66" s="1038"/>
      <c r="S66" s="1038"/>
      <c r="T66" s="1038"/>
      <c r="U66" s="1039"/>
      <c r="V66" s="1037" t="s">
        <v>417</v>
      </c>
      <c r="W66" s="1038"/>
      <c r="X66" s="1038"/>
      <c r="Y66" s="1038"/>
      <c r="Z66" s="1039"/>
      <c r="AA66" s="1037" t="s">
        <v>418</v>
      </c>
      <c r="AB66" s="1038"/>
      <c r="AC66" s="1038"/>
      <c r="AD66" s="1038"/>
      <c r="AE66" s="1039"/>
      <c r="AF66" s="1043" t="s">
        <v>419</v>
      </c>
      <c r="AG66" s="1044"/>
      <c r="AH66" s="1044"/>
      <c r="AI66" s="1044"/>
      <c r="AJ66" s="1045"/>
      <c r="AK66" s="1037" t="s">
        <v>420</v>
      </c>
      <c r="AL66" s="1032"/>
      <c r="AM66" s="1032"/>
      <c r="AN66" s="1032"/>
      <c r="AO66" s="1033"/>
      <c r="AP66" s="1037" t="s">
        <v>421</v>
      </c>
      <c r="AQ66" s="1038"/>
      <c r="AR66" s="1038"/>
      <c r="AS66" s="1038"/>
      <c r="AT66" s="1039"/>
      <c r="AU66" s="1037" t="s">
        <v>422</v>
      </c>
      <c r="AV66" s="1038"/>
      <c r="AW66" s="1038"/>
      <c r="AX66" s="1038"/>
      <c r="AY66" s="1039"/>
      <c r="AZ66" s="1037" t="s">
        <v>375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596</v>
      </c>
      <c r="C68" s="1022"/>
      <c r="D68" s="1022"/>
      <c r="E68" s="1022"/>
      <c r="F68" s="1022"/>
      <c r="G68" s="1022"/>
      <c r="H68" s="1022"/>
      <c r="I68" s="1022"/>
      <c r="J68" s="1022"/>
      <c r="K68" s="1022"/>
      <c r="L68" s="1022"/>
      <c r="M68" s="1022"/>
      <c r="N68" s="1022"/>
      <c r="O68" s="1022"/>
      <c r="P68" s="1023"/>
      <c r="Q68" s="1024">
        <v>1391</v>
      </c>
      <c r="R68" s="1018"/>
      <c r="S68" s="1018"/>
      <c r="T68" s="1018"/>
      <c r="U68" s="1018"/>
      <c r="V68" s="1018">
        <v>1309</v>
      </c>
      <c r="W68" s="1018"/>
      <c r="X68" s="1018"/>
      <c r="Y68" s="1018"/>
      <c r="Z68" s="1018"/>
      <c r="AA68" s="1018">
        <v>82</v>
      </c>
      <c r="AB68" s="1018"/>
      <c r="AC68" s="1018"/>
      <c r="AD68" s="1018"/>
      <c r="AE68" s="1018"/>
      <c r="AF68" s="1018">
        <v>1725</v>
      </c>
      <c r="AG68" s="1018"/>
      <c r="AH68" s="1018"/>
      <c r="AI68" s="1018"/>
      <c r="AJ68" s="1018"/>
      <c r="AK68" s="1018" t="s">
        <v>595</v>
      </c>
      <c r="AL68" s="1018"/>
      <c r="AM68" s="1018"/>
      <c r="AN68" s="1018"/>
      <c r="AO68" s="1018"/>
      <c r="AP68" s="1018">
        <v>378</v>
      </c>
      <c r="AQ68" s="1018"/>
      <c r="AR68" s="1018"/>
      <c r="AS68" s="1018"/>
      <c r="AT68" s="1018"/>
      <c r="AU68" s="1018">
        <v>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597</v>
      </c>
      <c r="C69" s="1011"/>
      <c r="D69" s="1011"/>
      <c r="E69" s="1011"/>
      <c r="F69" s="1011"/>
      <c r="G69" s="1011"/>
      <c r="H69" s="1011"/>
      <c r="I69" s="1011"/>
      <c r="J69" s="1011"/>
      <c r="K69" s="1011"/>
      <c r="L69" s="1011"/>
      <c r="M69" s="1011"/>
      <c r="N69" s="1011"/>
      <c r="O69" s="1011"/>
      <c r="P69" s="1012"/>
      <c r="Q69" s="1013">
        <v>78</v>
      </c>
      <c r="R69" s="1007"/>
      <c r="S69" s="1007"/>
      <c r="T69" s="1007"/>
      <c r="U69" s="1007"/>
      <c r="V69" s="1007">
        <v>74</v>
      </c>
      <c r="W69" s="1007"/>
      <c r="X69" s="1007"/>
      <c r="Y69" s="1007"/>
      <c r="Z69" s="1007"/>
      <c r="AA69" s="1007">
        <v>4</v>
      </c>
      <c r="AB69" s="1007"/>
      <c r="AC69" s="1007"/>
      <c r="AD69" s="1007"/>
      <c r="AE69" s="1007"/>
      <c r="AF69" s="1007">
        <v>4</v>
      </c>
      <c r="AG69" s="1007"/>
      <c r="AH69" s="1007"/>
      <c r="AI69" s="1007"/>
      <c r="AJ69" s="1007"/>
      <c r="AK69" s="1007">
        <v>2</v>
      </c>
      <c r="AL69" s="1007"/>
      <c r="AM69" s="1007"/>
      <c r="AN69" s="1007"/>
      <c r="AO69" s="1007"/>
      <c r="AP69" s="1007" t="s">
        <v>595</v>
      </c>
      <c r="AQ69" s="1007"/>
      <c r="AR69" s="1007"/>
      <c r="AS69" s="1007"/>
      <c r="AT69" s="1007"/>
      <c r="AU69" s="1007" t="s">
        <v>595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598</v>
      </c>
      <c r="C70" s="1011"/>
      <c r="D70" s="1011"/>
      <c r="E70" s="1011"/>
      <c r="F70" s="1011"/>
      <c r="G70" s="1011"/>
      <c r="H70" s="1011"/>
      <c r="I70" s="1011"/>
      <c r="J70" s="1011"/>
      <c r="K70" s="1011"/>
      <c r="L70" s="1011"/>
      <c r="M70" s="1011"/>
      <c r="N70" s="1011"/>
      <c r="O70" s="1011"/>
      <c r="P70" s="1012"/>
      <c r="Q70" s="1013">
        <v>1699</v>
      </c>
      <c r="R70" s="1007"/>
      <c r="S70" s="1007"/>
      <c r="T70" s="1007"/>
      <c r="U70" s="1007"/>
      <c r="V70" s="1007">
        <v>1544</v>
      </c>
      <c r="W70" s="1007"/>
      <c r="X70" s="1007"/>
      <c r="Y70" s="1007"/>
      <c r="Z70" s="1007"/>
      <c r="AA70" s="1007">
        <v>155</v>
      </c>
      <c r="AB70" s="1007"/>
      <c r="AC70" s="1007"/>
      <c r="AD70" s="1007"/>
      <c r="AE70" s="1007"/>
      <c r="AF70" s="1007">
        <v>37</v>
      </c>
      <c r="AG70" s="1007"/>
      <c r="AH70" s="1007"/>
      <c r="AI70" s="1007"/>
      <c r="AJ70" s="1007"/>
      <c r="AK70" s="1007">
        <v>33</v>
      </c>
      <c r="AL70" s="1007"/>
      <c r="AM70" s="1007"/>
      <c r="AN70" s="1007"/>
      <c r="AO70" s="1007"/>
      <c r="AP70" s="1007">
        <v>1866</v>
      </c>
      <c r="AQ70" s="1007"/>
      <c r="AR70" s="1007"/>
      <c r="AS70" s="1007"/>
      <c r="AT70" s="1007"/>
      <c r="AU70" s="1007">
        <v>1415</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599</v>
      </c>
      <c r="C71" s="1011"/>
      <c r="D71" s="1011"/>
      <c r="E71" s="1011"/>
      <c r="F71" s="1011"/>
      <c r="G71" s="1011"/>
      <c r="H71" s="1011"/>
      <c r="I71" s="1011"/>
      <c r="J71" s="1011"/>
      <c r="K71" s="1011"/>
      <c r="L71" s="1011"/>
      <c r="M71" s="1011"/>
      <c r="N71" s="1011"/>
      <c r="O71" s="1011"/>
      <c r="P71" s="1012"/>
      <c r="Q71" s="1013">
        <v>1829</v>
      </c>
      <c r="R71" s="1007"/>
      <c r="S71" s="1007"/>
      <c r="T71" s="1007"/>
      <c r="U71" s="1007"/>
      <c r="V71" s="1007">
        <v>1681</v>
      </c>
      <c r="W71" s="1007"/>
      <c r="X71" s="1007"/>
      <c r="Y71" s="1007"/>
      <c r="Z71" s="1007"/>
      <c r="AA71" s="1007">
        <v>148</v>
      </c>
      <c r="AB71" s="1007"/>
      <c r="AC71" s="1007"/>
      <c r="AD71" s="1007"/>
      <c r="AE71" s="1007"/>
      <c r="AF71" s="1007">
        <v>61</v>
      </c>
      <c r="AG71" s="1007"/>
      <c r="AH71" s="1007"/>
      <c r="AI71" s="1007"/>
      <c r="AJ71" s="1007"/>
      <c r="AK71" s="1007">
        <v>20</v>
      </c>
      <c r="AL71" s="1007"/>
      <c r="AM71" s="1007"/>
      <c r="AN71" s="1007"/>
      <c r="AO71" s="1007"/>
      <c r="AP71" s="1007">
        <v>25</v>
      </c>
      <c r="AQ71" s="1007"/>
      <c r="AR71" s="1007"/>
      <c r="AS71" s="1007"/>
      <c r="AT71" s="1007"/>
      <c r="AU71" s="1007">
        <v>55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600</v>
      </c>
      <c r="C72" s="1011"/>
      <c r="D72" s="1011"/>
      <c r="E72" s="1011"/>
      <c r="F72" s="1011"/>
      <c r="G72" s="1011"/>
      <c r="H72" s="1011"/>
      <c r="I72" s="1011"/>
      <c r="J72" s="1011"/>
      <c r="K72" s="1011"/>
      <c r="L72" s="1011"/>
      <c r="M72" s="1011"/>
      <c r="N72" s="1011"/>
      <c r="O72" s="1011"/>
      <c r="P72" s="1012"/>
      <c r="Q72" s="1013">
        <v>132</v>
      </c>
      <c r="R72" s="1007"/>
      <c r="S72" s="1007"/>
      <c r="T72" s="1007"/>
      <c r="U72" s="1007"/>
      <c r="V72" s="1007">
        <v>125</v>
      </c>
      <c r="W72" s="1007"/>
      <c r="X72" s="1007"/>
      <c r="Y72" s="1007"/>
      <c r="Z72" s="1007"/>
      <c r="AA72" s="1007">
        <v>7</v>
      </c>
      <c r="AB72" s="1007"/>
      <c r="AC72" s="1007"/>
      <c r="AD72" s="1007"/>
      <c r="AE72" s="1007"/>
      <c r="AF72" s="1007">
        <v>7</v>
      </c>
      <c r="AG72" s="1007"/>
      <c r="AH72" s="1007"/>
      <c r="AI72" s="1007"/>
      <c r="AJ72" s="1007"/>
      <c r="AK72" s="1007">
        <v>36</v>
      </c>
      <c r="AL72" s="1007"/>
      <c r="AM72" s="1007"/>
      <c r="AN72" s="1007"/>
      <c r="AO72" s="1007"/>
      <c r="AP72" s="1007" t="s">
        <v>523</v>
      </c>
      <c r="AQ72" s="1007"/>
      <c r="AR72" s="1007"/>
      <c r="AS72" s="1007"/>
      <c r="AT72" s="1007"/>
      <c r="AU72" s="1007" t="s">
        <v>523</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601</v>
      </c>
      <c r="C73" s="1011"/>
      <c r="D73" s="1011"/>
      <c r="E73" s="1011"/>
      <c r="F73" s="1011"/>
      <c r="G73" s="1011"/>
      <c r="H73" s="1011"/>
      <c r="I73" s="1011"/>
      <c r="J73" s="1011"/>
      <c r="K73" s="1011"/>
      <c r="L73" s="1011"/>
      <c r="M73" s="1011"/>
      <c r="N73" s="1011"/>
      <c r="O73" s="1011"/>
      <c r="P73" s="1012"/>
      <c r="Q73" s="1013">
        <v>564</v>
      </c>
      <c r="R73" s="1007"/>
      <c r="S73" s="1007"/>
      <c r="T73" s="1007"/>
      <c r="U73" s="1007"/>
      <c r="V73" s="1007">
        <v>542</v>
      </c>
      <c r="W73" s="1007"/>
      <c r="X73" s="1007"/>
      <c r="Y73" s="1007"/>
      <c r="Z73" s="1007"/>
      <c r="AA73" s="1007">
        <v>22</v>
      </c>
      <c r="AB73" s="1007"/>
      <c r="AC73" s="1007"/>
      <c r="AD73" s="1007"/>
      <c r="AE73" s="1007"/>
      <c r="AF73" s="1007">
        <v>20</v>
      </c>
      <c r="AG73" s="1007"/>
      <c r="AH73" s="1007"/>
      <c r="AI73" s="1007"/>
      <c r="AJ73" s="1007"/>
      <c r="AK73" s="1007">
        <v>4</v>
      </c>
      <c r="AL73" s="1007"/>
      <c r="AM73" s="1007"/>
      <c r="AN73" s="1007"/>
      <c r="AO73" s="1007"/>
      <c r="AP73" s="1007" t="s">
        <v>523</v>
      </c>
      <c r="AQ73" s="1007"/>
      <c r="AR73" s="1007"/>
      <c r="AS73" s="1007"/>
      <c r="AT73" s="1007"/>
      <c r="AU73" s="1007" t="s">
        <v>523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602</v>
      </c>
      <c r="C74" s="1011"/>
      <c r="D74" s="1011"/>
      <c r="E74" s="1011"/>
      <c r="F74" s="1011"/>
      <c r="G74" s="1011"/>
      <c r="H74" s="1011"/>
      <c r="I74" s="1011"/>
      <c r="J74" s="1011"/>
      <c r="K74" s="1011"/>
      <c r="L74" s="1011"/>
      <c r="M74" s="1011"/>
      <c r="N74" s="1011"/>
      <c r="O74" s="1011"/>
      <c r="P74" s="1012"/>
      <c r="Q74" s="1013">
        <v>111159</v>
      </c>
      <c r="R74" s="1007"/>
      <c r="S74" s="1007"/>
      <c r="T74" s="1007"/>
      <c r="U74" s="1007"/>
      <c r="V74" s="1007">
        <v>110497</v>
      </c>
      <c r="W74" s="1007"/>
      <c r="X74" s="1007"/>
      <c r="Y74" s="1007"/>
      <c r="Z74" s="1007"/>
      <c r="AA74" s="1007">
        <v>661</v>
      </c>
      <c r="AB74" s="1007"/>
      <c r="AC74" s="1007"/>
      <c r="AD74" s="1007"/>
      <c r="AE74" s="1007"/>
      <c r="AF74" s="1007">
        <v>661</v>
      </c>
      <c r="AG74" s="1007"/>
      <c r="AH74" s="1007"/>
      <c r="AI74" s="1007"/>
      <c r="AJ74" s="1007"/>
      <c r="AK74" s="1007">
        <v>704</v>
      </c>
      <c r="AL74" s="1007"/>
      <c r="AM74" s="1007"/>
      <c r="AN74" s="1007"/>
      <c r="AO74" s="1007"/>
      <c r="AP74" s="1007" t="s">
        <v>523</v>
      </c>
      <c r="AQ74" s="1007"/>
      <c r="AR74" s="1007"/>
      <c r="AS74" s="1007"/>
      <c r="AT74" s="1007"/>
      <c r="AU74" s="1007" t="s">
        <v>523</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603</v>
      </c>
      <c r="C75" s="1011"/>
      <c r="D75" s="1011"/>
      <c r="E75" s="1011"/>
      <c r="F75" s="1011"/>
      <c r="G75" s="1011"/>
      <c r="H75" s="1011"/>
      <c r="I75" s="1011"/>
      <c r="J75" s="1011"/>
      <c r="K75" s="1011"/>
      <c r="L75" s="1011"/>
      <c r="M75" s="1011"/>
      <c r="N75" s="1011"/>
      <c r="O75" s="1011"/>
      <c r="P75" s="1012"/>
      <c r="Q75" s="1014">
        <v>2</v>
      </c>
      <c r="R75" s="1015"/>
      <c r="S75" s="1015"/>
      <c r="T75" s="1015"/>
      <c r="U75" s="1016"/>
      <c r="V75" s="1017">
        <v>0</v>
      </c>
      <c r="W75" s="1015"/>
      <c r="X75" s="1015"/>
      <c r="Y75" s="1015"/>
      <c r="Z75" s="1016"/>
      <c r="AA75" s="1017">
        <v>2</v>
      </c>
      <c r="AB75" s="1015"/>
      <c r="AC75" s="1015"/>
      <c r="AD75" s="1015"/>
      <c r="AE75" s="1016"/>
      <c r="AF75" s="1017">
        <v>2</v>
      </c>
      <c r="AG75" s="1015"/>
      <c r="AH75" s="1015"/>
      <c r="AI75" s="1015"/>
      <c r="AJ75" s="1016"/>
      <c r="AK75" s="1017" t="s">
        <v>595</v>
      </c>
      <c r="AL75" s="1015"/>
      <c r="AM75" s="1015"/>
      <c r="AN75" s="1015"/>
      <c r="AO75" s="1016"/>
      <c r="AP75" s="1017" t="s">
        <v>523</v>
      </c>
      <c r="AQ75" s="1015"/>
      <c r="AR75" s="1015"/>
      <c r="AS75" s="1015"/>
      <c r="AT75" s="1016"/>
      <c r="AU75" s="1017" t="s">
        <v>523</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604</v>
      </c>
      <c r="C76" s="1011"/>
      <c r="D76" s="1011"/>
      <c r="E76" s="1011"/>
      <c r="F76" s="1011"/>
      <c r="G76" s="1011"/>
      <c r="H76" s="1011"/>
      <c r="I76" s="1011"/>
      <c r="J76" s="1011"/>
      <c r="K76" s="1011"/>
      <c r="L76" s="1011"/>
      <c r="M76" s="1011"/>
      <c r="N76" s="1011"/>
      <c r="O76" s="1011"/>
      <c r="P76" s="1012"/>
      <c r="Q76" s="1014">
        <v>4645</v>
      </c>
      <c r="R76" s="1015"/>
      <c r="S76" s="1015"/>
      <c r="T76" s="1015"/>
      <c r="U76" s="1016"/>
      <c r="V76" s="1017">
        <v>4355</v>
      </c>
      <c r="W76" s="1015"/>
      <c r="X76" s="1015"/>
      <c r="Y76" s="1015"/>
      <c r="Z76" s="1016"/>
      <c r="AA76" s="1017">
        <v>290</v>
      </c>
      <c r="AB76" s="1015"/>
      <c r="AC76" s="1015"/>
      <c r="AD76" s="1015"/>
      <c r="AE76" s="1016"/>
      <c r="AF76" s="1017">
        <v>290</v>
      </c>
      <c r="AG76" s="1015"/>
      <c r="AH76" s="1015"/>
      <c r="AI76" s="1015"/>
      <c r="AJ76" s="1016"/>
      <c r="AK76" s="1017">
        <v>65</v>
      </c>
      <c r="AL76" s="1015"/>
      <c r="AM76" s="1015"/>
      <c r="AN76" s="1015"/>
      <c r="AO76" s="1016"/>
      <c r="AP76" s="1017" t="s">
        <v>523</v>
      </c>
      <c r="AQ76" s="1015"/>
      <c r="AR76" s="1015"/>
      <c r="AS76" s="1015"/>
      <c r="AT76" s="1016"/>
      <c r="AU76" s="1017" t="s">
        <v>523</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605</v>
      </c>
      <c r="C77" s="1011"/>
      <c r="D77" s="1011"/>
      <c r="E77" s="1011"/>
      <c r="F77" s="1011"/>
      <c r="G77" s="1011"/>
      <c r="H77" s="1011"/>
      <c r="I77" s="1011"/>
      <c r="J77" s="1011"/>
      <c r="K77" s="1011"/>
      <c r="L77" s="1011"/>
      <c r="M77" s="1011"/>
      <c r="N77" s="1011"/>
      <c r="O77" s="1011"/>
      <c r="P77" s="1012"/>
      <c r="Q77" s="1014">
        <v>763</v>
      </c>
      <c r="R77" s="1015"/>
      <c r="S77" s="1015"/>
      <c r="T77" s="1015"/>
      <c r="U77" s="1016"/>
      <c r="V77" s="1017">
        <v>760</v>
      </c>
      <c r="W77" s="1015"/>
      <c r="X77" s="1015"/>
      <c r="Y77" s="1015"/>
      <c r="Z77" s="1016"/>
      <c r="AA77" s="1017">
        <v>3</v>
      </c>
      <c r="AB77" s="1015"/>
      <c r="AC77" s="1015"/>
      <c r="AD77" s="1015"/>
      <c r="AE77" s="1016"/>
      <c r="AF77" s="1017">
        <v>3</v>
      </c>
      <c r="AG77" s="1015"/>
      <c r="AH77" s="1015"/>
      <c r="AI77" s="1015"/>
      <c r="AJ77" s="1016"/>
      <c r="AK77" s="1017">
        <v>8</v>
      </c>
      <c r="AL77" s="1015"/>
      <c r="AM77" s="1015"/>
      <c r="AN77" s="1015"/>
      <c r="AO77" s="1016"/>
      <c r="AP77" s="1017" t="s">
        <v>523</v>
      </c>
      <c r="AQ77" s="1015"/>
      <c r="AR77" s="1015"/>
      <c r="AS77" s="1015"/>
      <c r="AT77" s="1016"/>
      <c r="AU77" s="1017" t="s">
        <v>523</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606</v>
      </c>
      <c r="C78" s="1011"/>
      <c r="D78" s="1011"/>
      <c r="E78" s="1011"/>
      <c r="F78" s="1011"/>
      <c r="G78" s="1011"/>
      <c r="H78" s="1011"/>
      <c r="I78" s="1011"/>
      <c r="J78" s="1011"/>
      <c r="K78" s="1011"/>
      <c r="L78" s="1011"/>
      <c r="M78" s="1011"/>
      <c r="N78" s="1011"/>
      <c r="O78" s="1011"/>
      <c r="P78" s="1012"/>
      <c r="Q78" s="1013">
        <v>460</v>
      </c>
      <c r="R78" s="1007"/>
      <c r="S78" s="1007"/>
      <c r="T78" s="1007"/>
      <c r="U78" s="1007"/>
      <c r="V78" s="1007">
        <v>439</v>
      </c>
      <c r="W78" s="1007"/>
      <c r="X78" s="1007"/>
      <c r="Y78" s="1007"/>
      <c r="Z78" s="1007"/>
      <c r="AA78" s="1007">
        <v>22</v>
      </c>
      <c r="AB78" s="1007"/>
      <c r="AC78" s="1007"/>
      <c r="AD78" s="1007"/>
      <c r="AE78" s="1007"/>
      <c r="AF78" s="1007">
        <v>22</v>
      </c>
      <c r="AG78" s="1007"/>
      <c r="AH78" s="1007"/>
      <c r="AI78" s="1007"/>
      <c r="AJ78" s="1007"/>
      <c r="AK78" s="1007" t="s">
        <v>595</v>
      </c>
      <c r="AL78" s="1007"/>
      <c r="AM78" s="1007"/>
      <c r="AN78" s="1007"/>
      <c r="AO78" s="1007"/>
      <c r="AP78" s="1007">
        <v>3345</v>
      </c>
      <c r="AQ78" s="1007"/>
      <c r="AR78" s="1007"/>
      <c r="AS78" s="1007"/>
      <c r="AT78" s="1007"/>
      <c r="AU78" s="1007">
        <v>57</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t="s">
        <v>607</v>
      </c>
      <c r="C79" s="1011"/>
      <c r="D79" s="1011"/>
      <c r="E79" s="1011"/>
      <c r="F79" s="1011"/>
      <c r="G79" s="1011"/>
      <c r="H79" s="1011"/>
      <c r="I79" s="1011"/>
      <c r="J79" s="1011"/>
      <c r="K79" s="1011"/>
      <c r="L79" s="1011"/>
      <c r="M79" s="1011"/>
      <c r="N79" s="1011"/>
      <c r="O79" s="1011"/>
      <c r="P79" s="1012"/>
      <c r="Q79" s="1013">
        <v>13</v>
      </c>
      <c r="R79" s="1007"/>
      <c r="S79" s="1007"/>
      <c r="T79" s="1007"/>
      <c r="U79" s="1007"/>
      <c r="V79" s="1007">
        <v>11</v>
      </c>
      <c r="W79" s="1007"/>
      <c r="X79" s="1007"/>
      <c r="Y79" s="1007"/>
      <c r="Z79" s="1007"/>
      <c r="AA79" s="1007">
        <v>2</v>
      </c>
      <c r="AB79" s="1007"/>
      <c r="AC79" s="1007"/>
      <c r="AD79" s="1007"/>
      <c r="AE79" s="1007"/>
      <c r="AF79" s="1007">
        <v>2</v>
      </c>
      <c r="AG79" s="1007"/>
      <c r="AH79" s="1007"/>
      <c r="AI79" s="1007"/>
      <c r="AJ79" s="1007"/>
      <c r="AK79" s="1007">
        <v>0</v>
      </c>
      <c r="AL79" s="1007"/>
      <c r="AM79" s="1007"/>
      <c r="AN79" s="1007"/>
      <c r="AO79" s="1007"/>
      <c r="AP79" s="1007" t="s">
        <v>523</v>
      </c>
      <c r="AQ79" s="1007"/>
      <c r="AR79" s="1007"/>
      <c r="AS79" s="1007"/>
      <c r="AT79" s="1007"/>
      <c r="AU79" s="1007" t="s">
        <v>523</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t="s">
        <v>608</v>
      </c>
      <c r="C80" s="1011"/>
      <c r="D80" s="1011"/>
      <c r="E80" s="1011"/>
      <c r="F80" s="1011"/>
      <c r="G80" s="1011"/>
      <c r="H80" s="1011"/>
      <c r="I80" s="1011"/>
      <c r="J80" s="1011"/>
      <c r="K80" s="1011"/>
      <c r="L80" s="1011"/>
      <c r="M80" s="1011"/>
      <c r="N80" s="1011"/>
      <c r="O80" s="1011"/>
      <c r="P80" s="1012"/>
      <c r="Q80" s="1013">
        <v>52</v>
      </c>
      <c r="R80" s="1007"/>
      <c r="S80" s="1007"/>
      <c r="T80" s="1007"/>
      <c r="U80" s="1007"/>
      <c r="V80" s="1007">
        <v>51</v>
      </c>
      <c r="W80" s="1007"/>
      <c r="X80" s="1007"/>
      <c r="Y80" s="1007"/>
      <c r="Z80" s="1007"/>
      <c r="AA80" s="1007">
        <v>1</v>
      </c>
      <c r="AB80" s="1007"/>
      <c r="AC80" s="1007"/>
      <c r="AD80" s="1007"/>
      <c r="AE80" s="1007"/>
      <c r="AF80" s="1007">
        <v>1</v>
      </c>
      <c r="AG80" s="1007"/>
      <c r="AH80" s="1007"/>
      <c r="AI80" s="1007"/>
      <c r="AJ80" s="1007"/>
      <c r="AK80" s="1007" t="s">
        <v>595</v>
      </c>
      <c r="AL80" s="1007"/>
      <c r="AM80" s="1007"/>
      <c r="AN80" s="1007"/>
      <c r="AO80" s="1007"/>
      <c r="AP80" s="1007" t="s">
        <v>523</v>
      </c>
      <c r="AQ80" s="1007"/>
      <c r="AR80" s="1007"/>
      <c r="AS80" s="1007"/>
      <c r="AT80" s="1007"/>
      <c r="AU80" s="1007" t="s">
        <v>523</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t="s">
        <v>609</v>
      </c>
      <c r="C81" s="1011"/>
      <c r="D81" s="1011"/>
      <c r="E81" s="1011"/>
      <c r="F81" s="1011"/>
      <c r="G81" s="1011"/>
      <c r="H81" s="1011"/>
      <c r="I81" s="1011"/>
      <c r="J81" s="1011"/>
      <c r="K81" s="1011"/>
      <c r="L81" s="1011"/>
      <c r="M81" s="1011"/>
      <c r="N81" s="1011"/>
      <c r="O81" s="1011"/>
      <c r="P81" s="1012"/>
      <c r="Q81" s="1013">
        <v>215</v>
      </c>
      <c r="R81" s="1007"/>
      <c r="S81" s="1007"/>
      <c r="T81" s="1007"/>
      <c r="U81" s="1007"/>
      <c r="V81" s="1007">
        <v>186</v>
      </c>
      <c r="W81" s="1007"/>
      <c r="X81" s="1007"/>
      <c r="Y81" s="1007"/>
      <c r="Z81" s="1007"/>
      <c r="AA81" s="1007">
        <v>29</v>
      </c>
      <c r="AB81" s="1007"/>
      <c r="AC81" s="1007"/>
      <c r="AD81" s="1007"/>
      <c r="AE81" s="1007"/>
      <c r="AF81" s="1007">
        <v>7</v>
      </c>
      <c r="AG81" s="1007"/>
      <c r="AH81" s="1007"/>
      <c r="AI81" s="1007"/>
      <c r="AJ81" s="1007"/>
      <c r="AK81" s="1007">
        <v>16</v>
      </c>
      <c r="AL81" s="1007"/>
      <c r="AM81" s="1007"/>
      <c r="AN81" s="1007"/>
      <c r="AO81" s="1007"/>
      <c r="AP81" s="1007" t="s">
        <v>523</v>
      </c>
      <c r="AQ81" s="1007"/>
      <c r="AR81" s="1007"/>
      <c r="AS81" s="1007"/>
      <c r="AT81" s="1007"/>
      <c r="AU81" s="1007" t="s">
        <v>523</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387</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387</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305</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305</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305</v>
      </c>
      <c r="DR109" s="932"/>
      <c r="DS109" s="932"/>
      <c r="DT109" s="932"/>
      <c r="DU109" s="933"/>
      <c r="DV109" s="934" t="s">
        <v>434</v>
      </c>
      <c r="DW109" s="932"/>
      <c r="DX109" s="932"/>
      <c r="DY109" s="932"/>
      <c r="DZ109" s="965"/>
    </row>
    <row r="110" spans="1:131" s="230" customFormat="1" ht="26.25" customHeight="1" x14ac:dyDescent="0.2">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1593028</v>
      </c>
      <c r="AB110" s="925"/>
      <c r="AC110" s="925"/>
      <c r="AD110" s="925"/>
      <c r="AE110" s="926"/>
      <c r="AF110" s="927">
        <v>1675675</v>
      </c>
      <c r="AG110" s="925"/>
      <c r="AH110" s="925"/>
      <c r="AI110" s="925"/>
      <c r="AJ110" s="926"/>
      <c r="AK110" s="927">
        <v>1733750</v>
      </c>
      <c r="AL110" s="925"/>
      <c r="AM110" s="925"/>
      <c r="AN110" s="925"/>
      <c r="AO110" s="926"/>
      <c r="AP110" s="928">
        <v>23.5</v>
      </c>
      <c r="AQ110" s="929"/>
      <c r="AR110" s="929"/>
      <c r="AS110" s="929"/>
      <c r="AT110" s="930"/>
      <c r="AU110" s="966" t="s">
        <v>74</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19563235</v>
      </c>
      <c r="BR110" s="878"/>
      <c r="BS110" s="878"/>
      <c r="BT110" s="878"/>
      <c r="BU110" s="878"/>
      <c r="BV110" s="878">
        <v>18940255</v>
      </c>
      <c r="BW110" s="878"/>
      <c r="BX110" s="878"/>
      <c r="BY110" s="878"/>
      <c r="BZ110" s="878"/>
      <c r="CA110" s="878">
        <v>18037180</v>
      </c>
      <c r="CB110" s="878"/>
      <c r="CC110" s="878"/>
      <c r="CD110" s="878"/>
      <c r="CE110" s="878"/>
      <c r="CF110" s="902">
        <v>244.4</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440</v>
      </c>
      <c r="DH110" s="878"/>
      <c r="DI110" s="878"/>
      <c r="DJ110" s="878"/>
      <c r="DK110" s="878"/>
      <c r="DL110" s="878" t="s">
        <v>441</v>
      </c>
      <c r="DM110" s="878"/>
      <c r="DN110" s="878"/>
      <c r="DO110" s="878"/>
      <c r="DP110" s="878"/>
      <c r="DQ110" s="878" t="s">
        <v>442</v>
      </c>
      <c r="DR110" s="878"/>
      <c r="DS110" s="878"/>
      <c r="DT110" s="878"/>
      <c r="DU110" s="878"/>
      <c r="DV110" s="879" t="s">
        <v>440</v>
      </c>
      <c r="DW110" s="879"/>
      <c r="DX110" s="879"/>
      <c r="DY110" s="879"/>
      <c r="DZ110" s="880"/>
    </row>
    <row r="111" spans="1:131" s="230" customFormat="1" ht="26.25" customHeight="1" x14ac:dyDescent="0.2">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441</v>
      </c>
      <c r="AB111" s="955"/>
      <c r="AC111" s="955"/>
      <c r="AD111" s="955"/>
      <c r="AE111" s="956"/>
      <c r="AF111" s="957" t="s">
        <v>442</v>
      </c>
      <c r="AG111" s="955"/>
      <c r="AH111" s="955"/>
      <c r="AI111" s="955"/>
      <c r="AJ111" s="956"/>
      <c r="AK111" s="957" t="s">
        <v>442</v>
      </c>
      <c r="AL111" s="955"/>
      <c r="AM111" s="955"/>
      <c r="AN111" s="955"/>
      <c r="AO111" s="956"/>
      <c r="AP111" s="958" t="s">
        <v>441</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t="s">
        <v>445</v>
      </c>
      <c r="BR111" s="853"/>
      <c r="BS111" s="853"/>
      <c r="BT111" s="853"/>
      <c r="BU111" s="853"/>
      <c r="BV111" s="853" t="s">
        <v>441</v>
      </c>
      <c r="BW111" s="853"/>
      <c r="BX111" s="853"/>
      <c r="BY111" s="853"/>
      <c r="BZ111" s="853"/>
      <c r="CA111" s="853" t="s">
        <v>440</v>
      </c>
      <c r="CB111" s="853"/>
      <c r="CC111" s="853"/>
      <c r="CD111" s="853"/>
      <c r="CE111" s="853"/>
      <c r="CF111" s="911" t="s">
        <v>440</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441</v>
      </c>
      <c r="DH111" s="853"/>
      <c r="DI111" s="853"/>
      <c r="DJ111" s="853"/>
      <c r="DK111" s="853"/>
      <c r="DL111" s="853" t="s">
        <v>445</v>
      </c>
      <c r="DM111" s="853"/>
      <c r="DN111" s="853"/>
      <c r="DO111" s="853"/>
      <c r="DP111" s="853"/>
      <c r="DQ111" s="853" t="s">
        <v>442</v>
      </c>
      <c r="DR111" s="853"/>
      <c r="DS111" s="853"/>
      <c r="DT111" s="853"/>
      <c r="DU111" s="853"/>
      <c r="DV111" s="830" t="s">
        <v>441</v>
      </c>
      <c r="DW111" s="830"/>
      <c r="DX111" s="830"/>
      <c r="DY111" s="830"/>
      <c r="DZ111" s="831"/>
    </row>
    <row r="112" spans="1:131" s="230" customFormat="1" ht="26.25" customHeight="1" x14ac:dyDescent="0.2">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449</v>
      </c>
      <c r="AB112" s="816"/>
      <c r="AC112" s="816"/>
      <c r="AD112" s="816"/>
      <c r="AE112" s="817"/>
      <c r="AF112" s="818" t="s">
        <v>441</v>
      </c>
      <c r="AG112" s="816"/>
      <c r="AH112" s="816"/>
      <c r="AI112" s="816"/>
      <c r="AJ112" s="817"/>
      <c r="AK112" s="818" t="s">
        <v>440</v>
      </c>
      <c r="AL112" s="816"/>
      <c r="AM112" s="816"/>
      <c r="AN112" s="816"/>
      <c r="AO112" s="817"/>
      <c r="AP112" s="860" t="s">
        <v>442</v>
      </c>
      <c r="AQ112" s="861"/>
      <c r="AR112" s="861"/>
      <c r="AS112" s="861"/>
      <c r="AT112" s="862"/>
      <c r="AU112" s="968"/>
      <c r="AV112" s="969"/>
      <c r="AW112" s="969"/>
      <c r="AX112" s="969"/>
      <c r="AY112" s="969"/>
      <c r="AZ112" s="851" t="s">
        <v>450</v>
      </c>
      <c r="BA112" s="788"/>
      <c r="BB112" s="788"/>
      <c r="BC112" s="788"/>
      <c r="BD112" s="788"/>
      <c r="BE112" s="788"/>
      <c r="BF112" s="788"/>
      <c r="BG112" s="788"/>
      <c r="BH112" s="788"/>
      <c r="BI112" s="788"/>
      <c r="BJ112" s="788"/>
      <c r="BK112" s="788"/>
      <c r="BL112" s="788"/>
      <c r="BM112" s="788"/>
      <c r="BN112" s="788"/>
      <c r="BO112" s="788"/>
      <c r="BP112" s="789"/>
      <c r="BQ112" s="852">
        <v>9542764</v>
      </c>
      <c r="BR112" s="853"/>
      <c r="BS112" s="853"/>
      <c r="BT112" s="853"/>
      <c r="BU112" s="853"/>
      <c r="BV112" s="853">
        <v>9384413</v>
      </c>
      <c r="BW112" s="853"/>
      <c r="BX112" s="853"/>
      <c r="BY112" s="853"/>
      <c r="BZ112" s="853"/>
      <c r="CA112" s="853">
        <v>8755431</v>
      </c>
      <c r="CB112" s="853"/>
      <c r="CC112" s="853"/>
      <c r="CD112" s="853"/>
      <c r="CE112" s="853"/>
      <c r="CF112" s="911">
        <v>118.6</v>
      </c>
      <c r="CG112" s="912"/>
      <c r="CH112" s="912"/>
      <c r="CI112" s="912"/>
      <c r="CJ112" s="912"/>
      <c r="CK112" s="963"/>
      <c r="CL112" s="857"/>
      <c r="CM112" s="851" t="s">
        <v>451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440</v>
      </c>
      <c r="DH112" s="853"/>
      <c r="DI112" s="853"/>
      <c r="DJ112" s="853"/>
      <c r="DK112" s="853"/>
      <c r="DL112" s="853" t="s">
        <v>449</v>
      </c>
      <c r="DM112" s="853"/>
      <c r="DN112" s="853"/>
      <c r="DO112" s="853"/>
      <c r="DP112" s="853"/>
      <c r="DQ112" s="853" t="s">
        <v>445</v>
      </c>
      <c r="DR112" s="853"/>
      <c r="DS112" s="853"/>
      <c r="DT112" s="853"/>
      <c r="DU112" s="853"/>
      <c r="DV112" s="830" t="s">
        <v>442</v>
      </c>
      <c r="DW112" s="830"/>
      <c r="DX112" s="830"/>
      <c r="DY112" s="830"/>
      <c r="DZ112" s="831"/>
    </row>
    <row r="113" spans="1:130" s="230" customFormat="1" ht="26.25" customHeight="1" x14ac:dyDescent="0.2">
      <c r="A113" s="950"/>
      <c r="B113" s="951"/>
      <c r="C113" s="788" t="s">
        <v>452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522336</v>
      </c>
      <c r="AB113" s="955"/>
      <c r="AC113" s="955"/>
      <c r="AD113" s="955"/>
      <c r="AE113" s="956"/>
      <c r="AF113" s="957">
        <v>589856</v>
      </c>
      <c r="AG113" s="955"/>
      <c r="AH113" s="955"/>
      <c r="AI113" s="955"/>
      <c r="AJ113" s="956"/>
      <c r="AK113" s="957">
        <v>557049</v>
      </c>
      <c r="AL113" s="955"/>
      <c r="AM113" s="955"/>
      <c r="AN113" s="955"/>
      <c r="AO113" s="956"/>
      <c r="AP113" s="958">
        <v>7.5</v>
      </c>
      <c r="AQ113" s="959"/>
      <c r="AR113" s="959"/>
      <c r="AS113" s="959"/>
      <c r="AT113" s="960"/>
      <c r="AU113" s="968"/>
      <c r="AV113" s="969"/>
      <c r="AW113" s="969"/>
      <c r="AX113" s="969"/>
      <c r="AY113" s="969"/>
      <c r="AZ113" s="851" t="s">
        <v>453</v>
      </c>
      <c r="BA113" s="788"/>
      <c r="BB113" s="788"/>
      <c r="BC113" s="788"/>
      <c r="BD113" s="788"/>
      <c r="BE113" s="788"/>
      <c r="BF113" s="788"/>
      <c r="BG113" s="788"/>
      <c r="BH113" s="788"/>
      <c r="BI113" s="788"/>
      <c r="BJ113" s="788"/>
      <c r="BK113" s="788"/>
      <c r="BL113" s="788"/>
      <c r="BM113" s="788"/>
      <c r="BN113" s="788"/>
      <c r="BO113" s="788"/>
      <c r="BP113" s="789"/>
      <c r="BQ113" s="852">
        <v>1369459</v>
      </c>
      <c r="BR113" s="853"/>
      <c r="BS113" s="853"/>
      <c r="BT113" s="853"/>
      <c r="BU113" s="853"/>
      <c r="BV113" s="853">
        <v>1502598</v>
      </c>
      <c r="BW113" s="853"/>
      <c r="BX113" s="853"/>
      <c r="BY113" s="853"/>
      <c r="BZ113" s="853"/>
      <c r="CA113" s="853">
        <v>1527289</v>
      </c>
      <c r="CB113" s="853"/>
      <c r="CC113" s="853"/>
      <c r="CD113" s="853"/>
      <c r="CE113" s="853"/>
      <c r="CF113" s="911">
        <v>20.7</v>
      </c>
      <c r="CG113" s="912"/>
      <c r="CH113" s="912"/>
      <c r="CI113" s="912"/>
      <c r="CJ113" s="912"/>
      <c r="CK113" s="963"/>
      <c r="CL113" s="857"/>
      <c r="CM113" s="851" t="s">
        <v>454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442</v>
      </c>
      <c r="DH113" s="816"/>
      <c r="DI113" s="816"/>
      <c r="DJ113" s="816"/>
      <c r="DK113" s="817"/>
      <c r="DL113" s="818" t="s">
        <v>445</v>
      </c>
      <c r="DM113" s="816"/>
      <c r="DN113" s="816"/>
      <c r="DO113" s="816"/>
      <c r="DP113" s="817"/>
      <c r="DQ113" s="818" t="s">
        <v>442</v>
      </c>
      <c r="DR113" s="816"/>
      <c r="DS113" s="816"/>
      <c r="DT113" s="816"/>
      <c r="DU113" s="817"/>
      <c r="DV113" s="860" t="s">
        <v>440</v>
      </c>
      <c r="DW113" s="861"/>
      <c r="DX113" s="861"/>
      <c r="DY113" s="861"/>
      <c r="DZ113" s="862"/>
    </row>
    <row r="114" spans="1:130" s="230" customFormat="1" ht="26.25" customHeight="1" x14ac:dyDescent="0.2">
      <c r="A114" s="950"/>
      <c r="B114" s="951"/>
      <c r="C114" s="788" t="s">
        <v>455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184054</v>
      </c>
      <c r="AB114" s="816"/>
      <c r="AC114" s="816"/>
      <c r="AD114" s="816"/>
      <c r="AE114" s="817"/>
      <c r="AF114" s="818">
        <v>137846</v>
      </c>
      <c r="AG114" s="816"/>
      <c r="AH114" s="816"/>
      <c r="AI114" s="816"/>
      <c r="AJ114" s="817"/>
      <c r="AK114" s="818">
        <v>107270</v>
      </c>
      <c r="AL114" s="816"/>
      <c r="AM114" s="816"/>
      <c r="AN114" s="816"/>
      <c r="AO114" s="817"/>
      <c r="AP114" s="860">
        <v>1.5</v>
      </c>
      <c r="AQ114" s="861"/>
      <c r="AR114" s="861"/>
      <c r="AS114" s="861"/>
      <c r="AT114" s="862"/>
      <c r="AU114" s="968"/>
      <c r="AV114" s="969"/>
      <c r="AW114" s="969"/>
      <c r="AX114" s="969"/>
      <c r="AY114" s="969"/>
      <c r="AZ114" s="851" t="s">
        <v>456</v>
      </c>
      <c r="BA114" s="788"/>
      <c r="BB114" s="788"/>
      <c r="BC114" s="788"/>
      <c r="BD114" s="788"/>
      <c r="BE114" s="788"/>
      <c r="BF114" s="788"/>
      <c r="BG114" s="788"/>
      <c r="BH114" s="788"/>
      <c r="BI114" s="788"/>
      <c r="BJ114" s="788"/>
      <c r="BK114" s="788"/>
      <c r="BL114" s="788"/>
      <c r="BM114" s="788"/>
      <c r="BN114" s="788"/>
      <c r="BO114" s="788"/>
      <c r="BP114" s="789"/>
      <c r="BQ114" s="852">
        <v>1648372</v>
      </c>
      <c r="BR114" s="853"/>
      <c r="BS114" s="853"/>
      <c r="BT114" s="853"/>
      <c r="BU114" s="853"/>
      <c r="BV114" s="853">
        <v>1650815</v>
      </c>
      <c r="BW114" s="853"/>
      <c r="BX114" s="853"/>
      <c r="BY114" s="853"/>
      <c r="BZ114" s="853"/>
      <c r="CA114" s="853">
        <v>1651028</v>
      </c>
      <c r="CB114" s="853"/>
      <c r="CC114" s="853"/>
      <c r="CD114" s="853"/>
      <c r="CE114" s="853"/>
      <c r="CF114" s="911">
        <v>22.4</v>
      </c>
      <c r="CG114" s="912"/>
      <c r="CH114" s="912"/>
      <c r="CI114" s="912"/>
      <c r="CJ114" s="912"/>
      <c r="CK114" s="963"/>
      <c r="CL114" s="857"/>
      <c r="CM114" s="851" t="s">
        <v>457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441</v>
      </c>
      <c r="DH114" s="816"/>
      <c r="DI114" s="816"/>
      <c r="DJ114" s="816"/>
      <c r="DK114" s="817"/>
      <c r="DL114" s="818" t="s">
        <v>449</v>
      </c>
      <c r="DM114" s="816"/>
      <c r="DN114" s="816"/>
      <c r="DO114" s="816"/>
      <c r="DP114" s="817"/>
      <c r="DQ114" s="818" t="s">
        <v>442</v>
      </c>
      <c r="DR114" s="816"/>
      <c r="DS114" s="816"/>
      <c r="DT114" s="816"/>
      <c r="DU114" s="817"/>
      <c r="DV114" s="860" t="s">
        <v>442</v>
      </c>
      <c r="DW114" s="861"/>
      <c r="DX114" s="861"/>
      <c r="DY114" s="861"/>
      <c r="DZ114" s="862"/>
    </row>
    <row r="115" spans="1:130" s="230" customFormat="1" ht="26.25" customHeight="1" x14ac:dyDescent="0.2">
      <c r="A115" s="950"/>
      <c r="B115" s="951"/>
      <c r="C115" s="788" t="s">
        <v>458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442</v>
      </c>
      <c r="AB115" s="955"/>
      <c r="AC115" s="955"/>
      <c r="AD115" s="955"/>
      <c r="AE115" s="956"/>
      <c r="AF115" s="957" t="s">
        <v>441</v>
      </c>
      <c r="AG115" s="955"/>
      <c r="AH115" s="955"/>
      <c r="AI115" s="955"/>
      <c r="AJ115" s="956"/>
      <c r="AK115" s="957" t="s">
        <v>441</v>
      </c>
      <c r="AL115" s="955"/>
      <c r="AM115" s="955"/>
      <c r="AN115" s="955"/>
      <c r="AO115" s="956"/>
      <c r="AP115" s="958" t="s">
        <v>441</v>
      </c>
      <c r="AQ115" s="959"/>
      <c r="AR115" s="959"/>
      <c r="AS115" s="959"/>
      <c r="AT115" s="960"/>
      <c r="AU115" s="968"/>
      <c r="AV115" s="969"/>
      <c r="AW115" s="969"/>
      <c r="AX115" s="969"/>
      <c r="AY115" s="969"/>
      <c r="AZ115" s="851" t="s">
        <v>459</v>
      </c>
      <c r="BA115" s="788"/>
      <c r="BB115" s="788"/>
      <c r="BC115" s="788"/>
      <c r="BD115" s="788"/>
      <c r="BE115" s="788"/>
      <c r="BF115" s="788"/>
      <c r="BG115" s="788"/>
      <c r="BH115" s="788"/>
      <c r="BI115" s="788"/>
      <c r="BJ115" s="788"/>
      <c r="BK115" s="788"/>
      <c r="BL115" s="788"/>
      <c r="BM115" s="788"/>
      <c r="BN115" s="788"/>
      <c r="BO115" s="788"/>
      <c r="BP115" s="789"/>
      <c r="BQ115" s="852" t="s">
        <v>442</v>
      </c>
      <c r="BR115" s="853"/>
      <c r="BS115" s="853"/>
      <c r="BT115" s="853"/>
      <c r="BU115" s="853"/>
      <c r="BV115" s="853" t="s">
        <v>442</v>
      </c>
      <c r="BW115" s="853"/>
      <c r="BX115" s="853"/>
      <c r="BY115" s="853"/>
      <c r="BZ115" s="853"/>
      <c r="CA115" s="853">
        <v>670070</v>
      </c>
      <c r="CB115" s="853"/>
      <c r="CC115" s="853"/>
      <c r="CD115" s="853"/>
      <c r="CE115" s="853"/>
      <c r="CF115" s="911">
        <v>9.1</v>
      </c>
      <c r="CG115" s="912"/>
      <c r="CH115" s="912"/>
      <c r="CI115" s="912"/>
      <c r="CJ115" s="912"/>
      <c r="CK115" s="963"/>
      <c r="CL115" s="857"/>
      <c r="CM115" s="851" t="s">
        <v>460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440</v>
      </c>
      <c r="DH115" s="816"/>
      <c r="DI115" s="816"/>
      <c r="DJ115" s="816"/>
      <c r="DK115" s="817"/>
      <c r="DL115" s="818" t="s">
        <v>441</v>
      </c>
      <c r="DM115" s="816"/>
      <c r="DN115" s="816"/>
      <c r="DO115" s="816"/>
      <c r="DP115" s="817"/>
      <c r="DQ115" s="818" t="s">
        <v>442</v>
      </c>
      <c r="DR115" s="816"/>
      <c r="DS115" s="816"/>
      <c r="DT115" s="816"/>
      <c r="DU115" s="817"/>
      <c r="DV115" s="860" t="s">
        <v>442</v>
      </c>
      <c r="DW115" s="861"/>
      <c r="DX115" s="861"/>
      <c r="DY115" s="861"/>
      <c r="DZ115" s="862"/>
    </row>
    <row r="116" spans="1:130" s="230" customFormat="1" ht="26.25" customHeight="1" x14ac:dyDescent="0.2">
      <c r="A116" s="952"/>
      <c r="B116" s="953"/>
      <c r="C116" s="875" t="s">
        <v>461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441</v>
      </c>
      <c r="AB116" s="816"/>
      <c r="AC116" s="816"/>
      <c r="AD116" s="816"/>
      <c r="AE116" s="817"/>
      <c r="AF116" s="818" t="s">
        <v>440</v>
      </c>
      <c r="AG116" s="816"/>
      <c r="AH116" s="816"/>
      <c r="AI116" s="816"/>
      <c r="AJ116" s="817"/>
      <c r="AK116" s="818" t="s">
        <v>440</v>
      </c>
      <c r="AL116" s="816"/>
      <c r="AM116" s="816"/>
      <c r="AN116" s="816"/>
      <c r="AO116" s="817"/>
      <c r="AP116" s="860" t="s">
        <v>441</v>
      </c>
      <c r="AQ116" s="861"/>
      <c r="AR116" s="861"/>
      <c r="AS116" s="861"/>
      <c r="AT116" s="862"/>
      <c r="AU116" s="968"/>
      <c r="AV116" s="969"/>
      <c r="AW116" s="969"/>
      <c r="AX116" s="969"/>
      <c r="AY116" s="969"/>
      <c r="AZ116" s="945" t="s">
        <v>462</v>
      </c>
      <c r="BA116" s="946"/>
      <c r="BB116" s="946"/>
      <c r="BC116" s="946"/>
      <c r="BD116" s="946"/>
      <c r="BE116" s="946"/>
      <c r="BF116" s="946"/>
      <c r="BG116" s="946"/>
      <c r="BH116" s="946"/>
      <c r="BI116" s="946"/>
      <c r="BJ116" s="946"/>
      <c r="BK116" s="946"/>
      <c r="BL116" s="946"/>
      <c r="BM116" s="946"/>
      <c r="BN116" s="946"/>
      <c r="BO116" s="946"/>
      <c r="BP116" s="947"/>
      <c r="BQ116" s="852" t="s">
        <v>442</v>
      </c>
      <c r="BR116" s="853"/>
      <c r="BS116" s="853"/>
      <c r="BT116" s="853"/>
      <c r="BU116" s="853"/>
      <c r="BV116" s="853" t="s">
        <v>445</v>
      </c>
      <c r="BW116" s="853"/>
      <c r="BX116" s="853"/>
      <c r="BY116" s="853"/>
      <c r="BZ116" s="853"/>
      <c r="CA116" s="853" t="s">
        <v>442</v>
      </c>
      <c r="CB116" s="853"/>
      <c r="CC116" s="853"/>
      <c r="CD116" s="853"/>
      <c r="CE116" s="853"/>
      <c r="CF116" s="911" t="s">
        <v>445</v>
      </c>
      <c r="CG116" s="912"/>
      <c r="CH116" s="912"/>
      <c r="CI116" s="912"/>
      <c r="CJ116" s="912"/>
      <c r="CK116" s="963"/>
      <c r="CL116" s="857"/>
      <c r="CM116" s="851" t="s">
        <v>463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445</v>
      </c>
      <c r="DH116" s="816"/>
      <c r="DI116" s="816"/>
      <c r="DJ116" s="816"/>
      <c r="DK116" s="817"/>
      <c r="DL116" s="818" t="s">
        <v>442</v>
      </c>
      <c r="DM116" s="816"/>
      <c r="DN116" s="816"/>
      <c r="DO116" s="816"/>
      <c r="DP116" s="817"/>
      <c r="DQ116" s="818" t="s">
        <v>445</v>
      </c>
      <c r="DR116" s="816"/>
      <c r="DS116" s="816"/>
      <c r="DT116" s="816"/>
      <c r="DU116" s="817"/>
      <c r="DV116" s="860" t="s">
        <v>441</v>
      </c>
      <c r="DW116" s="861"/>
      <c r="DX116" s="861"/>
      <c r="DY116" s="861"/>
      <c r="DZ116" s="862"/>
    </row>
    <row r="117" spans="1:130" s="230" customFormat="1" ht="26.25" customHeight="1" x14ac:dyDescent="0.2">
      <c r="A117" s="931" t="s">
        <v>185</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464</v>
      </c>
      <c r="Z117" s="933"/>
      <c r="AA117" s="938">
        <v>2299418</v>
      </c>
      <c r="AB117" s="939"/>
      <c r="AC117" s="939"/>
      <c r="AD117" s="939"/>
      <c r="AE117" s="940"/>
      <c r="AF117" s="941">
        <v>2403377</v>
      </c>
      <c r="AG117" s="939"/>
      <c r="AH117" s="939"/>
      <c r="AI117" s="939"/>
      <c r="AJ117" s="940"/>
      <c r="AK117" s="941">
        <v>2398069</v>
      </c>
      <c r="AL117" s="939"/>
      <c r="AM117" s="939"/>
      <c r="AN117" s="939"/>
      <c r="AO117" s="940"/>
      <c r="AP117" s="942"/>
      <c r="AQ117" s="943"/>
      <c r="AR117" s="943"/>
      <c r="AS117" s="943"/>
      <c r="AT117" s="944"/>
      <c r="AU117" s="968"/>
      <c r="AV117" s="969"/>
      <c r="AW117" s="969"/>
      <c r="AX117" s="969"/>
      <c r="AY117" s="969"/>
      <c r="AZ117" s="899" t="s">
        <v>465</v>
      </c>
      <c r="BA117" s="900"/>
      <c r="BB117" s="900"/>
      <c r="BC117" s="900"/>
      <c r="BD117" s="900"/>
      <c r="BE117" s="900"/>
      <c r="BF117" s="900"/>
      <c r="BG117" s="900"/>
      <c r="BH117" s="900"/>
      <c r="BI117" s="900"/>
      <c r="BJ117" s="900"/>
      <c r="BK117" s="900"/>
      <c r="BL117" s="900"/>
      <c r="BM117" s="900"/>
      <c r="BN117" s="900"/>
      <c r="BO117" s="900"/>
      <c r="BP117" s="901"/>
      <c r="BQ117" s="852" t="s">
        <v>442</v>
      </c>
      <c r="BR117" s="853"/>
      <c r="BS117" s="853"/>
      <c r="BT117" s="853"/>
      <c r="BU117" s="853"/>
      <c r="BV117" s="853" t="s">
        <v>441</v>
      </c>
      <c r="BW117" s="853"/>
      <c r="BX117" s="853"/>
      <c r="BY117" s="853"/>
      <c r="BZ117" s="853"/>
      <c r="CA117" s="853" t="s">
        <v>449</v>
      </c>
      <c r="CB117" s="853"/>
      <c r="CC117" s="853"/>
      <c r="CD117" s="853"/>
      <c r="CE117" s="853"/>
      <c r="CF117" s="911" t="s">
        <v>441</v>
      </c>
      <c r="CG117" s="912"/>
      <c r="CH117" s="912"/>
      <c r="CI117" s="912"/>
      <c r="CJ117" s="912"/>
      <c r="CK117" s="963"/>
      <c r="CL117" s="857"/>
      <c r="CM117" s="851" t="s">
        <v>466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441</v>
      </c>
      <c r="DH117" s="816"/>
      <c r="DI117" s="816"/>
      <c r="DJ117" s="816"/>
      <c r="DK117" s="817"/>
      <c r="DL117" s="818" t="s">
        <v>441</v>
      </c>
      <c r="DM117" s="816"/>
      <c r="DN117" s="816"/>
      <c r="DO117" s="816"/>
      <c r="DP117" s="817"/>
      <c r="DQ117" s="818" t="s">
        <v>441</v>
      </c>
      <c r="DR117" s="816"/>
      <c r="DS117" s="816"/>
      <c r="DT117" s="816"/>
      <c r="DU117" s="817"/>
      <c r="DV117" s="860" t="s">
        <v>442</v>
      </c>
      <c r="DW117" s="861"/>
      <c r="DX117" s="861"/>
      <c r="DY117" s="861"/>
      <c r="DZ117" s="862"/>
    </row>
    <row r="118" spans="1:130" s="230" customFormat="1" ht="26.25" customHeight="1" x14ac:dyDescent="0.2">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305</v>
      </c>
      <c r="AL118" s="932"/>
      <c r="AM118" s="932"/>
      <c r="AN118" s="932"/>
      <c r="AO118" s="933"/>
      <c r="AP118" s="935" t="s">
        <v>434</v>
      </c>
      <c r="AQ118" s="936"/>
      <c r="AR118" s="936"/>
      <c r="AS118" s="936"/>
      <c r="AT118" s="937"/>
      <c r="AU118" s="968"/>
      <c r="AV118" s="969"/>
      <c r="AW118" s="969"/>
      <c r="AX118" s="969"/>
      <c r="AY118" s="969"/>
      <c r="AZ118" s="874" t="s">
        <v>467</v>
      </c>
      <c r="BA118" s="875"/>
      <c r="BB118" s="875"/>
      <c r="BC118" s="875"/>
      <c r="BD118" s="875"/>
      <c r="BE118" s="875"/>
      <c r="BF118" s="875"/>
      <c r="BG118" s="875"/>
      <c r="BH118" s="875"/>
      <c r="BI118" s="875"/>
      <c r="BJ118" s="875"/>
      <c r="BK118" s="875"/>
      <c r="BL118" s="875"/>
      <c r="BM118" s="875"/>
      <c r="BN118" s="875"/>
      <c r="BO118" s="875"/>
      <c r="BP118" s="876"/>
      <c r="BQ118" s="915" t="s">
        <v>442</v>
      </c>
      <c r="BR118" s="881"/>
      <c r="BS118" s="881"/>
      <c r="BT118" s="881"/>
      <c r="BU118" s="881"/>
      <c r="BV118" s="881" t="s">
        <v>442</v>
      </c>
      <c r="BW118" s="881"/>
      <c r="BX118" s="881"/>
      <c r="BY118" s="881"/>
      <c r="BZ118" s="881"/>
      <c r="CA118" s="881" t="s">
        <v>449</v>
      </c>
      <c r="CB118" s="881"/>
      <c r="CC118" s="881"/>
      <c r="CD118" s="881"/>
      <c r="CE118" s="881"/>
      <c r="CF118" s="911" t="s">
        <v>442</v>
      </c>
      <c r="CG118" s="912"/>
      <c r="CH118" s="912"/>
      <c r="CI118" s="912"/>
      <c r="CJ118" s="912"/>
      <c r="CK118" s="963"/>
      <c r="CL118" s="857"/>
      <c r="CM118" s="851" t="s">
        <v>468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442</v>
      </c>
      <c r="DH118" s="816"/>
      <c r="DI118" s="816"/>
      <c r="DJ118" s="816"/>
      <c r="DK118" s="817"/>
      <c r="DL118" s="818" t="s">
        <v>449</v>
      </c>
      <c r="DM118" s="816"/>
      <c r="DN118" s="816"/>
      <c r="DO118" s="816"/>
      <c r="DP118" s="817"/>
      <c r="DQ118" s="818" t="s">
        <v>449</v>
      </c>
      <c r="DR118" s="816"/>
      <c r="DS118" s="816"/>
      <c r="DT118" s="816"/>
      <c r="DU118" s="817"/>
      <c r="DV118" s="860" t="s">
        <v>442</v>
      </c>
      <c r="DW118" s="861"/>
      <c r="DX118" s="861"/>
      <c r="DY118" s="861"/>
      <c r="DZ118" s="862"/>
    </row>
    <row r="119" spans="1:130" s="230" customFormat="1" ht="26.25" customHeight="1" x14ac:dyDescent="0.2">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442</v>
      </c>
      <c r="AB119" s="925"/>
      <c r="AC119" s="925"/>
      <c r="AD119" s="925"/>
      <c r="AE119" s="926"/>
      <c r="AF119" s="927" t="s">
        <v>449</v>
      </c>
      <c r="AG119" s="925"/>
      <c r="AH119" s="925"/>
      <c r="AI119" s="925"/>
      <c r="AJ119" s="926"/>
      <c r="AK119" s="927" t="s">
        <v>442</v>
      </c>
      <c r="AL119" s="925"/>
      <c r="AM119" s="925"/>
      <c r="AN119" s="925"/>
      <c r="AO119" s="926"/>
      <c r="AP119" s="928" t="s">
        <v>449</v>
      </c>
      <c r="AQ119" s="929"/>
      <c r="AR119" s="929"/>
      <c r="AS119" s="929"/>
      <c r="AT119" s="930"/>
      <c r="AU119" s="970"/>
      <c r="AV119" s="971"/>
      <c r="AW119" s="971"/>
      <c r="AX119" s="971"/>
      <c r="AY119" s="971"/>
      <c r="AZ119" s="251" t="s">
        <v>185</v>
      </c>
      <c r="BA119" s="251"/>
      <c r="BB119" s="251"/>
      <c r="BC119" s="251"/>
      <c r="BD119" s="251"/>
      <c r="BE119" s="251"/>
      <c r="BF119" s="251"/>
      <c r="BG119" s="251"/>
      <c r="BH119" s="251"/>
      <c r="BI119" s="251"/>
      <c r="BJ119" s="251"/>
      <c r="BK119" s="251"/>
      <c r="BL119" s="251"/>
      <c r="BM119" s="251"/>
      <c r="BN119" s="251"/>
      <c r="BO119" s="913" t="s">
        <v>469</v>
      </c>
      <c r="BP119" s="914"/>
      <c r="BQ119" s="915">
        <v>32123830</v>
      </c>
      <c r="BR119" s="881"/>
      <c r="BS119" s="881"/>
      <c r="BT119" s="881"/>
      <c r="BU119" s="881"/>
      <c r="BV119" s="881">
        <v>31478081</v>
      </c>
      <c r="BW119" s="881"/>
      <c r="BX119" s="881"/>
      <c r="BY119" s="881"/>
      <c r="BZ119" s="881"/>
      <c r="CA119" s="881">
        <v>30640998</v>
      </c>
      <c r="CB119" s="881"/>
      <c r="CC119" s="881"/>
      <c r="CD119" s="881"/>
      <c r="CE119" s="881"/>
      <c r="CF119" s="784"/>
      <c r="CG119" s="785"/>
      <c r="CH119" s="785"/>
      <c r="CI119" s="785"/>
      <c r="CJ119" s="870"/>
      <c r="CK119" s="964"/>
      <c r="CL119" s="859"/>
      <c r="CM119" s="874" t="s">
        <v>470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442</v>
      </c>
      <c r="DH119" s="800"/>
      <c r="DI119" s="800"/>
      <c r="DJ119" s="800"/>
      <c r="DK119" s="801"/>
      <c r="DL119" s="802" t="s">
        <v>442</v>
      </c>
      <c r="DM119" s="800"/>
      <c r="DN119" s="800"/>
      <c r="DO119" s="800"/>
      <c r="DP119" s="801"/>
      <c r="DQ119" s="802" t="s">
        <v>442</v>
      </c>
      <c r="DR119" s="800"/>
      <c r="DS119" s="800"/>
      <c r="DT119" s="800"/>
      <c r="DU119" s="801"/>
      <c r="DV119" s="884" t="s">
        <v>442</v>
      </c>
      <c r="DW119" s="885"/>
      <c r="DX119" s="885"/>
      <c r="DY119" s="885"/>
      <c r="DZ119" s="886"/>
    </row>
    <row r="120" spans="1:130" s="230" customFormat="1" ht="26.25" customHeight="1" x14ac:dyDescent="0.2">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442</v>
      </c>
      <c r="AB120" s="816"/>
      <c r="AC120" s="816"/>
      <c r="AD120" s="816"/>
      <c r="AE120" s="817"/>
      <c r="AF120" s="818" t="s">
        <v>442</v>
      </c>
      <c r="AG120" s="816"/>
      <c r="AH120" s="816"/>
      <c r="AI120" s="816"/>
      <c r="AJ120" s="817"/>
      <c r="AK120" s="818" t="s">
        <v>442</v>
      </c>
      <c r="AL120" s="816"/>
      <c r="AM120" s="816"/>
      <c r="AN120" s="816"/>
      <c r="AO120" s="817"/>
      <c r="AP120" s="860" t="s">
        <v>442</v>
      </c>
      <c r="AQ120" s="861"/>
      <c r="AR120" s="861"/>
      <c r="AS120" s="861"/>
      <c r="AT120" s="862"/>
      <c r="AU120" s="916" t="s">
        <v>471</v>
      </c>
      <c r="AV120" s="917"/>
      <c r="AW120" s="917"/>
      <c r="AX120" s="917"/>
      <c r="AY120" s="918"/>
      <c r="AZ120" s="896" t="s">
        <v>472</v>
      </c>
      <c r="BA120" s="844"/>
      <c r="BB120" s="844"/>
      <c r="BC120" s="844"/>
      <c r="BD120" s="844"/>
      <c r="BE120" s="844"/>
      <c r="BF120" s="844"/>
      <c r="BG120" s="844"/>
      <c r="BH120" s="844"/>
      <c r="BI120" s="844"/>
      <c r="BJ120" s="844"/>
      <c r="BK120" s="844"/>
      <c r="BL120" s="844"/>
      <c r="BM120" s="844"/>
      <c r="BN120" s="844"/>
      <c r="BO120" s="844"/>
      <c r="BP120" s="845"/>
      <c r="BQ120" s="897">
        <v>5942297</v>
      </c>
      <c r="BR120" s="878"/>
      <c r="BS120" s="878"/>
      <c r="BT120" s="878"/>
      <c r="BU120" s="878"/>
      <c r="BV120" s="878">
        <v>6534928</v>
      </c>
      <c r="BW120" s="878"/>
      <c r="BX120" s="878"/>
      <c r="BY120" s="878"/>
      <c r="BZ120" s="878"/>
      <c r="CA120" s="878">
        <v>7233432</v>
      </c>
      <c r="CB120" s="878"/>
      <c r="CC120" s="878"/>
      <c r="CD120" s="878"/>
      <c r="CE120" s="878"/>
      <c r="CF120" s="902">
        <v>98</v>
      </c>
      <c r="CG120" s="903"/>
      <c r="CH120" s="903"/>
      <c r="CI120" s="903"/>
      <c r="CJ120" s="903"/>
      <c r="CK120" s="904" t="s">
        <v>473</v>
      </c>
      <c r="CL120" s="888"/>
      <c r="CM120" s="888"/>
      <c r="CN120" s="888"/>
      <c r="CO120" s="889"/>
      <c r="CP120" s="908" t="s">
        <v>474</v>
      </c>
      <c r="CQ120" s="909"/>
      <c r="CR120" s="909"/>
      <c r="CS120" s="909"/>
      <c r="CT120" s="909"/>
      <c r="CU120" s="909"/>
      <c r="CV120" s="909"/>
      <c r="CW120" s="909"/>
      <c r="CX120" s="909"/>
      <c r="CY120" s="909"/>
      <c r="CZ120" s="909"/>
      <c r="DA120" s="909"/>
      <c r="DB120" s="909"/>
      <c r="DC120" s="909"/>
      <c r="DD120" s="909"/>
      <c r="DE120" s="909"/>
      <c r="DF120" s="910"/>
      <c r="DG120" s="897">
        <v>8348706</v>
      </c>
      <c r="DH120" s="878"/>
      <c r="DI120" s="878"/>
      <c r="DJ120" s="878"/>
      <c r="DK120" s="878"/>
      <c r="DL120" s="878">
        <v>8246416</v>
      </c>
      <c r="DM120" s="878"/>
      <c r="DN120" s="878"/>
      <c r="DO120" s="878"/>
      <c r="DP120" s="878"/>
      <c r="DQ120" s="878">
        <v>7661579</v>
      </c>
      <c r="DR120" s="878"/>
      <c r="DS120" s="878"/>
      <c r="DT120" s="878"/>
      <c r="DU120" s="878"/>
      <c r="DV120" s="879">
        <v>103.8</v>
      </c>
      <c r="DW120" s="879"/>
      <c r="DX120" s="879"/>
      <c r="DY120" s="879"/>
      <c r="DZ120" s="880"/>
    </row>
    <row r="121" spans="1:130" s="230" customFormat="1" ht="26.25" customHeight="1" x14ac:dyDescent="0.2">
      <c r="A121" s="856"/>
      <c r="B121" s="857"/>
      <c r="C121" s="899" t="s">
        <v>475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442</v>
      </c>
      <c r="AB121" s="816"/>
      <c r="AC121" s="816"/>
      <c r="AD121" s="816"/>
      <c r="AE121" s="817"/>
      <c r="AF121" s="818" t="s">
        <v>442</v>
      </c>
      <c r="AG121" s="816"/>
      <c r="AH121" s="816"/>
      <c r="AI121" s="816"/>
      <c r="AJ121" s="817"/>
      <c r="AK121" s="818" t="s">
        <v>442</v>
      </c>
      <c r="AL121" s="816"/>
      <c r="AM121" s="816"/>
      <c r="AN121" s="816"/>
      <c r="AO121" s="817"/>
      <c r="AP121" s="860" t="s">
        <v>442</v>
      </c>
      <c r="AQ121" s="861"/>
      <c r="AR121" s="861"/>
      <c r="AS121" s="861"/>
      <c r="AT121" s="862"/>
      <c r="AU121" s="919"/>
      <c r="AV121" s="920"/>
      <c r="AW121" s="920"/>
      <c r="AX121" s="920"/>
      <c r="AY121" s="921"/>
      <c r="AZ121" s="851" t="s">
        <v>476</v>
      </c>
      <c r="BA121" s="788"/>
      <c r="BB121" s="788"/>
      <c r="BC121" s="788"/>
      <c r="BD121" s="788"/>
      <c r="BE121" s="788"/>
      <c r="BF121" s="788"/>
      <c r="BG121" s="788"/>
      <c r="BH121" s="788"/>
      <c r="BI121" s="788"/>
      <c r="BJ121" s="788"/>
      <c r="BK121" s="788"/>
      <c r="BL121" s="788"/>
      <c r="BM121" s="788"/>
      <c r="BN121" s="788"/>
      <c r="BO121" s="788"/>
      <c r="BP121" s="789"/>
      <c r="BQ121" s="852">
        <v>2047250</v>
      </c>
      <c r="BR121" s="853"/>
      <c r="BS121" s="853"/>
      <c r="BT121" s="853"/>
      <c r="BU121" s="853"/>
      <c r="BV121" s="853">
        <v>1876669</v>
      </c>
      <c r="BW121" s="853"/>
      <c r="BX121" s="853"/>
      <c r="BY121" s="853"/>
      <c r="BZ121" s="853"/>
      <c r="CA121" s="853">
        <v>1730382</v>
      </c>
      <c r="CB121" s="853"/>
      <c r="CC121" s="853"/>
      <c r="CD121" s="853"/>
      <c r="CE121" s="853"/>
      <c r="CF121" s="911">
        <v>23.4</v>
      </c>
      <c r="CG121" s="912"/>
      <c r="CH121" s="912"/>
      <c r="CI121" s="912"/>
      <c r="CJ121" s="912"/>
      <c r="CK121" s="905"/>
      <c r="CL121" s="891"/>
      <c r="CM121" s="891"/>
      <c r="CN121" s="891"/>
      <c r="CO121" s="892"/>
      <c r="CP121" s="871" t="s">
        <v>477</v>
      </c>
      <c r="CQ121" s="872"/>
      <c r="CR121" s="872"/>
      <c r="CS121" s="872"/>
      <c r="CT121" s="872"/>
      <c r="CU121" s="872"/>
      <c r="CV121" s="872"/>
      <c r="CW121" s="872"/>
      <c r="CX121" s="872"/>
      <c r="CY121" s="872"/>
      <c r="CZ121" s="872"/>
      <c r="DA121" s="872"/>
      <c r="DB121" s="872"/>
      <c r="DC121" s="872"/>
      <c r="DD121" s="872"/>
      <c r="DE121" s="872"/>
      <c r="DF121" s="873"/>
      <c r="DG121" s="852">
        <v>682217</v>
      </c>
      <c r="DH121" s="853"/>
      <c r="DI121" s="853"/>
      <c r="DJ121" s="853"/>
      <c r="DK121" s="853"/>
      <c r="DL121" s="853">
        <v>629701</v>
      </c>
      <c r="DM121" s="853"/>
      <c r="DN121" s="853"/>
      <c r="DO121" s="853"/>
      <c r="DP121" s="853"/>
      <c r="DQ121" s="853">
        <v>595242</v>
      </c>
      <c r="DR121" s="853"/>
      <c r="DS121" s="853"/>
      <c r="DT121" s="853"/>
      <c r="DU121" s="853"/>
      <c r="DV121" s="830">
        <v>8.1</v>
      </c>
      <c r="DW121" s="830"/>
      <c r="DX121" s="830"/>
      <c r="DY121" s="830"/>
      <c r="DZ121" s="831"/>
    </row>
    <row r="122" spans="1:130" s="230" customFormat="1" ht="26.25" customHeight="1" x14ac:dyDescent="0.2">
      <c r="A122" s="856"/>
      <c r="B122" s="857"/>
      <c r="C122" s="851" t="s">
        <v>457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442</v>
      </c>
      <c r="AB122" s="816"/>
      <c r="AC122" s="816"/>
      <c r="AD122" s="816"/>
      <c r="AE122" s="817"/>
      <c r="AF122" s="818" t="s">
        <v>442</v>
      </c>
      <c r="AG122" s="816"/>
      <c r="AH122" s="816"/>
      <c r="AI122" s="816"/>
      <c r="AJ122" s="817"/>
      <c r="AK122" s="818" t="s">
        <v>442</v>
      </c>
      <c r="AL122" s="816"/>
      <c r="AM122" s="816"/>
      <c r="AN122" s="816"/>
      <c r="AO122" s="817"/>
      <c r="AP122" s="860" t="s">
        <v>442</v>
      </c>
      <c r="AQ122" s="861"/>
      <c r="AR122" s="861"/>
      <c r="AS122" s="861"/>
      <c r="AT122" s="862"/>
      <c r="AU122" s="919"/>
      <c r="AV122" s="920"/>
      <c r="AW122" s="920"/>
      <c r="AX122" s="920"/>
      <c r="AY122" s="921"/>
      <c r="AZ122" s="874" t="s">
        <v>478</v>
      </c>
      <c r="BA122" s="875"/>
      <c r="BB122" s="875"/>
      <c r="BC122" s="875"/>
      <c r="BD122" s="875"/>
      <c r="BE122" s="875"/>
      <c r="BF122" s="875"/>
      <c r="BG122" s="875"/>
      <c r="BH122" s="875"/>
      <c r="BI122" s="875"/>
      <c r="BJ122" s="875"/>
      <c r="BK122" s="875"/>
      <c r="BL122" s="875"/>
      <c r="BM122" s="875"/>
      <c r="BN122" s="875"/>
      <c r="BO122" s="875"/>
      <c r="BP122" s="876"/>
      <c r="BQ122" s="915">
        <v>18200905</v>
      </c>
      <c r="BR122" s="881"/>
      <c r="BS122" s="881"/>
      <c r="BT122" s="881"/>
      <c r="BU122" s="881"/>
      <c r="BV122" s="881">
        <v>17611632</v>
      </c>
      <c r="BW122" s="881"/>
      <c r="BX122" s="881"/>
      <c r="BY122" s="881"/>
      <c r="BZ122" s="881"/>
      <c r="CA122" s="881">
        <v>16905426</v>
      </c>
      <c r="CB122" s="881"/>
      <c r="CC122" s="881"/>
      <c r="CD122" s="881"/>
      <c r="CE122" s="881"/>
      <c r="CF122" s="882">
        <v>229.1</v>
      </c>
      <c r="CG122" s="883"/>
      <c r="CH122" s="883"/>
      <c r="CI122" s="883"/>
      <c r="CJ122" s="883"/>
      <c r="CK122" s="905"/>
      <c r="CL122" s="891"/>
      <c r="CM122" s="891"/>
      <c r="CN122" s="891"/>
      <c r="CO122" s="892"/>
      <c r="CP122" s="871" t="s">
        <v>479</v>
      </c>
      <c r="CQ122" s="872"/>
      <c r="CR122" s="872"/>
      <c r="CS122" s="872"/>
      <c r="CT122" s="872"/>
      <c r="CU122" s="872"/>
      <c r="CV122" s="872"/>
      <c r="CW122" s="872"/>
      <c r="CX122" s="872"/>
      <c r="CY122" s="872"/>
      <c r="CZ122" s="872"/>
      <c r="DA122" s="872"/>
      <c r="DB122" s="872"/>
      <c r="DC122" s="872"/>
      <c r="DD122" s="872"/>
      <c r="DE122" s="872"/>
      <c r="DF122" s="873"/>
      <c r="DG122" s="852">
        <v>493238</v>
      </c>
      <c r="DH122" s="853"/>
      <c r="DI122" s="853"/>
      <c r="DJ122" s="853"/>
      <c r="DK122" s="853"/>
      <c r="DL122" s="853">
        <v>491030</v>
      </c>
      <c r="DM122" s="853"/>
      <c r="DN122" s="853"/>
      <c r="DO122" s="853"/>
      <c r="DP122" s="853"/>
      <c r="DQ122" s="853">
        <v>483111</v>
      </c>
      <c r="DR122" s="853"/>
      <c r="DS122" s="853"/>
      <c r="DT122" s="853"/>
      <c r="DU122" s="853"/>
      <c r="DV122" s="830">
        <v>6.5</v>
      </c>
      <c r="DW122" s="830"/>
      <c r="DX122" s="830"/>
      <c r="DY122" s="830"/>
      <c r="DZ122" s="831"/>
    </row>
    <row r="123" spans="1:130" s="230" customFormat="1" ht="26.25" customHeight="1" x14ac:dyDescent="0.2">
      <c r="A123" s="856"/>
      <c r="B123" s="857"/>
      <c r="C123" s="851" t="s">
        <v>463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480</v>
      </c>
      <c r="AB123" s="816"/>
      <c r="AC123" s="816"/>
      <c r="AD123" s="816"/>
      <c r="AE123" s="817"/>
      <c r="AF123" s="818" t="s">
        <v>480</v>
      </c>
      <c r="AG123" s="816"/>
      <c r="AH123" s="816"/>
      <c r="AI123" s="816"/>
      <c r="AJ123" s="817"/>
      <c r="AK123" s="818" t="s">
        <v>480</v>
      </c>
      <c r="AL123" s="816"/>
      <c r="AM123" s="816"/>
      <c r="AN123" s="816"/>
      <c r="AO123" s="817"/>
      <c r="AP123" s="860" t="s">
        <v>481</v>
      </c>
      <c r="AQ123" s="861"/>
      <c r="AR123" s="861"/>
      <c r="AS123" s="861"/>
      <c r="AT123" s="862"/>
      <c r="AU123" s="922"/>
      <c r="AV123" s="923"/>
      <c r="AW123" s="923"/>
      <c r="AX123" s="923"/>
      <c r="AY123" s="923"/>
      <c r="AZ123" s="251" t="s">
        <v>185</v>
      </c>
      <c r="BA123" s="251"/>
      <c r="BB123" s="251"/>
      <c r="BC123" s="251"/>
      <c r="BD123" s="251"/>
      <c r="BE123" s="251"/>
      <c r="BF123" s="251"/>
      <c r="BG123" s="251"/>
      <c r="BH123" s="251"/>
      <c r="BI123" s="251"/>
      <c r="BJ123" s="251"/>
      <c r="BK123" s="251"/>
      <c r="BL123" s="251"/>
      <c r="BM123" s="251"/>
      <c r="BN123" s="251"/>
      <c r="BO123" s="913" t="s">
        <v>482</v>
      </c>
      <c r="BP123" s="914"/>
      <c r="BQ123" s="868">
        <v>26190452</v>
      </c>
      <c r="BR123" s="869"/>
      <c r="BS123" s="869"/>
      <c r="BT123" s="869"/>
      <c r="BU123" s="869"/>
      <c r="BV123" s="869">
        <v>26023229</v>
      </c>
      <c r="BW123" s="869"/>
      <c r="BX123" s="869"/>
      <c r="BY123" s="869"/>
      <c r="BZ123" s="869"/>
      <c r="CA123" s="869">
        <v>25869240</v>
      </c>
      <c r="CB123" s="869"/>
      <c r="CC123" s="869"/>
      <c r="CD123" s="869"/>
      <c r="CE123" s="869"/>
      <c r="CF123" s="784"/>
      <c r="CG123" s="785"/>
      <c r="CH123" s="785"/>
      <c r="CI123" s="785"/>
      <c r="CJ123" s="870"/>
      <c r="CK123" s="905"/>
      <c r="CL123" s="891"/>
      <c r="CM123" s="891"/>
      <c r="CN123" s="891"/>
      <c r="CO123" s="892"/>
      <c r="CP123" s="871" t="s">
        <v>483</v>
      </c>
      <c r="CQ123" s="872"/>
      <c r="CR123" s="872"/>
      <c r="CS123" s="872"/>
      <c r="CT123" s="872"/>
      <c r="CU123" s="872"/>
      <c r="CV123" s="872"/>
      <c r="CW123" s="872"/>
      <c r="CX123" s="872"/>
      <c r="CY123" s="872"/>
      <c r="CZ123" s="872"/>
      <c r="DA123" s="872"/>
      <c r="DB123" s="872"/>
      <c r="DC123" s="872"/>
      <c r="DD123" s="872"/>
      <c r="DE123" s="872"/>
      <c r="DF123" s="873"/>
      <c r="DG123" s="815">
        <v>18603</v>
      </c>
      <c r="DH123" s="816"/>
      <c r="DI123" s="816"/>
      <c r="DJ123" s="816"/>
      <c r="DK123" s="817"/>
      <c r="DL123" s="818">
        <v>17266</v>
      </c>
      <c r="DM123" s="816"/>
      <c r="DN123" s="816"/>
      <c r="DO123" s="816"/>
      <c r="DP123" s="817"/>
      <c r="DQ123" s="818">
        <v>15499</v>
      </c>
      <c r="DR123" s="816"/>
      <c r="DS123" s="816"/>
      <c r="DT123" s="816"/>
      <c r="DU123" s="817"/>
      <c r="DV123" s="860">
        <v>0.2</v>
      </c>
      <c r="DW123" s="861"/>
      <c r="DX123" s="861"/>
      <c r="DY123" s="861"/>
      <c r="DZ123" s="862"/>
    </row>
    <row r="124" spans="1:130" s="230" customFormat="1" ht="26.25" customHeight="1" thickBot="1" x14ac:dyDescent="0.25">
      <c r="A124" s="856"/>
      <c r="B124" s="857"/>
      <c r="C124" s="851" t="s">
        <v>466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480</v>
      </c>
      <c r="AB124" s="816"/>
      <c r="AC124" s="816"/>
      <c r="AD124" s="816"/>
      <c r="AE124" s="817"/>
      <c r="AF124" s="818" t="s">
        <v>480</v>
      </c>
      <c r="AG124" s="816"/>
      <c r="AH124" s="816"/>
      <c r="AI124" s="816"/>
      <c r="AJ124" s="817"/>
      <c r="AK124" s="818" t="s">
        <v>480</v>
      </c>
      <c r="AL124" s="816"/>
      <c r="AM124" s="816"/>
      <c r="AN124" s="816"/>
      <c r="AO124" s="817"/>
      <c r="AP124" s="860" t="s">
        <v>480</v>
      </c>
      <c r="AQ124" s="861"/>
      <c r="AR124" s="861"/>
      <c r="AS124" s="861"/>
      <c r="AT124" s="862"/>
      <c r="AU124" s="863" t="s">
        <v>484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82.5</v>
      </c>
      <c r="BR124" s="867"/>
      <c r="BS124" s="867"/>
      <c r="BT124" s="867"/>
      <c r="BU124" s="867"/>
      <c r="BV124" s="867">
        <v>72.099999999999994</v>
      </c>
      <c r="BW124" s="867"/>
      <c r="BX124" s="867"/>
      <c r="BY124" s="867"/>
      <c r="BZ124" s="867"/>
      <c r="CA124" s="867">
        <v>64.599999999999994</v>
      </c>
      <c r="CB124" s="867"/>
      <c r="CC124" s="867"/>
      <c r="CD124" s="867"/>
      <c r="CE124" s="867"/>
      <c r="CF124" s="762"/>
      <c r="CG124" s="763"/>
      <c r="CH124" s="763"/>
      <c r="CI124" s="763"/>
      <c r="CJ124" s="898"/>
      <c r="CK124" s="906"/>
      <c r="CL124" s="906"/>
      <c r="CM124" s="906"/>
      <c r="CN124" s="906"/>
      <c r="CO124" s="907"/>
      <c r="CP124" s="871" t="s">
        <v>485</v>
      </c>
      <c r="CQ124" s="872"/>
      <c r="CR124" s="872"/>
      <c r="CS124" s="872"/>
      <c r="CT124" s="872"/>
      <c r="CU124" s="872"/>
      <c r="CV124" s="872"/>
      <c r="CW124" s="872"/>
      <c r="CX124" s="872"/>
      <c r="CY124" s="872"/>
      <c r="CZ124" s="872"/>
      <c r="DA124" s="872"/>
      <c r="DB124" s="872"/>
      <c r="DC124" s="872"/>
      <c r="DD124" s="872"/>
      <c r="DE124" s="872"/>
      <c r="DF124" s="873"/>
      <c r="DG124" s="799" t="s">
        <v>480</v>
      </c>
      <c r="DH124" s="800"/>
      <c r="DI124" s="800"/>
      <c r="DJ124" s="800"/>
      <c r="DK124" s="801"/>
      <c r="DL124" s="802" t="s">
        <v>480</v>
      </c>
      <c r="DM124" s="800"/>
      <c r="DN124" s="800"/>
      <c r="DO124" s="800"/>
      <c r="DP124" s="801"/>
      <c r="DQ124" s="802" t="s">
        <v>480</v>
      </c>
      <c r="DR124" s="800"/>
      <c r="DS124" s="800"/>
      <c r="DT124" s="800"/>
      <c r="DU124" s="801"/>
      <c r="DV124" s="884" t="s">
        <v>480</v>
      </c>
      <c r="DW124" s="885"/>
      <c r="DX124" s="885"/>
      <c r="DY124" s="885"/>
      <c r="DZ124" s="886"/>
    </row>
    <row r="125" spans="1:130" s="230" customFormat="1" ht="26.25" customHeight="1" x14ac:dyDescent="0.2">
      <c r="A125" s="856"/>
      <c r="B125" s="857"/>
      <c r="C125" s="851" t="s">
        <v>468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480</v>
      </c>
      <c r="AB125" s="816"/>
      <c r="AC125" s="816"/>
      <c r="AD125" s="816"/>
      <c r="AE125" s="817"/>
      <c r="AF125" s="818" t="s">
        <v>486</v>
      </c>
      <c r="AG125" s="816"/>
      <c r="AH125" s="816"/>
      <c r="AI125" s="816"/>
      <c r="AJ125" s="817"/>
      <c r="AK125" s="818" t="s">
        <v>480</v>
      </c>
      <c r="AL125" s="816"/>
      <c r="AM125" s="816"/>
      <c r="AN125" s="816"/>
      <c r="AO125" s="817"/>
      <c r="AP125" s="860" t="s">
        <v>480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487</v>
      </c>
      <c r="CL125" s="888"/>
      <c r="CM125" s="888"/>
      <c r="CN125" s="888"/>
      <c r="CO125" s="889"/>
      <c r="CP125" s="896" t="s">
        <v>488</v>
      </c>
      <c r="CQ125" s="844"/>
      <c r="CR125" s="844"/>
      <c r="CS125" s="844"/>
      <c r="CT125" s="844"/>
      <c r="CU125" s="844"/>
      <c r="CV125" s="844"/>
      <c r="CW125" s="844"/>
      <c r="CX125" s="844"/>
      <c r="CY125" s="844"/>
      <c r="CZ125" s="844"/>
      <c r="DA125" s="844"/>
      <c r="DB125" s="844"/>
      <c r="DC125" s="844"/>
      <c r="DD125" s="844"/>
      <c r="DE125" s="844"/>
      <c r="DF125" s="845"/>
      <c r="DG125" s="897" t="s">
        <v>480</v>
      </c>
      <c r="DH125" s="878"/>
      <c r="DI125" s="878"/>
      <c r="DJ125" s="878"/>
      <c r="DK125" s="878"/>
      <c r="DL125" s="878" t="s">
        <v>480</v>
      </c>
      <c r="DM125" s="878"/>
      <c r="DN125" s="878"/>
      <c r="DO125" s="878"/>
      <c r="DP125" s="878"/>
      <c r="DQ125" s="878" t="s">
        <v>480</v>
      </c>
      <c r="DR125" s="878"/>
      <c r="DS125" s="878"/>
      <c r="DT125" s="878"/>
      <c r="DU125" s="878"/>
      <c r="DV125" s="879" t="s">
        <v>480</v>
      </c>
      <c r="DW125" s="879"/>
      <c r="DX125" s="879"/>
      <c r="DY125" s="879"/>
      <c r="DZ125" s="880"/>
    </row>
    <row r="126" spans="1:130" s="230" customFormat="1" ht="26.25" customHeight="1" thickBot="1" x14ac:dyDescent="0.25">
      <c r="A126" s="856"/>
      <c r="B126" s="857"/>
      <c r="C126" s="851" t="s">
        <v>470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480</v>
      </c>
      <c r="AB126" s="816"/>
      <c r="AC126" s="816"/>
      <c r="AD126" s="816"/>
      <c r="AE126" s="817"/>
      <c r="AF126" s="818" t="s">
        <v>480</v>
      </c>
      <c r="AG126" s="816"/>
      <c r="AH126" s="816"/>
      <c r="AI126" s="816"/>
      <c r="AJ126" s="817"/>
      <c r="AK126" s="818" t="s">
        <v>480</v>
      </c>
      <c r="AL126" s="816"/>
      <c r="AM126" s="816"/>
      <c r="AN126" s="816"/>
      <c r="AO126" s="817"/>
      <c r="AP126" s="860" t="s">
        <v>480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489</v>
      </c>
      <c r="CQ126" s="788"/>
      <c r="CR126" s="788"/>
      <c r="CS126" s="788"/>
      <c r="CT126" s="788"/>
      <c r="CU126" s="788"/>
      <c r="CV126" s="788"/>
      <c r="CW126" s="788"/>
      <c r="CX126" s="788"/>
      <c r="CY126" s="788"/>
      <c r="CZ126" s="788"/>
      <c r="DA126" s="788"/>
      <c r="DB126" s="788"/>
      <c r="DC126" s="788"/>
      <c r="DD126" s="788"/>
      <c r="DE126" s="788"/>
      <c r="DF126" s="789"/>
      <c r="DG126" s="852" t="s">
        <v>480</v>
      </c>
      <c r="DH126" s="853"/>
      <c r="DI126" s="853"/>
      <c r="DJ126" s="853"/>
      <c r="DK126" s="853"/>
      <c r="DL126" s="853" t="s">
        <v>480</v>
      </c>
      <c r="DM126" s="853"/>
      <c r="DN126" s="853"/>
      <c r="DO126" s="853"/>
      <c r="DP126" s="853"/>
      <c r="DQ126" s="853">
        <v>670070</v>
      </c>
      <c r="DR126" s="853"/>
      <c r="DS126" s="853"/>
      <c r="DT126" s="853"/>
      <c r="DU126" s="853"/>
      <c r="DV126" s="830">
        <v>9.1</v>
      </c>
      <c r="DW126" s="830"/>
      <c r="DX126" s="830"/>
      <c r="DY126" s="830"/>
      <c r="DZ126" s="831"/>
    </row>
    <row r="127" spans="1:130" s="230" customFormat="1" ht="26.25" customHeight="1" x14ac:dyDescent="0.2">
      <c r="A127" s="858"/>
      <c r="B127" s="859"/>
      <c r="C127" s="874" t="s">
        <v>490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480</v>
      </c>
      <c r="AB127" s="816"/>
      <c r="AC127" s="816"/>
      <c r="AD127" s="816"/>
      <c r="AE127" s="817"/>
      <c r="AF127" s="818" t="s">
        <v>480</v>
      </c>
      <c r="AG127" s="816"/>
      <c r="AH127" s="816"/>
      <c r="AI127" s="816"/>
      <c r="AJ127" s="817"/>
      <c r="AK127" s="818" t="s">
        <v>480</v>
      </c>
      <c r="AL127" s="816"/>
      <c r="AM127" s="816"/>
      <c r="AN127" s="816"/>
      <c r="AO127" s="817"/>
      <c r="AP127" s="860" t="s">
        <v>480</v>
      </c>
      <c r="AQ127" s="861"/>
      <c r="AR127" s="861"/>
      <c r="AS127" s="861"/>
      <c r="AT127" s="862"/>
      <c r="AU127" s="232"/>
      <c r="AV127" s="232"/>
      <c r="AW127" s="232"/>
      <c r="AX127" s="877" t="s">
        <v>491</v>
      </c>
      <c r="AY127" s="848"/>
      <c r="AZ127" s="848"/>
      <c r="BA127" s="848"/>
      <c r="BB127" s="848"/>
      <c r="BC127" s="848"/>
      <c r="BD127" s="848"/>
      <c r="BE127" s="849"/>
      <c r="BF127" s="847" t="s">
        <v>492</v>
      </c>
      <c r="BG127" s="848"/>
      <c r="BH127" s="848"/>
      <c r="BI127" s="848"/>
      <c r="BJ127" s="848"/>
      <c r="BK127" s="848"/>
      <c r="BL127" s="849"/>
      <c r="BM127" s="847" t="s">
        <v>493</v>
      </c>
      <c r="BN127" s="848"/>
      <c r="BO127" s="848"/>
      <c r="BP127" s="848"/>
      <c r="BQ127" s="848"/>
      <c r="BR127" s="848"/>
      <c r="BS127" s="849"/>
      <c r="BT127" s="847" t="s">
        <v>494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495</v>
      </c>
      <c r="CQ127" s="788"/>
      <c r="CR127" s="788"/>
      <c r="CS127" s="788"/>
      <c r="CT127" s="788"/>
      <c r="CU127" s="788"/>
      <c r="CV127" s="788"/>
      <c r="CW127" s="788"/>
      <c r="CX127" s="788"/>
      <c r="CY127" s="788"/>
      <c r="CZ127" s="788"/>
      <c r="DA127" s="788"/>
      <c r="DB127" s="788"/>
      <c r="DC127" s="788"/>
      <c r="DD127" s="788"/>
      <c r="DE127" s="788"/>
      <c r="DF127" s="789"/>
      <c r="DG127" s="852" t="s">
        <v>480</v>
      </c>
      <c r="DH127" s="853"/>
      <c r="DI127" s="853"/>
      <c r="DJ127" s="853"/>
      <c r="DK127" s="853"/>
      <c r="DL127" s="853" t="s">
        <v>496</v>
      </c>
      <c r="DM127" s="853"/>
      <c r="DN127" s="853"/>
      <c r="DO127" s="853"/>
      <c r="DP127" s="853"/>
      <c r="DQ127" s="853" t="s">
        <v>480</v>
      </c>
      <c r="DR127" s="853"/>
      <c r="DS127" s="853"/>
      <c r="DT127" s="853"/>
      <c r="DU127" s="853"/>
      <c r="DV127" s="830" t="s">
        <v>480</v>
      </c>
      <c r="DW127" s="830"/>
      <c r="DX127" s="830"/>
      <c r="DY127" s="830"/>
      <c r="DZ127" s="831"/>
    </row>
    <row r="128" spans="1:130" s="230" customFormat="1" ht="26.25" customHeight="1" thickBot="1" x14ac:dyDescent="0.25">
      <c r="A128" s="832" t="s">
        <v>497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498</v>
      </c>
      <c r="X128" s="834"/>
      <c r="Y128" s="834"/>
      <c r="Z128" s="835"/>
      <c r="AA128" s="836">
        <v>161162</v>
      </c>
      <c r="AB128" s="837"/>
      <c r="AC128" s="837"/>
      <c r="AD128" s="837"/>
      <c r="AE128" s="838"/>
      <c r="AF128" s="839">
        <v>158726</v>
      </c>
      <c r="AG128" s="837"/>
      <c r="AH128" s="837"/>
      <c r="AI128" s="837"/>
      <c r="AJ128" s="838"/>
      <c r="AK128" s="839">
        <v>152229</v>
      </c>
      <c r="AL128" s="837"/>
      <c r="AM128" s="837"/>
      <c r="AN128" s="837"/>
      <c r="AO128" s="838"/>
      <c r="AP128" s="840"/>
      <c r="AQ128" s="841"/>
      <c r="AR128" s="841"/>
      <c r="AS128" s="841"/>
      <c r="AT128" s="842"/>
      <c r="AU128" s="232"/>
      <c r="AV128" s="232"/>
      <c r="AW128" s="232"/>
      <c r="AX128" s="843" t="s">
        <v>499</v>
      </c>
      <c r="AY128" s="844"/>
      <c r="AZ128" s="844"/>
      <c r="BA128" s="844"/>
      <c r="BB128" s="844"/>
      <c r="BC128" s="844"/>
      <c r="BD128" s="844"/>
      <c r="BE128" s="845"/>
      <c r="BF128" s="822" t="s">
        <v>481</v>
      </c>
      <c r="BG128" s="823"/>
      <c r="BH128" s="823"/>
      <c r="BI128" s="823"/>
      <c r="BJ128" s="823"/>
      <c r="BK128" s="823"/>
      <c r="BL128" s="846"/>
      <c r="BM128" s="822">
        <v>13.55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500</v>
      </c>
      <c r="CQ128" s="766"/>
      <c r="CR128" s="766"/>
      <c r="CS128" s="766"/>
      <c r="CT128" s="766"/>
      <c r="CU128" s="766"/>
      <c r="CV128" s="766"/>
      <c r="CW128" s="766"/>
      <c r="CX128" s="766"/>
      <c r="CY128" s="766"/>
      <c r="CZ128" s="766"/>
      <c r="DA128" s="766"/>
      <c r="DB128" s="766"/>
      <c r="DC128" s="766"/>
      <c r="DD128" s="766"/>
      <c r="DE128" s="766"/>
      <c r="DF128" s="767"/>
      <c r="DG128" s="826" t="s">
        <v>240</v>
      </c>
      <c r="DH128" s="827"/>
      <c r="DI128" s="827"/>
      <c r="DJ128" s="827"/>
      <c r="DK128" s="827"/>
      <c r="DL128" s="827" t="s">
        <v>480</v>
      </c>
      <c r="DM128" s="827"/>
      <c r="DN128" s="827"/>
      <c r="DO128" s="827"/>
      <c r="DP128" s="827"/>
      <c r="DQ128" s="827" t="s">
        <v>480</v>
      </c>
      <c r="DR128" s="827"/>
      <c r="DS128" s="827"/>
      <c r="DT128" s="827"/>
      <c r="DU128" s="827"/>
      <c r="DV128" s="828" t="s">
        <v>480</v>
      </c>
      <c r="DW128" s="828"/>
      <c r="DX128" s="828"/>
      <c r="DY128" s="828"/>
      <c r="DZ128" s="829"/>
    </row>
    <row r="129" spans="1:131" s="230" customFormat="1" ht="26.25" customHeight="1" x14ac:dyDescent="0.2">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501</v>
      </c>
      <c r="X129" s="813"/>
      <c r="Y129" s="813"/>
      <c r="Z129" s="814"/>
      <c r="AA129" s="815">
        <v>8721433</v>
      </c>
      <c r="AB129" s="816"/>
      <c r="AC129" s="816"/>
      <c r="AD129" s="816"/>
      <c r="AE129" s="817"/>
      <c r="AF129" s="818">
        <v>9059584</v>
      </c>
      <c r="AG129" s="816"/>
      <c r="AH129" s="816"/>
      <c r="AI129" s="816"/>
      <c r="AJ129" s="817"/>
      <c r="AK129" s="818">
        <v>8833335</v>
      </c>
      <c r="AL129" s="816"/>
      <c r="AM129" s="816"/>
      <c r="AN129" s="816"/>
      <c r="AO129" s="817"/>
      <c r="AP129" s="819"/>
      <c r="AQ129" s="820"/>
      <c r="AR129" s="820"/>
      <c r="AS129" s="820"/>
      <c r="AT129" s="821"/>
      <c r="AU129" s="233"/>
      <c r="AV129" s="233"/>
      <c r="AW129" s="233"/>
      <c r="AX129" s="787" t="s">
        <v>502</v>
      </c>
      <c r="AY129" s="788"/>
      <c r="AZ129" s="788"/>
      <c r="BA129" s="788"/>
      <c r="BB129" s="788"/>
      <c r="BC129" s="788"/>
      <c r="BD129" s="788"/>
      <c r="BE129" s="789"/>
      <c r="BF129" s="806" t="s">
        <v>480</v>
      </c>
      <c r="BG129" s="807"/>
      <c r="BH129" s="807"/>
      <c r="BI129" s="807"/>
      <c r="BJ129" s="807"/>
      <c r="BK129" s="807"/>
      <c r="BL129" s="808"/>
      <c r="BM129" s="806">
        <v>18.55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504</v>
      </c>
      <c r="X130" s="813"/>
      <c r="Y130" s="813"/>
      <c r="Z130" s="814"/>
      <c r="AA130" s="815">
        <v>1532377</v>
      </c>
      <c r="AB130" s="816"/>
      <c r="AC130" s="816"/>
      <c r="AD130" s="816"/>
      <c r="AE130" s="817"/>
      <c r="AF130" s="818">
        <v>1502110</v>
      </c>
      <c r="AG130" s="816"/>
      <c r="AH130" s="816"/>
      <c r="AI130" s="816"/>
      <c r="AJ130" s="817"/>
      <c r="AK130" s="818">
        <v>1454092</v>
      </c>
      <c r="AL130" s="816"/>
      <c r="AM130" s="816"/>
      <c r="AN130" s="816"/>
      <c r="AO130" s="817"/>
      <c r="AP130" s="819"/>
      <c r="AQ130" s="820"/>
      <c r="AR130" s="820"/>
      <c r="AS130" s="820"/>
      <c r="AT130" s="821"/>
      <c r="AU130" s="233"/>
      <c r="AV130" s="233"/>
      <c r="AW130" s="233"/>
      <c r="AX130" s="787" t="s">
        <v>505</v>
      </c>
      <c r="AY130" s="788"/>
      <c r="AZ130" s="788"/>
      <c r="BA130" s="788"/>
      <c r="BB130" s="788"/>
      <c r="BC130" s="788"/>
      <c r="BD130" s="788"/>
      <c r="BE130" s="789"/>
      <c r="BF130" s="790">
        <v>9.6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506</v>
      </c>
      <c r="X131" s="797"/>
      <c r="Y131" s="797"/>
      <c r="Z131" s="798"/>
      <c r="AA131" s="799">
        <v>7189056</v>
      </c>
      <c r="AB131" s="800"/>
      <c r="AC131" s="800"/>
      <c r="AD131" s="800"/>
      <c r="AE131" s="801"/>
      <c r="AF131" s="802">
        <v>7557474</v>
      </c>
      <c r="AG131" s="800"/>
      <c r="AH131" s="800"/>
      <c r="AI131" s="800"/>
      <c r="AJ131" s="801"/>
      <c r="AK131" s="802">
        <v>7379243</v>
      </c>
      <c r="AL131" s="800"/>
      <c r="AM131" s="800"/>
      <c r="AN131" s="800"/>
      <c r="AO131" s="801"/>
      <c r="AP131" s="803"/>
      <c r="AQ131" s="804"/>
      <c r="AR131" s="804"/>
      <c r="AS131" s="804"/>
      <c r="AT131" s="805"/>
      <c r="AU131" s="233"/>
      <c r="AV131" s="233"/>
      <c r="AW131" s="233"/>
      <c r="AX131" s="765" t="s">
        <v>507</v>
      </c>
      <c r="AY131" s="766"/>
      <c r="AZ131" s="766"/>
      <c r="BA131" s="766"/>
      <c r="BB131" s="766"/>
      <c r="BC131" s="766"/>
      <c r="BD131" s="766"/>
      <c r="BE131" s="767"/>
      <c r="BF131" s="768">
        <v>64.599999999999994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509</v>
      </c>
      <c r="W132" s="778"/>
      <c r="X132" s="778"/>
      <c r="Y132" s="778"/>
      <c r="Z132" s="779"/>
      <c r="AA132" s="780">
        <v>8.4277963620000005</v>
      </c>
      <c r="AB132" s="781"/>
      <c r="AC132" s="781"/>
      <c r="AD132" s="781"/>
      <c r="AE132" s="782"/>
      <c r="AF132" s="783">
        <v>9.8252537820000008</v>
      </c>
      <c r="AG132" s="781"/>
      <c r="AH132" s="781"/>
      <c r="AI132" s="781"/>
      <c r="AJ132" s="782"/>
      <c r="AK132" s="783">
        <v>10.729393249999999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510</v>
      </c>
      <c r="W133" s="757"/>
      <c r="X133" s="757"/>
      <c r="Y133" s="757"/>
      <c r="Z133" s="758"/>
      <c r="AA133" s="759">
        <v>8.8000000000000007</v>
      </c>
      <c r="AB133" s="760"/>
      <c r="AC133" s="760"/>
      <c r="AD133" s="760"/>
      <c r="AE133" s="761"/>
      <c r="AF133" s="759">
        <v>9</v>
      </c>
      <c r="AG133" s="760"/>
      <c r="AH133" s="760"/>
      <c r="AI133" s="760"/>
      <c r="AJ133" s="761"/>
      <c r="AK133" s="759">
        <v>9.6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INvMQruWUOjYMDgRnYe0lKNn5RFu9bqwepyVwd+2cUW6PkO9YPmpMY92PtorBGrUlRGJhAWs005YmV60o5t+w==" saltValue="npj9yHdu/senc323OimW4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ABAE0-CC6C-4BFC-A64D-A5E0975A516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37iLFiKueNutFQqXtct62Jb7n39YMARuMFPB4rOMeV/XCrALNfu35hrQ/NXsMNSK4ION27fRFi2XfOEr3GqwQ==" saltValue="pG+ELGDznE7iISguwSI4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YuaiUJJQeyDxPejwYMbTAGnROs4QO76LbfkodGBXK6rOdh9XBMyOFuPYLYa+g5mKkXUmpBKpKsrL9rQsZFujg==" saltValue="l9RrPJKtsdTdMmqbag9Ip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514</v>
      </c>
      <c r="AP7" s="272"/>
      <c r="AQ7" s="273" t="s">
        <v>515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516</v>
      </c>
      <c r="AQ8" s="279" t="s">
        <v>517</v>
      </c>
      <c r="AR8" s="280" t="s">
        <v>518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9" t="s">
        <v>519</v>
      </c>
      <c r="AL9" s="1170"/>
      <c r="AM9" s="1170"/>
      <c r="AN9" s="1171"/>
      <c r="AO9" s="281">
        <v>2187852</v>
      </c>
      <c r="AP9" s="281">
        <v>77157</v>
      </c>
      <c r="AQ9" s="282">
        <v>88339</v>
      </c>
      <c r="AR9" s="283">
        <v>-12.7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9" t="s">
        <v>520</v>
      </c>
      <c r="AL10" s="1170"/>
      <c r="AM10" s="1170"/>
      <c r="AN10" s="1171"/>
      <c r="AO10" s="284">
        <v>350122</v>
      </c>
      <c r="AP10" s="284">
        <v>12347</v>
      </c>
      <c r="AQ10" s="285">
        <v>7842</v>
      </c>
      <c r="AR10" s="286">
        <v>57.4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9" t="s">
        <v>521</v>
      </c>
      <c r="AL11" s="1170"/>
      <c r="AM11" s="1170"/>
      <c r="AN11" s="1171"/>
      <c r="AO11" s="284">
        <v>11435</v>
      </c>
      <c r="AP11" s="284">
        <v>403</v>
      </c>
      <c r="AQ11" s="285">
        <v>2321</v>
      </c>
      <c r="AR11" s="286">
        <v>-82.6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9" t="s">
        <v>522</v>
      </c>
      <c r="AL12" s="1170"/>
      <c r="AM12" s="1170"/>
      <c r="AN12" s="1171"/>
      <c r="AO12" s="284" t="s">
        <v>523</v>
      </c>
      <c r="AP12" s="284" t="s">
        <v>523</v>
      </c>
      <c r="AQ12" s="285">
        <v>10</v>
      </c>
      <c r="AR12" s="286" t="s">
        <v>523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9" t="s">
        <v>524</v>
      </c>
      <c r="AL13" s="1170"/>
      <c r="AM13" s="1170"/>
      <c r="AN13" s="1171"/>
      <c r="AO13" s="284">
        <v>64437</v>
      </c>
      <c r="AP13" s="284">
        <v>2272</v>
      </c>
      <c r="AQ13" s="285">
        <v>2936</v>
      </c>
      <c r="AR13" s="286">
        <v>-22.6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9" t="s">
        <v>525</v>
      </c>
      <c r="AL14" s="1170"/>
      <c r="AM14" s="1170"/>
      <c r="AN14" s="1171"/>
      <c r="AO14" s="284">
        <v>15777</v>
      </c>
      <c r="AP14" s="284">
        <v>556</v>
      </c>
      <c r="AQ14" s="285">
        <v>1649</v>
      </c>
      <c r="AR14" s="286">
        <v>-66.3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2" t="s">
        <v>526</v>
      </c>
      <c r="AL15" s="1173"/>
      <c r="AM15" s="1173"/>
      <c r="AN15" s="1174"/>
      <c r="AO15" s="284">
        <v>-149605</v>
      </c>
      <c r="AP15" s="284">
        <v>-5276</v>
      </c>
      <c r="AQ15" s="285">
        <v>-5997</v>
      </c>
      <c r="AR15" s="286">
        <v>-12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2" t="s">
        <v>185</v>
      </c>
      <c r="AL16" s="1173"/>
      <c r="AM16" s="1173"/>
      <c r="AN16" s="1174"/>
      <c r="AO16" s="284">
        <v>2480018</v>
      </c>
      <c r="AP16" s="284">
        <v>87460</v>
      </c>
      <c r="AQ16" s="285">
        <v>97102</v>
      </c>
      <c r="AR16" s="286">
        <v>-9.9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5" t="s">
        <v>531</v>
      </c>
      <c r="AL21" s="1176"/>
      <c r="AM21" s="1176"/>
      <c r="AN21" s="1177"/>
      <c r="AO21" s="297">
        <v>7.02</v>
      </c>
      <c r="AP21" s="298">
        <v>8.91</v>
      </c>
      <c r="AQ21" s="299">
        <v>-1.89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5" t="s">
        <v>532</v>
      </c>
      <c r="AL22" s="1176"/>
      <c r="AM22" s="1176"/>
      <c r="AN22" s="1177"/>
      <c r="AO22" s="302">
        <v>98.9</v>
      </c>
      <c r="AP22" s="303">
        <v>97.5</v>
      </c>
      <c r="AQ22" s="304">
        <v>1.4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8" t="s">
        <v>533</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c r="AT26" s="267"/>
    </row>
    <row r="27" spans="1:46" ht="13.2" x14ac:dyDescent="0.2">
      <c r="A27" s="309"/>
      <c r="AO27" s="262"/>
      <c r="AP27" s="262"/>
      <c r="AQ27" s="262"/>
      <c r="AR27" s="262"/>
      <c r="AS27" s="262"/>
      <c r="AT27" s="262"/>
    </row>
    <row r="28" spans="1:46" ht="16.2" x14ac:dyDescent="0.2">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514</v>
      </c>
      <c r="AP30" s="272"/>
      <c r="AQ30" s="273" t="s">
        <v>515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516</v>
      </c>
      <c r="AQ31" s="279" t="s">
        <v>517</v>
      </c>
      <c r="AR31" s="280" t="s">
        <v>518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9" t="s">
        <v>536</v>
      </c>
      <c r="AL32" s="1160"/>
      <c r="AM32" s="1160"/>
      <c r="AN32" s="1161"/>
      <c r="AO32" s="312">
        <v>1733750</v>
      </c>
      <c r="AP32" s="312">
        <v>61142</v>
      </c>
      <c r="AQ32" s="313">
        <v>55264</v>
      </c>
      <c r="AR32" s="314">
        <v>10.6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9" t="s">
        <v>537</v>
      </c>
      <c r="AL33" s="1160"/>
      <c r="AM33" s="1160"/>
      <c r="AN33" s="1161"/>
      <c r="AO33" s="312" t="s">
        <v>523</v>
      </c>
      <c r="AP33" s="312" t="s">
        <v>523</v>
      </c>
      <c r="AQ33" s="313" t="s">
        <v>523</v>
      </c>
      <c r="AR33" s="314" t="s">
        <v>523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9" t="s">
        <v>538</v>
      </c>
      <c r="AL34" s="1160"/>
      <c r="AM34" s="1160"/>
      <c r="AN34" s="1161"/>
      <c r="AO34" s="312" t="s">
        <v>523</v>
      </c>
      <c r="AP34" s="312" t="s">
        <v>523</v>
      </c>
      <c r="AQ34" s="313">
        <v>19</v>
      </c>
      <c r="AR34" s="314" t="s">
        <v>523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9" t="s">
        <v>539</v>
      </c>
      <c r="AL35" s="1160"/>
      <c r="AM35" s="1160"/>
      <c r="AN35" s="1161"/>
      <c r="AO35" s="312">
        <v>557049</v>
      </c>
      <c r="AP35" s="312">
        <v>19645</v>
      </c>
      <c r="AQ35" s="313">
        <v>18522</v>
      </c>
      <c r="AR35" s="314">
        <v>6.1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9" t="s">
        <v>540</v>
      </c>
      <c r="AL36" s="1160"/>
      <c r="AM36" s="1160"/>
      <c r="AN36" s="1161"/>
      <c r="AO36" s="312">
        <v>107270</v>
      </c>
      <c r="AP36" s="312">
        <v>3783</v>
      </c>
      <c r="AQ36" s="313">
        <v>2744</v>
      </c>
      <c r="AR36" s="314">
        <v>37.9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9" t="s">
        <v>541</v>
      </c>
      <c r="AL37" s="1160"/>
      <c r="AM37" s="1160"/>
      <c r="AN37" s="1161"/>
      <c r="AO37" s="312" t="s">
        <v>523</v>
      </c>
      <c r="AP37" s="312" t="s">
        <v>523</v>
      </c>
      <c r="AQ37" s="313">
        <v>519</v>
      </c>
      <c r="AR37" s="314" t="s">
        <v>523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2" t="s">
        <v>542</v>
      </c>
      <c r="AL38" s="1163"/>
      <c r="AM38" s="1163"/>
      <c r="AN38" s="1164"/>
      <c r="AO38" s="315" t="s">
        <v>523</v>
      </c>
      <c r="AP38" s="315" t="s">
        <v>523</v>
      </c>
      <c r="AQ38" s="316">
        <v>4</v>
      </c>
      <c r="AR38" s="304" t="s">
        <v>523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2" t="s">
        <v>543</v>
      </c>
      <c r="AL39" s="1163"/>
      <c r="AM39" s="1163"/>
      <c r="AN39" s="1164"/>
      <c r="AO39" s="312">
        <v>-152229</v>
      </c>
      <c r="AP39" s="312">
        <v>-5368</v>
      </c>
      <c r="AQ39" s="313">
        <v>-3996</v>
      </c>
      <c r="AR39" s="314">
        <v>34.299999999999997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9" t="s">
        <v>544</v>
      </c>
      <c r="AL40" s="1160"/>
      <c r="AM40" s="1160"/>
      <c r="AN40" s="1161"/>
      <c r="AO40" s="312">
        <v>-1454092</v>
      </c>
      <c r="AP40" s="312">
        <v>-51280</v>
      </c>
      <c r="AQ40" s="313">
        <v>-50182</v>
      </c>
      <c r="AR40" s="314">
        <v>2.2000000000000002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5" t="s">
        <v>297</v>
      </c>
      <c r="AL41" s="1166"/>
      <c r="AM41" s="1166"/>
      <c r="AN41" s="1167"/>
      <c r="AO41" s="312">
        <v>791748</v>
      </c>
      <c r="AP41" s="312">
        <v>27922</v>
      </c>
      <c r="AQ41" s="313">
        <v>22892</v>
      </c>
      <c r="AR41" s="314">
        <v>22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2" t="s">
        <v>514</v>
      </c>
      <c r="AN49" s="1154" t="s">
        <v>548</v>
      </c>
      <c r="AO49" s="1155"/>
      <c r="AP49" s="1155"/>
      <c r="AQ49" s="1155"/>
      <c r="AR49" s="115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3"/>
      <c r="AN50" s="328" t="s">
        <v>549</v>
      </c>
      <c r="AO50" s="329" t="s">
        <v>550</v>
      </c>
      <c r="AP50" s="330" t="s">
        <v>551</v>
      </c>
      <c r="AQ50" s="331" t="s">
        <v>552</v>
      </c>
      <c r="AR50" s="332" t="s">
        <v>553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2347918</v>
      </c>
      <c r="AN51" s="334">
        <v>78919</v>
      </c>
      <c r="AO51" s="335">
        <v>26.4</v>
      </c>
      <c r="AP51" s="336">
        <v>85173</v>
      </c>
      <c r="AQ51" s="337">
        <v>-4.3</v>
      </c>
      <c r="AR51" s="338">
        <v>30.7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1709405</v>
      </c>
      <c r="AN52" s="342">
        <v>57457</v>
      </c>
      <c r="AO52" s="343">
        <v>70.3</v>
      </c>
      <c r="AP52" s="344">
        <v>43913</v>
      </c>
      <c r="AQ52" s="345">
        <v>-3.4</v>
      </c>
      <c r="AR52" s="346">
        <v>73.7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2072021</v>
      </c>
      <c r="AN53" s="334">
        <v>70635</v>
      </c>
      <c r="AO53" s="335">
        <v>-10.5</v>
      </c>
      <c r="AP53" s="336">
        <v>94081</v>
      </c>
      <c r="AQ53" s="337">
        <v>10.5</v>
      </c>
      <c r="AR53" s="338">
        <v>-21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1077972</v>
      </c>
      <c r="AN54" s="342">
        <v>36748</v>
      </c>
      <c r="AO54" s="343">
        <v>-36</v>
      </c>
      <c r="AP54" s="344">
        <v>48949</v>
      </c>
      <c r="AQ54" s="345">
        <v>11.5</v>
      </c>
      <c r="AR54" s="346">
        <v>-47.5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1859475</v>
      </c>
      <c r="AN55" s="334">
        <v>64404</v>
      </c>
      <c r="AO55" s="335">
        <v>-8.8000000000000007</v>
      </c>
      <c r="AP55" s="336">
        <v>92632</v>
      </c>
      <c r="AQ55" s="337">
        <v>-1.5</v>
      </c>
      <c r="AR55" s="338">
        <v>-7.3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899140</v>
      </c>
      <c r="AN56" s="342">
        <v>31142</v>
      </c>
      <c r="AO56" s="343">
        <v>-15.3</v>
      </c>
      <c r="AP56" s="344">
        <v>47978</v>
      </c>
      <c r="AQ56" s="345">
        <v>-2</v>
      </c>
      <c r="AR56" s="346">
        <v>-13.3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1291718</v>
      </c>
      <c r="AN57" s="334">
        <v>45288</v>
      </c>
      <c r="AO57" s="335">
        <v>-29.7</v>
      </c>
      <c r="AP57" s="336">
        <v>69604</v>
      </c>
      <c r="AQ57" s="337">
        <v>-24.9</v>
      </c>
      <c r="AR57" s="338">
        <v>-4.8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601385</v>
      </c>
      <c r="AN58" s="342">
        <v>21085</v>
      </c>
      <c r="AO58" s="343">
        <v>-32.299999999999997</v>
      </c>
      <c r="AP58" s="344">
        <v>36247</v>
      </c>
      <c r="AQ58" s="345">
        <v>-24.5</v>
      </c>
      <c r="AR58" s="346">
        <v>-7.8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1647617</v>
      </c>
      <c r="AN59" s="334">
        <v>58105</v>
      </c>
      <c r="AO59" s="335">
        <v>28.3</v>
      </c>
      <c r="AP59" s="336">
        <v>68410</v>
      </c>
      <c r="AQ59" s="337">
        <v>-1.7</v>
      </c>
      <c r="AR59" s="338">
        <v>30</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852746</v>
      </c>
      <c r="AN60" s="342">
        <v>30073</v>
      </c>
      <c r="AO60" s="343">
        <v>42.6</v>
      </c>
      <c r="AP60" s="344">
        <v>35086</v>
      </c>
      <c r="AQ60" s="345">
        <v>-3.2</v>
      </c>
      <c r="AR60" s="346">
        <v>45.8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1843750</v>
      </c>
      <c r="AN61" s="349">
        <v>63470</v>
      </c>
      <c r="AO61" s="350">
        <v>1.1000000000000001</v>
      </c>
      <c r="AP61" s="351">
        <v>81980</v>
      </c>
      <c r="AQ61" s="352">
        <v>-4.4000000000000004</v>
      </c>
      <c r="AR61" s="338">
        <v>5.5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1028130</v>
      </c>
      <c r="AN62" s="342">
        <v>35301</v>
      </c>
      <c r="AO62" s="343">
        <v>5.9</v>
      </c>
      <c r="AP62" s="344">
        <v>42435</v>
      </c>
      <c r="AQ62" s="345">
        <v>-4.3</v>
      </c>
      <c r="AR62" s="346">
        <v>10.199999999999999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z1fx6telY9BExfAOfe13RE6ka3AaUgYPJ8oh7bRsB7MMBRpkday48dkpCI69zrfKiKkC1Choe+Q9OAwQ8gr0UQ==" saltValue="ypdjISiejMZ+gQ8KFBCq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562</v>
      </c>
    </row>
    <row r="121" spans="125:125" ht="13.5" hidden="1" customHeight="1" x14ac:dyDescent="0.2">
      <c r="DU121" s="259"/>
    </row>
  </sheetData>
  <sheetProtection algorithmName="SHA-512" hashValue="IXfKH3FQXvEFg7a0YOnNoGdXIQVmSF48OICCgJOExVG4qZ3MmGN5kcTCN8mx5t8CnlqJEVg5vUWACsCYN8Mjlg==" saltValue="oTxId6VWJ3cShOx6Hb84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election activeCell="CM99" sqref="CM98:CM99"/>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563</v>
      </c>
    </row>
  </sheetData>
  <sheetProtection algorithmName="SHA-512" hashValue="d1RDV550xHOIn2as146gEB58GP+TxVsBJsbooWY7ejMjJOzeVYYeJL6ZkPYrIdK3S2qRkAcd93glaqM5hAv9jA==" saltValue="kimT7NRFFeDj4rQR+oY3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78" t="s">
        <v>3</v>
      </c>
      <c r="D47" s="1178"/>
      <c r="E47" s="1179"/>
      <c r="F47" s="11">
        <v>24.71</v>
      </c>
      <c r="G47" s="12">
        <v>23.8</v>
      </c>
      <c r="H47" s="12">
        <v>22.9</v>
      </c>
      <c r="I47" s="12">
        <v>21.76</v>
      </c>
      <c r="J47" s="13">
        <v>27.3</v>
      </c>
    </row>
    <row r="48" spans="2:10" ht="57.75" customHeight="1" x14ac:dyDescent="0.2">
      <c r="B48" s="14"/>
      <c r="C48" s="1180" t="s">
        <v>4</v>
      </c>
      <c r="D48" s="1180"/>
      <c r="E48" s="1181"/>
      <c r="F48" s="15">
        <v>4.0199999999999996</v>
      </c>
      <c r="G48" s="16">
        <v>3.15</v>
      </c>
      <c r="H48" s="16">
        <v>5.23</v>
      </c>
      <c r="I48" s="16">
        <v>4.18</v>
      </c>
      <c r="J48" s="17">
        <v>5.74</v>
      </c>
    </row>
    <row r="49" spans="2:10" ht="57.75" customHeight="1" thickBot="1" x14ac:dyDescent="0.25">
      <c r="B49" s="18"/>
      <c r="C49" s="1182" t="s">
        <v>5</v>
      </c>
      <c r="D49" s="1182"/>
      <c r="E49" s="1183"/>
      <c r="F49" s="19" t="s">
        <v>569</v>
      </c>
      <c r="G49" s="20" t="s">
        <v>570</v>
      </c>
      <c r="H49" s="20">
        <v>1.03</v>
      </c>
      <c r="I49" s="20" t="s">
        <v>571</v>
      </c>
      <c r="J49" s="21">
        <v>7.49</v>
      </c>
    </row>
    <row r="50" spans="2:10" ht="13.2" x14ac:dyDescent="0.2"/>
  </sheetData>
  <sheetProtection algorithmName="SHA-512" hashValue="80dQSvXv1QZyfvmt40yxMf2TJ5fWcGQjkq2vGun+0ZGNCjid2M3Iteqadr2Te/UXCWjfvmF6+mON4RB7lG1hXg==" saltValue="HY3ikXzrI3vOSje6f77I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90" t="s">
        <v>572</v>
      </c>
      <c r="D34" s="1190"/>
      <c r="E34" s="1191"/>
      <c r="F34" s="32">
        <v>4.0199999999999996</v>
      </c>
      <c r="G34" s="33">
        <v>3.14</v>
      </c>
      <c r="H34" s="33">
        <v>5.22</v>
      </c>
      <c r="I34" s="33">
        <v>4.17</v>
      </c>
      <c r="J34" s="34">
        <v>5.74</v>
      </c>
      <c r="K34" s="22"/>
      <c r="L34" s="22"/>
      <c r="M34" s="22"/>
      <c r="N34" s="22"/>
      <c r="O34" s="22"/>
      <c r="P34" s="22"/>
    </row>
    <row r="35" spans="1:16" ht="39" customHeight="1" x14ac:dyDescent="0.2">
      <c r="A35" s="22"/>
      <c r="B35" s="35"/>
      <c r="C35" s="1184" t="s">
        <v>573</v>
      </c>
      <c r="D35" s="1185"/>
      <c r="E35" s="1186"/>
      <c r="F35" s="36">
        <v>10.8</v>
      </c>
      <c r="G35" s="37">
        <v>11.1</v>
      </c>
      <c r="H35" s="37">
        <v>9.77</v>
      </c>
      <c r="I35" s="37">
        <v>8.02</v>
      </c>
      <c r="J35" s="38">
        <v>5.05</v>
      </c>
      <c r="K35" s="22"/>
      <c r="L35" s="22"/>
      <c r="M35" s="22"/>
      <c r="N35" s="22"/>
      <c r="O35" s="22"/>
      <c r="P35" s="22"/>
    </row>
    <row r="36" spans="1:16" ht="39" customHeight="1" x14ac:dyDescent="0.2">
      <c r="A36" s="22"/>
      <c r="B36" s="35"/>
      <c r="C36" s="1184" t="s">
        <v>574</v>
      </c>
      <c r="D36" s="1185"/>
      <c r="E36" s="1186"/>
      <c r="F36" s="36">
        <v>4.9400000000000004</v>
      </c>
      <c r="G36" s="37">
        <v>4.93</v>
      </c>
      <c r="H36" s="37">
        <v>4.66</v>
      </c>
      <c r="I36" s="37">
        <v>4.0999999999999996</v>
      </c>
      <c r="J36" s="38">
        <v>4.0999999999999996</v>
      </c>
      <c r="K36" s="22"/>
      <c r="L36" s="22"/>
      <c r="M36" s="22"/>
      <c r="N36" s="22"/>
      <c r="O36" s="22"/>
      <c r="P36" s="22"/>
    </row>
    <row r="37" spans="1:16" ht="39" customHeight="1" x14ac:dyDescent="0.2">
      <c r="A37" s="22"/>
      <c r="B37" s="35"/>
      <c r="C37" s="1184" t="s">
        <v>575</v>
      </c>
      <c r="D37" s="1185"/>
      <c r="E37" s="1186"/>
      <c r="F37" s="36" t="s">
        <v>523</v>
      </c>
      <c r="G37" s="37" t="s">
        <v>523</v>
      </c>
      <c r="H37" s="37">
        <v>0.36</v>
      </c>
      <c r="I37" s="37">
        <v>0.75</v>
      </c>
      <c r="J37" s="38">
        <v>1</v>
      </c>
      <c r="K37" s="22"/>
      <c r="L37" s="22"/>
      <c r="M37" s="22"/>
      <c r="N37" s="22"/>
      <c r="O37" s="22"/>
      <c r="P37" s="22"/>
    </row>
    <row r="38" spans="1:16" ht="39" customHeight="1" x14ac:dyDescent="0.2">
      <c r="A38" s="22"/>
      <c r="B38" s="35"/>
      <c r="C38" s="1184" t="s">
        <v>576</v>
      </c>
      <c r="D38" s="1185"/>
      <c r="E38" s="1186"/>
      <c r="F38" s="36">
        <v>0.7</v>
      </c>
      <c r="G38" s="37">
        <v>1.1299999999999999</v>
      </c>
      <c r="H38" s="37">
        <v>0.77</v>
      </c>
      <c r="I38" s="37">
        <v>0.53</v>
      </c>
      <c r="J38" s="38">
        <v>0.95</v>
      </c>
      <c r="K38" s="22"/>
      <c r="L38" s="22"/>
      <c r="M38" s="22"/>
      <c r="N38" s="22"/>
      <c r="O38" s="22"/>
      <c r="P38" s="22"/>
    </row>
    <row r="39" spans="1:16" ht="39" customHeight="1" x14ac:dyDescent="0.2">
      <c r="A39" s="22"/>
      <c r="B39" s="35"/>
      <c r="C39" s="1184" t="s">
        <v>577</v>
      </c>
      <c r="D39" s="1185"/>
      <c r="E39" s="1186"/>
      <c r="F39" s="36" t="s">
        <v>523</v>
      </c>
      <c r="G39" s="37" t="s">
        <v>523</v>
      </c>
      <c r="H39" s="37">
        <v>7.0000000000000007E-2</v>
      </c>
      <c r="I39" s="37">
        <v>0.11</v>
      </c>
      <c r="J39" s="38">
        <v>0.14000000000000001</v>
      </c>
      <c r="K39" s="22"/>
      <c r="L39" s="22"/>
      <c r="M39" s="22"/>
      <c r="N39" s="22"/>
      <c r="O39" s="22"/>
      <c r="P39" s="22"/>
    </row>
    <row r="40" spans="1:16" ht="39" customHeight="1" x14ac:dyDescent="0.2">
      <c r="A40" s="22"/>
      <c r="B40" s="35"/>
      <c r="C40" s="1184" t="s">
        <v>578</v>
      </c>
      <c r="D40" s="1185"/>
      <c r="E40" s="1186"/>
      <c r="F40" s="36">
        <v>0</v>
      </c>
      <c r="G40" s="37">
        <v>0</v>
      </c>
      <c r="H40" s="37">
        <v>0</v>
      </c>
      <c r="I40" s="37">
        <v>0</v>
      </c>
      <c r="J40" s="38">
        <v>0</v>
      </c>
      <c r="K40" s="22"/>
      <c r="L40" s="22"/>
      <c r="M40" s="22"/>
      <c r="N40" s="22"/>
      <c r="O40" s="22"/>
      <c r="P40" s="22"/>
    </row>
    <row r="41" spans="1:16" ht="39" customHeight="1" x14ac:dyDescent="0.2">
      <c r="A41" s="22"/>
      <c r="B41" s="35"/>
      <c r="C41" s="1184" t="s">
        <v>579</v>
      </c>
      <c r="D41" s="1185"/>
      <c r="E41" s="1186"/>
      <c r="F41" s="36">
        <v>0.6</v>
      </c>
      <c r="G41" s="37">
        <v>0</v>
      </c>
      <c r="H41" s="37">
        <v>0</v>
      </c>
      <c r="I41" s="37">
        <v>0</v>
      </c>
      <c r="J41" s="38">
        <v>0</v>
      </c>
      <c r="K41" s="22"/>
      <c r="L41" s="22"/>
      <c r="M41" s="22"/>
      <c r="N41" s="22"/>
      <c r="O41" s="22"/>
      <c r="P41" s="22"/>
    </row>
    <row r="42" spans="1:16" ht="39" customHeight="1" x14ac:dyDescent="0.2">
      <c r="A42" s="22"/>
      <c r="B42" s="39"/>
      <c r="C42" s="1184" t="s">
        <v>580</v>
      </c>
      <c r="D42" s="1185"/>
      <c r="E42" s="1186"/>
      <c r="F42" s="36" t="s">
        <v>523</v>
      </c>
      <c r="G42" s="37" t="s">
        <v>523</v>
      </c>
      <c r="H42" s="37" t="s">
        <v>523</v>
      </c>
      <c r="I42" s="37" t="s">
        <v>523</v>
      </c>
      <c r="J42" s="38" t="s">
        <v>523</v>
      </c>
      <c r="K42" s="22"/>
      <c r="L42" s="22"/>
      <c r="M42" s="22"/>
      <c r="N42" s="22"/>
      <c r="O42" s="22"/>
      <c r="P42" s="22"/>
    </row>
    <row r="43" spans="1:16" ht="39" customHeight="1" thickBot="1" x14ac:dyDescent="0.25">
      <c r="A43" s="22"/>
      <c r="B43" s="40"/>
      <c r="C43" s="1187" t="s">
        <v>581</v>
      </c>
      <c r="D43" s="1188"/>
      <c r="E43" s="1189"/>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9JGAzfyzCzx3YarysES7VzFLVY6AHjdZ7wEFMoDJBcFx3DsTODrFxoxsjMcLNfDtHLjA+Qd6NLFsK/9OIZCaw==" saltValue="S4KblZNefqbNVlYCRm4i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15" t="s">
        <v>10</v>
      </c>
      <c r="C45" s="1216"/>
      <c r="D45" s="58"/>
      <c r="E45" s="1221" t="s">
        <v>11</v>
      </c>
      <c r="F45" s="1221"/>
      <c r="G45" s="1221"/>
      <c r="H45" s="1221"/>
      <c r="I45" s="1221"/>
      <c r="J45" s="1222"/>
      <c r="K45" s="59">
        <v>1514</v>
      </c>
      <c r="L45" s="60">
        <v>1470</v>
      </c>
      <c r="M45" s="60">
        <v>1593</v>
      </c>
      <c r="N45" s="60">
        <v>1676</v>
      </c>
      <c r="O45" s="61">
        <v>1734</v>
      </c>
      <c r="P45" s="48"/>
      <c r="Q45" s="48"/>
      <c r="R45" s="48"/>
      <c r="S45" s="48"/>
      <c r="T45" s="48"/>
      <c r="U45" s="48"/>
    </row>
    <row r="46" spans="1:21" ht="30.75" customHeight="1" x14ac:dyDescent="0.2">
      <c r="A46" s="48"/>
      <c r="B46" s="1217"/>
      <c r="C46" s="1218"/>
      <c r="D46" s="62"/>
      <c r="E46" s="1194" t="s">
        <v>12</v>
      </c>
      <c r="F46" s="1194"/>
      <c r="G46" s="1194"/>
      <c r="H46" s="1194"/>
      <c r="I46" s="1194"/>
      <c r="J46" s="1195"/>
      <c r="K46" s="63" t="s">
        <v>523</v>
      </c>
      <c r="L46" s="64" t="s">
        <v>523</v>
      </c>
      <c r="M46" s="64" t="s">
        <v>523</v>
      </c>
      <c r="N46" s="64" t="s">
        <v>523</v>
      </c>
      <c r="O46" s="65" t="s">
        <v>523</v>
      </c>
      <c r="P46" s="48"/>
      <c r="Q46" s="48"/>
      <c r="R46" s="48"/>
      <c r="S46" s="48"/>
      <c r="T46" s="48"/>
      <c r="U46" s="48"/>
    </row>
    <row r="47" spans="1:21" ht="30.75" customHeight="1" x14ac:dyDescent="0.2">
      <c r="A47" s="48"/>
      <c r="B47" s="1217"/>
      <c r="C47" s="1218"/>
      <c r="D47" s="62"/>
      <c r="E47" s="1194" t="s">
        <v>13</v>
      </c>
      <c r="F47" s="1194"/>
      <c r="G47" s="1194"/>
      <c r="H47" s="1194"/>
      <c r="I47" s="1194"/>
      <c r="J47" s="1195"/>
      <c r="K47" s="63" t="s">
        <v>523</v>
      </c>
      <c r="L47" s="64" t="s">
        <v>523</v>
      </c>
      <c r="M47" s="64" t="s">
        <v>523</v>
      </c>
      <c r="N47" s="64" t="s">
        <v>523</v>
      </c>
      <c r="O47" s="65" t="s">
        <v>523</v>
      </c>
      <c r="P47" s="48"/>
      <c r="Q47" s="48"/>
      <c r="R47" s="48"/>
      <c r="S47" s="48"/>
      <c r="T47" s="48"/>
      <c r="U47" s="48"/>
    </row>
    <row r="48" spans="1:21" ht="30.75" customHeight="1" x14ac:dyDescent="0.2">
      <c r="A48" s="48"/>
      <c r="B48" s="1217"/>
      <c r="C48" s="1218"/>
      <c r="D48" s="62"/>
      <c r="E48" s="1194" t="s">
        <v>14</v>
      </c>
      <c r="F48" s="1194"/>
      <c r="G48" s="1194"/>
      <c r="H48" s="1194"/>
      <c r="I48" s="1194"/>
      <c r="J48" s="1195"/>
      <c r="K48" s="63">
        <v>574</v>
      </c>
      <c r="L48" s="64">
        <v>618</v>
      </c>
      <c r="M48" s="64">
        <v>522</v>
      </c>
      <c r="N48" s="64">
        <v>590</v>
      </c>
      <c r="O48" s="65">
        <v>557</v>
      </c>
      <c r="P48" s="48"/>
      <c r="Q48" s="48"/>
      <c r="R48" s="48"/>
      <c r="S48" s="48"/>
      <c r="T48" s="48"/>
      <c r="U48" s="48"/>
    </row>
    <row r="49" spans="1:21" ht="30.75" customHeight="1" x14ac:dyDescent="0.2">
      <c r="A49" s="48"/>
      <c r="B49" s="1217"/>
      <c r="C49" s="1218"/>
      <c r="D49" s="62"/>
      <c r="E49" s="1194" t="s">
        <v>15</v>
      </c>
      <c r="F49" s="1194"/>
      <c r="G49" s="1194"/>
      <c r="H49" s="1194"/>
      <c r="I49" s="1194"/>
      <c r="J49" s="1195"/>
      <c r="K49" s="63">
        <v>179</v>
      </c>
      <c r="L49" s="64">
        <v>206</v>
      </c>
      <c r="M49" s="64">
        <v>184</v>
      </c>
      <c r="N49" s="64">
        <v>138</v>
      </c>
      <c r="O49" s="65">
        <v>107</v>
      </c>
      <c r="P49" s="48"/>
      <c r="Q49" s="48"/>
      <c r="R49" s="48"/>
      <c r="S49" s="48"/>
      <c r="T49" s="48"/>
      <c r="U49" s="48"/>
    </row>
    <row r="50" spans="1:21" ht="30.75" customHeight="1" x14ac:dyDescent="0.2">
      <c r="A50" s="48"/>
      <c r="B50" s="1217"/>
      <c r="C50" s="1218"/>
      <c r="D50" s="62"/>
      <c r="E50" s="1194" t="s">
        <v>16</v>
      </c>
      <c r="F50" s="1194"/>
      <c r="G50" s="1194"/>
      <c r="H50" s="1194"/>
      <c r="I50" s="1194"/>
      <c r="J50" s="1195"/>
      <c r="K50" s="63">
        <v>1</v>
      </c>
      <c r="L50" s="64">
        <v>1</v>
      </c>
      <c r="M50" s="64" t="s">
        <v>523</v>
      </c>
      <c r="N50" s="64" t="s">
        <v>523</v>
      </c>
      <c r="O50" s="65" t="s">
        <v>523</v>
      </c>
      <c r="P50" s="48"/>
      <c r="Q50" s="48"/>
      <c r="R50" s="48"/>
      <c r="S50" s="48"/>
      <c r="T50" s="48"/>
      <c r="U50" s="48"/>
    </row>
    <row r="51" spans="1:21" ht="30.75" customHeight="1" x14ac:dyDescent="0.2">
      <c r="A51" s="48"/>
      <c r="B51" s="1219"/>
      <c r="C51" s="1220"/>
      <c r="D51" s="66"/>
      <c r="E51" s="1194" t="s">
        <v>17</v>
      </c>
      <c r="F51" s="1194"/>
      <c r="G51" s="1194"/>
      <c r="H51" s="1194"/>
      <c r="I51" s="1194"/>
      <c r="J51" s="1195"/>
      <c r="K51" s="63" t="s">
        <v>523</v>
      </c>
      <c r="L51" s="64" t="s">
        <v>523</v>
      </c>
      <c r="M51" s="64" t="s">
        <v>523</v>
      </c>
      <c r="N51" s="64" t="s">
        <v>523</v>
      </c>
      <c r="O51" s="65" t="s">
        <v>523</v>
      </c>
      <c r="P51" s="48"/>
      <c r="Q51" s="48"/>
      <c r="R51" s="48"/>
      <c r="S51" s="48"/>
      <c r="T51" s="48"/>
      <c r="U51" s="48"/>
    </row>
    <row r="52" spans="1:21" ht="30.75" customHeight="1" x14ac:dyDescent="0.2">
      <c r="A52" s="48"/>
      <c r="B52" s="1192" t="s">
        <v>18</v>
      </c>
      <c r="C52" s="1193"/>
      <c r="D52" s="66"/>
      <c r="E52" s="1194" t="s">
        <v>19</v>
      </c>
      <c r="F52" s="1194"/>
      <c r="G52" s="1194"/>
      <c r="H52" s="1194"/>
      <c r="I52" s="1194"/>
      <c r="J52" s="1195"/>
      <c r="K52" s="63">
        <v>1636</v>
      </c>
      <c r="L52" s="64">
        <v>1650</v>
      </c>
      <c r="M52" s="64">
        <v>1694</v>
      </c>
      <c r="N52" s="64">
        <v>1661</v>
      </c>
      <c r="O52" s="65">
        <v>1606</v>
      </c>
      <c r="P52" s="48"/>
      <c r="Q52" s="48"/>
      <c r="R52" s="48"/>
      <c r="S52" s="48"/>
      <c r="T52" s="48"/>
      <c r="U52" s="48"/>
    </row>
    <row r="53" spans="1:21" ht="30.75" customHeight="1" thickBot="1" x14ac:dyDescent="0.25">
      <c r="A53" s="48"/>
      <c r="B53" s="1196" t="s">
        <v>20</v>
      </c>
      <c r="C53" s="1197"/>
      <c r="D53" s="67"/>
      <c r="E53" s="1198" t="s">
        <v>21</v>
      </c>
      <c r="F53" s="1198"/>
      <c r="G53" s="1198"/>
      <c r="H53" s="1198"/>
      <c r="I53" s="1198"/>
      <c r="J53" s="1199"/>
      <c r="K53" s="68">
        <v>632</v>
      </c>
      <c r="L53" s="69">
        <v>645</v>
      </c>
      <c r="M53" s="69">
        <v>605</v>
      </c>
      <c r="N53" s="69">
        <v>743</v>
      </c>
      <c r="O53" s="70">
        <v>792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200" t="s">
        <v>25</v>
      </c>
      <c r="C58" s="1201"/>
      <c r="D58" s="1206" t="s">
        <v>26</v>
      </c>
      <c r="E58" s="1207"/>
      <c r="F58" s="1207"/>
      <c r="G58" s="1207"/>
      <c r="H58" s="1207"/>
      <c r="I58" s="1207"/>
      <c r="J58" s="1208"/>
      <c r="K58" s="83"/>
      <c r="L58" s="84"/>
      <c r="M58" s="84"/>
      <c r="N58" s="84"/>
      <c r="O58" s="85"/>
    </row>
    <row r="59" spans="1:21" ht="31.5" customHeight="1" x14ac:dyDescent="0.2">
      <c r="B59" s="1202"/>
      <c r="C59" s="1203"/>
      <c r="D59" s="1209" t="s">
        <v>27</v>
      </c>
      <c r="E59" s="1210"/>
      <c r="F59" s="1210"/>
      <c r="G59" s="1210"/>
      <c r="H59" s="1210"/>
      <c r="I59" s="1210"/>
      <c r="J59" s="1211"/>
      <c r="K59" s="86"/>
      <c r="L59" s="87"/>
      <c r="M59" s="87"/>
      <c r="N59" s="87"/>
      <c r="O59" s="88"/>
    </row>
    <row r="60" spans="1:21" ht="31.5" customHeight="1" thickBot="1" x14ac:dyDescent="0.25">
      <c r="B60" s="1204"/>
      <c r="C60" s="1205"/>
      <c r="D60" s="1212" t="s">
        <v>28</v>
      </c>
      <c r="E60" s="1213"/>
      <c r="F60" s="1213"/>
      <c r="G60" s="1213"/>
      <c r="H60" s="1213"/>
      <c r="I60" s="1213"/>
      <c r="J60" s="1214"/>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eDeWf8o6yvLYLkKTp+7VNfRBEnSuej28kKpNzI9G77Epkey90KMvjTfAB+juaUfjq9hIYNqMcF8OSE9NzSorQ==" saltValue="YFUiFU22iafISg1h07H2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564</v>
      </c>
      <c r="J40" s="103" t="s">
        <v>565</v>
      </c>
      <c r="K40" s="103" t="s">
        <v>566</v>
      </c>
      <c r="L40" s="103" t="s">
        <v>567</v>
      </c>
      <c r="M40" s="104" t="s">
        <v>568</v>
      </c>
    </row>
    <row r="41" spans="2:13" ht="27.75" customHeight="1" x14ac:dyDescent="0.2">
      <c r="B41" s="1235" t="s">
        <v>31</v>
      </c>
      <c r="C41" s="1236"/>
      <c r="D41" s="105"/>
      <c r="E41" s="1237" t="s">
        <v>32</v>
      </c>
      <c r="F41" s="1237"/>
      <c r="G41" s="1237"/>
      <c r="H41" s="1238"/>
      <c r="I41" s="355">
        <v>18761</v>
      </c>
      <c r="J41" s="356">
        <v>19638</v>
      </c>
      <c r="K41" s="356">
        <v>19563</v>
      </c>
      <c r="L41" s="356">
        <v>18940</v>
      </c>
      <c r="M41" s="357">
        <v>18037</v>
      </c>
    </row>
    <row r="42" spans="2:13" ht="27.75" customHeight="1" x14ac:dyDescent="0.2">
      <c r="B42" s="1225"/>
      <c r="C42" s="1226"/>
      <c r="D42" s="106"/>
      <c r="E42" s="1229" t="s">
        <v>33</v>
      </c>
      <c r="F42" s="1229"/>
      <c r="G42" s="1229"/>
      <c r="H42" s="1230"/>
      <c r="I42" s="358">
        <v>1</v>
      </c>
      <c r="J42" s="359" t="s">
        <v>523</v>
      </c>
      <c r="K42" s="359" t="s">
        <v>523</v>
      </c>
      <c r="L42" s="359" t="s">
        <v>523</v>
      </c>
      <c r="M42" s="360" t="s">
        <v>523</v>
      </c>
    </row>
    <row r="43" spans="2:13" ht="27.75" customHeight="1" x14ac:dyDescent="0.2">
      <c r="B43" s="1225"/>
      <c r="C43" s="1226"/>
      <c r="D43" s="106"/>
      <c r="E43" s="1229" t="s">
        <v>34</v>
      </c>
      <c r="F43" s="1229"/>
      <c r="G43" s="1229"/>
      <c r="H43" s="1230"/>
      <c r="I43" s="358">
        <v>9937</v>
      </c>
      <c r="J43" s="359">
        <v>9982</v>
      </c>
      <c r="K43" s="359">
        <v>9543</v>
      </c>
      <c r="L43" s="359">
        <v>9384</v>
      </c>
      <c r="M43" s="360">
        <v>8755</v>
      </c>
    </row>
    <row r="44" spans="2:13" ht="27.75" customHeight="1" x14ac:dyDescent="0.2">
      <c r="B44" s="1225"/>
      <c r="C44" s="1226"/>
      <c r="D44" s="106"/>
      <c r="E44" s="1229" t="s">
        <v>35</v>
      </c>
      <c r="F44" s="1229"/>
      <c r="G44" s="1229"/>
      <c r="H44" s="1230"/>
      <c r="I44" s="358">
        <v>1084</v>
      </c>
      <c r="J44" s="359">
        <v>863</v>
      </c>
      <c r="K44" s="359">
        <v>1369</v>
      </c>
      <c r="L44" s="359">
        <v>1503</v>
      </c>
      <c r="M44" s="360">
        <v>1527</v>
      </c>
    </row>
    <row r="45" spans="2:13" ht="27.75" customHeight="1" x14ac:dyDescent="0.2">
      <c r="B45" s="1225"/>
      <c r="C45" s="1226"/>
      <c r="D45" s="106"/>
      <c r="E45" s="1229" t="s">
        <v>36</v>
      </c>
      <c r="F45" s="1229"/>
      <c r="G45" s="1229"/>
      <c r="H45" s="1230"/>
      <c r="I45" s="358">
        <v>1613</v>
      </c>
      <c r="J45" s="359">
        <v>1567</v>
      </c>
      <c r="K45" s="359">
        <v>1648</v>
      </c>
      <c r="L45" s="359">
        <v>1651</v>
      </c>
      <c r="M45" s="360">
        <v>1651</v>
      </c>
    </row>
    <row r="46" spans="2:13" ht="27.75" customHeight="1" x14ac:dyDescent="0.2">
      <c r="B46" s="1225"/>
      <c r="C46" s="1226"/>
      <c r="D46" s="107"/>
      <c r="E46" s="1229" t="s">
        <v>37</v>
      </c>
      <c r="F46" s="1229"/>
      <c r="G46" s="1229"/>
      <c r="H46" s="1230"/>
      <c r="I46" s="358">
        <v>172</v>
      </c>
      <c r="J46" s="359" t="s">
        <v>523</v>
      </c>
      <c r="K46" s="359" t="s">
        <v>523</v>
      </c>
      <c r="L46" s="359" t="s">
        <v>523</v>
      </c>
      <c r="M46" s="360">
        <v>670</v>
      </c>
    </row>
    <row r="47" spans="2:13" ht="27.75" customHeight="1" x14ac:dyDescent="0.2">
      <c r="B47" s="1225"/>
      <c r="C47" s="1226"/>
      <c r="D47" s="108"/>
      <c r="E47" s="1239" t="s">
        <v>38</v>
      </c>
      <c r="F47" s="1240"/>
      <c r="G47" s="1240"/>
      <c r="H47" s="1241"/>
      <c r="I47" s="358" t="s">
        <v>523</v>
      </c>
      <c r="J47" s="359" t="s">
        <v>523</v>
      </c>
      <c r="K47" s="359" t="s">
        <v>523</v>
      </c>
      <c r="L47" s="359" t="s">
        <v>523</v>
      </c>
      <c r="M47" s="360" t="s">
        <v>523</v>
      </c>
    </row>
    <row r="48" spans="2:13" ht="27.75" customHeight="1" x14ac:dyDescent="0.2">
      <c r="B48" s="1225"/>
      <c r="C48" s="1226"/>
      <c r="D48" s="106"/>
      <c r="E48" s="1229" t="s">
        <v>39</v>
      </c>
      <c r="F48" s="1229"/>
      <c r="G48" s="1229"/>
      <c r="H48" s="1230"/>
      <c r="I48" s="358" t="s">
        <v>523</v>
      </c>
      <c r="J48" s="359" t="s">
        <v>523</v>
      </c>
      <c r="K48" s="359" t="s">
        <v>523</v>
      </c>
      <c r="L48" s="359" t="s">
        <v>523</v>
      </c>
      <c r="M48" s="360" t="s">
        <v>523</v>
      </c>
    </row>
    <row r="49" spans="2:13" ht="27.75" customHeight="1" x14ac:dyDescent="0.2">
      <c r="B49" s="1227"/>
      <c r="C49" s="1228"/>
      <c r="D49" s="106"/>
      <c r="E49" s="1229" t="s">
        <v>40</v>
      </c>
      <c r="F49" s="1229"/>
      <c r="G49" s="1229"/>
      <c r="H49" s="1230"/>
      <c r="I49" s="358" t="s">
        <v>523</v>
      </c>
      <c r="J49" s="359" t="s">
        <v>523</v>
      </c>
      <c r="K49" s="359" t="s">
        <v>523</v>
      </c>
      <c r="L49" s="359" t="s">
        <v>523</v>
      </c>
      <c r="M49" s="360" t="s">
        <v>523</v>
      </c>
    </row>
    <row r="50" spans="2:13" ht="27.75" customHeight="1" x14ac:dyDescent="0.2">
      <c r="B50" s="1223" t="s">
        <v>41</v>
      </c>
      <c r="C50" s="1224"/>
      <c r="D50" s="109"/>
      <c r="E50" s="1229" t="s">
        <v>42</v>
      </c>
      <c r="F50" s="1229"/>
      <c r="G50" s="1229"/>
      <c r="H50" s="1230"/>
      <c r="I50" s="358">
        <v>6104</v>
      </c>
      <c r="J50" s="359">
        <v>5796</v>
      </c>
      <c r="K50" s="359">
        <v>5942</v>
      </c>
      <c r="L50" s="359">
        <v>6535</v>
      </c>
      <c r="M50" s="360">
        <v>7233</v>
      </c>
    </row>
    <row r="51" spans="2:13" ht="27.75" customHeight="1" x14ac:dyDescent="0.2">
      <c r="B51" s="1225"/>
      <c r="C51" s="1226"/>
      <c r="D51" s="106"/>
      <c r="E51" s="1229" t="s">
        <v>43</v>
      </c>
      <c r="F51" s="1229"/>
      <c r="G51" s="1229"/>
      <c r="H51" s="1230"/>
      <c r="I51" s="358">
        <v>2239</v>
      </c>
      <c r="J51" s="359">
        <v>2223</v>
      </c>
      <c r="K51" s="359">
        <v>2047</v>
      </c>
      <c r="L51" s="359">
        <v>1877</v>
      </c>
      <c r="M51" s="360">
        <v>1730</v>
      </c>
    </row>
    <row r="52" spans="2:13" ht="27.75" customHeight="1" x14ac:dyDescent="0.2">
      <c r="B52" s="1227"/>
      <c r="C52" s="1228"/>
      <c r="D52" s="106"/>
      <c r="E52" s="1229" t="s">
        <v>44</v>
      </c>
      <c r="F52" s="1229"/>
      <c r="G52" s="1229"/>
      <c r="H52" s="1230"/>
      <c r="I52" s="358">
        <v>18367</v>
      </c>
      <c r="J52" s="359">
        <v>18531</v>
      </c>
      <c r="K52" s="359">
        <v>18201</v>
      </c>
      <c r="L52" s="359">
        <v>17612</v>
      </c>
      <c r="M52" s="360">
        <v>16905</v>
      </c>
    </row>
    <row r="53" spans="2:13" ht="27.75" customHeight="1" thickBot="1" x14ac:dyDescent="0.25">
      <c r="B53" s="1231" t="s">
        <v>45</v>
      </c>
      <c r="C53" s="1232"/>
      <c r="D53" s="110"/>
      <c r="E53" s="1233" t="s">
        <v>46</v>
      </c>
      <c r="F53" s="1233"/>
      <c r="G53" s="1233"/>
      <c r="H53" s="1234"/>
      <c r="I53" s="361">
        <v>4858</v>
      </c>
      <c r="J53" s="362">
        <v>5500</v>
      </c>
      <c r="K53" s="362">
        <v>5933</v>
      </c>
      <c r="L53" s="362">
        <v>5455</v>
      </c>
      <c r="M53" s="363">
        <v>4772</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4TIO5U1SmCkO4c6YMOi9JSf7McMwVmRSWgpkSXChkcPNvYVlulInXpD5bw9HEqzARSxoJGxlQetObO1FO6hJIA==" saltValue="UW01gNG6+ZNKg6vtAV4s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566</v>
      </c>
      <c r="G54" s="119" t="s">
        <v>567</v>
      </c>
      <c r="H54" s="120" t="s">
        <v>568</v>
      </c>
    </row>
    <row r="55" spans="2:8" ht="52.5" customHeight="1" x14ac:dyDescent="0.2">
      <c r="B55" s="121"/>
      <c r="C55" s="1250" t="s">
        <v>49</v>
      </c>
      <c r="D55" s="1250"/>
      <c r="E55" s="1251"/>
      <c r="F55" s="122">
        <v>1997</v>
      </c>
      <c r="G55" s="122">
        <v>1972</v>
      </c>
      <c r="H55" s="123">
        <v>2411</v>
      </c>
    </row>
    <row r="56" spans="2:8" ht="52.5" customHeight="1" x14ac:dyDescent="0.2">
      <c r="B56" s="124"/>
      <c r="C56" s="1252" t="s">
        <v>50</v>
      </c>
      <c r="D56" s="1252"/>
      <c r="E56" s="1253"/>
      <c r="F56" s="125">
        <v>407</v>
      </c>
      <c r="G56" s="125">
        <v>510</v>
      </c>
      <c r="H56" s="126">
        <v>519</v>
      </c>
    </row>
    <row r="57" spans="2:8" ht="53.25" customHeight="1" x14ac:dyDescent="0.2">
      <c r="B57" s="124"/>
      <c r="C57" s="1254" t="s">
        <v>51</v>
      </c>
      <c r="D57" s="1254"/>
      <c r="E57" s="1255"/>
      <c r="F57" s="127">
        <v>2850</v>
      </c>
      <c r="G57" s="127">
        <v>3330</v>
      </c>
      <c r="H57" s="128">
        <v>3622</v>
      </c>
    </row>
    <row r="58" spans="2:8" ht="45.75" customHeight="1" x14ac:dyDescent="0.2">
      <c r="B58" s="129"/>
      <c r="C58" s="1242" t="s">
        <v>588</v>
      </c>
      <c r="D58" s="1243"/>
      <c r="E58" s="1244"/>
      <c r="F58" s="130">
        <v>1340</v>
      </c>
      <c r="G58" s="130">
        <v>1666</v>
      </c>
      <c r="H58" s="131">
        <v>1763</v>
      </c>
    </row>
    <row r="59" spans="2:8" ht="45.75" customHeight="1" x14ac:dyDescent="0.2">
      <c r="B59" s="129"/>
      <c r="C59" s="1242" t="s">
        <v>589</v>
      </c>
      <c r="D59" s="1243"/>
      <c r="E59" s="1244"/>
      <c r="F59" s="130">
        <v>421</v>
      </c>
      <c r="G59" s="130">
        <v>539</v>
      </c>
      <c r="H59" s="131">
        <v>535</v>
      </c>
    </row>
    <row r="60" spans="2:8" ht="45.75" customHeight="1" x14ac:dyDescent="0.2">
      <c r="B60" s="129"/>
      <c r="C60" s="1242" t="s">
        <v>590</v>
      </c>
      <c r="D60" s="1243"/>
      <c r="E60" s="1244"/>
      <c r="F60" s="130">
        <v>324</v>
      </c>
      <c r="G60" s="130">
        <v>344</v>
      </c>
      <c r="H60" s="131">
        <v>355</v>
      </c>
    </row>
    <row r="61" spans="2:8" ht="45.75" customHeight="1" x14ac:dyDescent="0.2">
      <c r="B61" s="129"/>
      <c r="C61" s="1242" t="s">
        <v>591</v>
      </c>
      <c r="D61" s="1243"/>
      <c r="E61" s="1244"/>
      <c r="F61" s="130">
        <v>298</v>
      </c>
      <c r="G61" s="130">
        <v>298</v>
      </c>
      <c r="H61" s="131">
        <v>298</v>
      </c>
    </row>
    <row r="62" spans="2:8" ht="45.75" customHeight="1" thickBot="1" x14ac:dyDescent="0.25">
      <c r="B62" s="132"/>
      <c r="C62" s="1245" t="s">
        <v>592</v>
      </c>
      <c r="D62" s="1246"/>
      <c r="E62" s="1247"/>
      <c r="F62" s="133">
        <v>176</v>
      </c>
      <c r="G62" s="133">
        <v>177</v>
      </c>
      <c r="H62" s="134">
        <v>179</v>
      </c>
    </row>
    <row r="63" spans="2:8" ht="52.5" customHeight="1" thickBot="1" x14ac:dyDescent="0.25">
      <c r="B63" s="135"/>
      <c r="C63" s="1248" t="s">
        <v>52</v>
      </c>
      <c r="D63" s="1248"/>
      <c r="E63" s="1249"/>
      <c r="F63" s="136">
        <v>5255</v>
      </c>
      <c r="G63" s="136">
        <v>5811</v>
      </c>
      <c r="H63" s="137">
        <v>6552</v>
      </c>
    </row>
    <row r="64" spans="2:8" ht="13.2" x14ac:dyDescent="0.2"/>
  </sheetData>
  <sheetProtection algorithmName="SHA-512" hashValue="KfH45Q4gZOjgZU6KCszeS2rEFNrSLDc/eOkfzSEs+UyOuw770f2Vzf07LYEaWCAvoUenWfnRV6R4lm5Yz0kmTA==" saltValue="MqIsumdHyuC/QmFOsThT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8F79-63CE-40CC-9D9A-8309FD9687F2}">
  <sheetPr>
    <pageSetUpPr fitToPage="1"/>
  </sheetPr>
  <dimension ref="A1:DE85"/>
  <sheetViews>
    <sheetView showGridLines="0" topLeftCell="AK1" zoomScaleNormal="100" zoomScaleSheetLayoutView="55" workbookViewId="0">
      <selection activeCell="AN65" sqref="AN65:DC69"/>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610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611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3" t="s">
        <v>619</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ht="13.2" x14ac:dyDescent="0.2">
      <c r="B44" s="372"/>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ht="13.2" x14ac:dyDescent="0.2">
      <c r="B45" s="372"/>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ht="13.2" x14ac:dyDescent="0.2">
      <c r="B46" s="372"/>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ht="13.2" x14ac:dyDescent="0.2">
      <c r="B47" s="372"/>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612</v>
      </c>
    </row>
    <row r="50" spans="1:109" ht="13.2" x14ac:dyDescent="0.2">
      <c r="B50" s="372"/>
      <c r="G50" s="1256"/>
      <c r="H50" s="1256"/>
      <c r="I50" s="1256"/>
      <c r="J50" s="1256"/>
      <c r="K50" s="382"/>
      <c r="L50" s="382"/>
      <c r="M50" s="383"/>
      <c r="N50" s="383"/>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60" t="s">
        <v>564</v>
      </c>
      <c r="BQ50" s="1260"/>
      <c r="BR50" s="1260"/>
      <c r="BS50" s="1260"/>
      <c r="BT50" s="1260"/>
      <c r="BU50" s="1260"/>
      <c r="BV50" s="1260"/>
      <c r="BW50" s="1260"/>
      <c r="BX50" s="1260" t="s">
        <v>565</v>
      </c>
      <c r="BY50" s="1260"/>
      <c r="BZ50" s="1260"/>
      <c r="CA50" s="1260"/>
      <c r="CB50" s="1260"/>
      <c r="CC50" s="1260"/>
      <c r="CD50" s="1260"/>
      <c r="CE50" s="1260"/>
      <c r="CF50" s="1260" t="s">
        <v>566</v>
      </c>
      <c r="CG50" s="1260"/>
      <c r="CH50" s="1260"/>
      <c r="CI50" s="1260"/>
      <c r="CJ50" s="1260"/>
      <c r="CK50" s="1260"/>
      <c r="CL50" s="1260"/>
      <c r="CM50" s="1260"/>
      <c r="CN50" s="1260" t="s">
        <v>567</v>
      </c>
      <c r="CO50" s="1260"/>
      <c r="CP50" s="1260"/>
      <c r="CQ50" s="1260"/>
      <c r="CR50" s="1260"/>
      <c r="CS50" s="1260"/>
      <c r="CT50" s="1260"/>
      <c r="CU50" s="1260"/>
      <c r="CV50" s="1260" t="s">
        <v>568</v>
      </c>
      <c r="CW50" s="1260"/>
      <c r="CX50" s="1260"/>
      <c r="CY50" s="1260"/>
      <c r="CZ50" s="1260"/>
      <c r="DA50" s="1260"/>
      <c r="DB50" s="1260"/>
      <c r="DC50" s="1260"/>
    </row>
    <row r="51" spans="1:109" ht="13.5" customHeight="1" x14ac:dyDescent="0.2">
      <c r="B51" s="372"/>
      <c r="G51" s="1273"/>
      <c r="H51" s="1273"/>
      <c r="I51" s="1274"/>
      <c r="J51" s="1274"/>
      <c r="K51" s="1272"/>
      <c r="L51" s="1272"/>
      <c r="M51" s="1272"/>
      <c r="N51" s="1272"/>
      <c r="AM51" s="381"/>
      <c r="AN51" s="1262" t="s">
        <v>613</v>
      </c>
      <c r="AO51" s="1262"/>
      <c r="AP51" s="1262"/>
      <c r="AQ51" s="1262"/>
      <c r="AR51" s="1262"/>
      <c r="AS51" s="1262"/>
      <c r="AT51" s="1262"/>
      <c r="AU51" s="1262"/>
      <c r="AV51" s="1262"/>
      <c r="AW51" s="1262"/>
      <c r="AX51" s="1262"/>
      <c r="AY51" s="1262"/>
      <c r="AZ51" s="1262"/>
      <c r="BA51" s="1262"/>
      <c r="BB51" s="1262" t="s">
        <v>614</v>
      </c>
      <c r="BC51" s="1262"/>
      <c r="BD51" s="1262"/>
      <c r="BE51" s="1262"/>
      <c r="BF51" s="1262"/>
      <c r="BG51" s="1262"/>
      <c r="BH51" s="1262"/>
      <c r="BI51" s="1262"/>
      <c r="BJ51" s="1262"/>
      <c r="BK51" s="1262"/>
      <c r="BL51" s="1262"/>
      <c r="BM51" s="1262"/>
      <c r="BN51" s="1262"/>
      <c r="BO51" s="1262"/>
      <c r="BP51" s="1261">
        <v>70.7</v>
      </c>
      <c r="BQ51" s="1261"/>
      <c r="BR51" s="1261"/>
      <c r="BS51" s="1261"/>
      <c r="BT51" s="1261"/>
      <c r="BU51" s="1261"/>
      <c r="BV51" s="1261"/>
      <c r="BW51" s="1261"/>
      <c r="BX51" s="1261">
        <v>76.3</v>
      </c>
      <c r="BY51" s="1261"/>
      <c r="BZ51" s="1261"/>
      <c r="CA51" s="1261"/>
      <c r="CB51" s="1261"/>
      <c r="CC51" s="1261"/>
      <c r="CD51" s="1261"/>
      <c r="CE51" s="1261"/>
      <c r="CF51" s="1261">
        <v>82.5</v>
      </c>
      <c r="CG51" s="1261"/>
      <c r="CH51" s="1261"/>
      <c r="CI51" s="1261"/>
      <c r="CJ51" s="1261"/>
      <c r="CK51" s="1261"/>
      <c r="CL51" s="1261"/>
      <c r="CM51" s="1261"/>
      <c r="CN51" s="1261">
        <v>72.099999999999994</v>
      </c>
      <c r="CO51" s="1261"/>
      <c r="CP51" s="1261"/>
      <c r="CQ51" s="1261"/>
      <c r="CR51" s="1261"/>
      <c r="CS51" s="1261"/>
      <c r="CT51" s="1261"/>
      <c r="CU51" s="1261"/>
      <c r="CV51" s="1261">
        <v>64.599999999999994</v>
      </c>
      <c r="CW51" s="1261"/>
      <c r="CX51" s="1261"/>
      <c r="CY51" s="1261"/>
      <c r="CZ51" s="1261"/>
      <c r="DA51" s="1261"/>
      <c r="DB51" s="1261"/>
      <c r="DC51" s="1261"/>
    </row>
    <row r="52" spans="1:109" ht="13.2" x14ac:dyDescent="0.2">
      <c r="B52" s="372"/>
      <c r="G52" s="1273"/>
      <c r="H52" s="1273"/>
      <c r="I52" s="1274"/>
      <c r="J52" s="1274"/>
      <c r="K52" s="1272"/>
      <c r="L52" s="1272"/>
      <c r="M52" s="1272"/>
      <c r="N52" s="1272"/>
      <c r="AM52" s="381"/>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61"/>
      <c r="BQ52" s="1261"/>
      <c r="BR52" s="1261"/>
      <c r="BS52" s="1261"/>
      <c r="BT52" s="1261"/>
      <c r="BU52" s="1261"/>
      <c r="BV52" s="1261"/>
      <c r="BW52" s="1261"/>
      <c r="BX52" s="1261"/>
      <c r="BY52" s="1261"/>
      <c r="BZ52" s="1261"/>
      <c r="CA52" s="1261"/>
      <c r="CB52" s="1261"/>
      <c r="CC52" s="1261"/>
      <c r="CD52" s="1261"/>
      <c r="CE52" s="1261"/>
      <c r="CF52" s="1261"/>
      <c r="CG52" s="1261"/>
      <c r="CH52" s="1261"/>
      <c r="CI52" s="1261"/>
      <c r="CJ52" s="1261"/>
      <c r="CK52" s="1261"/>
      <c r="CL52" s="1261"/>
      <c r="CM52" s="1261"/>
      <c r="CN52" s="1261"/>
      <c r="CO52" s="1261"/>
      <c r="CP52" s="1261"/>
      <c r="CQ52" s="1261"/>
      <c r="CR52" s="1261"/>
      <c r="CS52" s="1261"/>
      <c r="CT52" s="1261"/>
      <c r="CU52" s="1261"/>
      <c r="CV52" s="1261"/>
      <c r="CW52" s="1261"/>
      <c r="CX52" s="1261"/>
      <c r="CY52" s="1261"/>
      <c r="CZ52" s="1261"/>
      <c r="DA52" s="1261"/>
      <c r="DB52" s="1261"/>
      <c r="DC52" s="1261"/>
    </row>
    <row r="53" spans="1:109" ht="13.2" x14ac:dyDescent="0.2">
      <c r="A53" s="380"/>
      <c r="B53" s="372"/>
      <c r="G53" s="1273"/>
      <c r="H53" s="1273"/>
      <c r="I53" s="1256"/>
      <c r="J53" s="1256"/>
      <c r="K53" s="1272"/>
      <c r="L53" s="1272"/>
      <c r="M53" s="1272"/>
      <c r="N53" s="1272"/>
      <c r="AM53" s="381"/>
      <c r="AN53" s="1262"/>
      <c r="AO53" s="1262"/>
      <c r="AP53" s="1262"/>
      <c r="AQ53" s="1262"/>
      <c r="AR53" s="1262"/>
      <c r="AS53" s="1262"/>
      <c r="AT53" s="1262"/>
      <c r="AU53" s="1262"/>
      <c r="AV53" s="1262"/>
      <c r="AW53" s="1262"/>
      <c r="AX53" s="1262"/>
      <c r="AY53" s="1262"/>
      <c r="AZ53" s="1262"/>
      <c r="BA53" s="1262"/>
      <c r="BB53" s="1262" t="s">
        <v>615</v>
      </c>
      <c r="BC53" s="1262"/>
      <c r="BD53" s="1262"/>
      <c r="BE53" s="1262"/>
      <c r="BF53" s="1262"/>
      <c r="BG53" s="1262"/>
      <c r="BH53" s="1262"/>
      <c r="BI53" s="1262"/>
      <c r="BJ53" s="1262"/>
      <c r="BK53" s="1262"/>
      <c r="BL53" s="1262"/>
      <c r="BM53" s="1262"/>
      <c r="BN53" s="1262"/>
      <c r="BO53" s="1262"/>
      <c r="BP53" s="1261">
        <v>52.4</v>
      </c>
      <c r="BQ53" s="1261"/>
      <c r="BR53" s="1261"/>
      <c r="BS53" s="1261"/>
      <c r="BT53" s="1261"/>
      <c r="BU53" s="1261"/>
      <c r="BV53" s="1261"/>
      <c r="BW53" s="1261"/>
      <c r="BX53" s="1261">
        <v>53.4</v>
      </c>
      <c r="BY53" s="1261"/>
      <c r="BZ53" s="1261"/>
      <c r="CA53" s="1261"/>
      <c r="CB53" s="1261"/>
      <c r="CC53" s="1261"/>
      <c r="CD53" s="1261"/>
      <c r="CE53" s="1261"/>
      <c r="CF53" s="1261">
        <v>56.2</v>
      </c>
      <c r="CG53" s="1261"/>
      <c r="CH53" s="1261"/>
      <c r="CI53" s="1261"/>
      <c r="CJ53" s="1261"/>
      <c r="CK53" s="1261"/>
      <c r="CL53" s="1261"/>
      <c r="CM53" s="1261"/>
      <c r="CN53" s="1261">
        <v>57.2</v>
      </c>
      <c r="CO53" s="1261"/>
      <c r="CP53" s="1261"/>
      <c r="CQ53" s="1261"/>
      <c r="CR53" s="1261"/>
      <c r="CS53" s="1261"/>
      <c r="CT53" s="1261"/>
      <c r="CU53" s="1261"/>
      <c r="CV53" s="1261">
        <v>59.4</v>
      </c>
      <c r="CW53" s="1261"/>
      <c r="CX53" s="1261"/>
      <c r="CY53" s="1261"/>
      <c r="CZ53" s="1261"/>
      <c r="DA53" s="1261"/>
      <c r="DB53" s="1261"/>
      <c r="DC53" s="1261"/>
    </row>
    <row r="54" spans="1:109" ht="13.2" x14ac:dyDescent="0.2">
      <c r="A54" s="380"/>
      <c r="B54" s="372"/>
      <c r="G54" s="1273"/>
      <c r="H54" s="1273"/>
      <c r="I54" s="1256"/>
      <c r="J54" s="1256"/>
      <c r="K54" s="1272"/>
      <c r="L54" s="1272"/>
      <c r="M54" s="1272"/>
      <c r="N54" s="1272"/>
      <c r="AM54" s="381"/>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61"/>
      <c r="BQ54" s="1261"/>
      <c r="BR54" s="1261"/>
      <c r="BS54" s="1261"/>
      <c r="BT54" s="1261"/>
      <c r="BU54" s="1261"/>
      <c r="BV54" s="1261"/>
      <c r="BW54" s="1261"/>
      <c r="BX54" s="1261"/>
      <c r="BY54" s="1261"/>
      <c r="BZ54" s="1261"/>
      <c r="CA54" s="1261"/>
      <c r="CB54" s="1261"/>
      <c r="CC54" s="1261"/>
      <c r="CD54" s="1261"/>
      <c r="CE54" s="1261"/>
      <c r="CF54" s="1261"/>
      <c r="CG54" s="1261"/>
      <c r="CH54" s="1261"/>
      <c r="CI54" s="1261"/>
      <c r="CJ54" s="1261"/>
      <c r="CK54" s="1261"/>
      <c r="CL54" s="1261"/>
      <c r="CM54" s="1261"/>
      <c r="CN54" s="1261"/>
      <c r="CO54" s="1261"/>
      <c r="CP54" s="1261"/>
      <c r="CQ54" s="1261"/>
      <c r="CR54" s="1261"/>
      <c r="CS54" s="1261"/>
      <c r="CT54" s="1261"/>
      <c r="CU54" s="1261"/>
      <c r="CV54" s="1261"/>
      <c r="CW54" s="1261"/>
      <c r="CX54" s="1261"/>
      <c r="CY54" s="1261"/>
      <c r="CZ54" s="1261"/>
      <c r="DA54" s="1261"/>
      <c r="DB54" s="1261"/>
      <c r="DC54" s="1261"/>
    </row>
    <row r="55" spans="1:109" ht="13.2" x14ac:dyDescent="0.2">
      <c r="A55" s="380"/>
      <c r="B55" s="372"/>
      <c r="G55" s="1256"/>
      <c r="H55" s="1256"/>
      <c r="I55" s="1256"/>
      <c r="J55" s="1256"/>
      <c r="K55" s="1272"/>
      <c r="L55" s="1272"/>
      <c r="M55" s="1272"/>
      <c r="N55" s="1272"/>
      <c r="AN55" s="1260" t="s">
        <v>616</v>
      </c>
      <c r="AO55" s="1260"/>
      <c r="AP55" s="1260"/>
      <c r="AQ55" s="1260"/>
      <c r="AR55" s="1260"/>
      <c r="AS55" s="1260"/>
      <c r="AT55" s="1260"/>
      <c r="AU55" s="1260"/>
      <c r="AV55" s="1260"/>
      <c r="AW55" s="1260"/>
      <c r="AX55" s="1260"/>
      <c r="AY55" s="1260"/>
      <c r="AZ55" s="1260"/>
      <c r="BA55" s="1260"/>
      <c r="BB55" s="1262" t="s">
        <v>614</v>
      </c>
      <c r="BC55" s="1262"/>
      <c r="BD55" s="1262"/>
      <c r="BE55" s="1262"/>
      <c r="BF55" s="1262"/>
      <c r="BG55" s="1262"/>
      <c r="BH55" s="1262"/>
      <c r="BI55" s="1262"/>
      <c r="BJ55" s="1262"/>
      <c r="BK55" s="1262"/>
      <c r="BL55" s="1262"/>
      <c r="BM55" s="1262"/>
      <c r="BN55" s="1262"/>
      <c r="BO55" s="1262"/>
      <c r="BP55" s="1261">
        <v>48</v>
      </c>
      <c r="BQ55" s="1261"/>
      <c r="BR55" s="1261"/>
      <c r="BS55" s="1261"/>
      <c r="BT55" s="1261"/>
      <c r="BU55" s="1261"/>
      <c r="BV55" s="1261"/>
      <c r="BW55" s="1261"/>
      <c r="BX55" s="1261">
        <v>49.1</v>
      </c>
      <c r="BY55" s="1261"/>
      <c r="BZ55" s="1261"/>
      <c r="CA55" s="1261"/>
      <c r="CB55" s="1261"/>
      <c r="CC55" s="1261"/>
      <c r="CD55" s="1261"/>
      <c r="CE55" s="1261"/>
      <c r="CF55" s="1261">
        <v>41.5</v>
      </c>
      <c r="CG55" s="1261"/>
      <c r="CH55" s="1261"/>
      <c r="CI55" s="1261"/>
      <c r="CJ55" s="1261"/>
      <c r="CK55" s="1261"/>
      <c r="CL55" s="1261"/>
      <c r="CM55" s="1261"/>
      <c r="CN55" s="1261">
        <v>25.1</v>
      </c>
      <c r="CO55" s="1261"/>
      <c r="CP55" s="1261"/>
      <c r="CQ55" s="1261"/>
      <c r="CR55" s="1261"/>
      <c r="CS55" s="1261"/>
      <c r="CT55" s="1261"/>
      <c r="CU55" s="1261"/>
      <c r="CV55" s="1261">
        <v>17.600000000000001</v>
      </c>
      <c r="CW55" s="1261"/>
      <c r="CX55" s="1261"/>
      <c r="CY55" s="1261"/>
      <c r="CZ55" s="1261"/>
      <c r="DA55" s="1261"/>
      <c r="DB55" s="1261"/>
      <c r="DC55" s="1261"/>
    </row>
    <row r="56" spans="1:109" ht="13.2" x14ac:dyDescent="0.2">
      <c r="A56" s="380"/>
      <c r="B56" s="372"/>
      <c r="G56" s="1256"/>
      <c r="H56" s="1256"/>
      <c r="I56" s="1256"/>
      <c r="J56" s="1256"/>
      <c r="K56" s="1272"/>
      <c r="L56" s="1272"/>
      <c r="M56" s="1272"/>
      <c r="N56" s="1272"/>
      <c r="AN56" s="1260"/>
      <c r="AO56" s="1260"/>
      <c r="AP56" s="1260"/>
      <c r="AQ56" s="1260"/>
      <c r="AR56" s="1260"/>
      <c r="AS56" s="1260"/>
      <c r="AT56" s="1260"/>
      <c r="AU56" s="1260"/>
      <c r="AV56" s="1260"/>
      <c r="AW56" s="1260"/>
      <c r="AX56" s="1260"/>
      <c r="AY56" s="1260"/>
      <c r="AZ56" s="1260"/>
      <c r="BA56" s="1260"/>
      <c r="BB56" s="1262"/>
      <c r="BC56" s="1262"/>
      <c r="BD56" s="1262"/>
      <c r="BE56" s="1262"/>
      <c r="BF56" s="1262"/>
      <c r="BG56" s="1262"/>
      <c r="BH56" s="1262"/>
      <c r="BI56" s="1262"/>
      <c r="BJ56" s="1262"/>
      <c r="BK56" s="1262"/>
      <c r="BL56" s="1262"/>
      <c r="BM56" s="1262"/>
      <c r="BN56" s="1262"/>
      <c r="BO56" s="1262"/>
      <c r="BP56" s="1261"/>
      <c r="BQ56" s="1261"/>
      <c r="BR56" s="1261"/>
      <c r="BS56" s="1261"/>
      <c r="BT56" s="1261"/>
      <c r="BU56" s="1261"/>
      <c r="BV56" s="1261"/>
      <c r="BW56" s="1261"/>
      <c r="BX56" s="1261"/>
      <c r="BY56" s="1261"/>
      <c r="BZ56" s="1261"/>
      <c r="CA56" s="1261"/>
      <c r="CB56" s="1261"/>
      <c r="CC56" s="1261"/>
      <c r="CD56" s="1261"/>
      <c r="CE56" s="1261"/>
      <c r="CF56" s="1261"/>
      <c r="CG56" s="1261"/>
      <c r="CH56" s="1261"/>
      <c r="CI56" s="1261"/>
      <c r="CJ56" s="1261"/>
      <c r="CK56" s="1261"/>
      <c r="CL56" s="1261"/>
      <c r="CM56" s="1261"/>
      <c r="CN56" s="1261"/>
      <c r="CO56" s="1261"/>
      <c r="CP56" s="1261"/>
      <c r="CQ56" s="1261"/>
      <c r="CR56" s="1261"/>
      <c r="CS56" s="1261"/>
      <c r="CT56" s="1261"/>
      <c r="CU56" s="1261"/>
      <c r="CV56" s="1261"/>
      <c r="CW56" s="1261"/>
      <c r="CX56" s="1261"/>
      <c r="CY56" s="1261"/>
      <c r="CZ56" s="1261"/>
      <c r="DA56" s="1261"/>
      <c r="DB56" s="1261"/>
      <c r="DC56" s="1261"/>
    </row>
    <row r="57" spans="1:109" s="380" customFormat="1" ht="13.2" x14ac:dyDescent="0.2">
      <c r="B57" s="384"/>
      <c r="G57" s="1256"/>
      <c r="H57" s="1256"/>
      <c r="I57" s="1275"/>
      <c r="J57" s="1275"/>
      <c r="K57" s="1272"/>
      <c r="L57" s="1272"/>
      <c r="M57" s="1272"/>
      <c r="N57" s="1272"/>
      <c r="AM57" s="366"/>
      <c r="AN57" s="1260"/>
      <c r="AO57" s="1260"/>
      <c r="AP57" s="1260"/>
      <c r="AQ57" s="1260"/>
      <c r="AR57" s="1260"/>
      <c r="AS57" s="1260"/>
      <c r="AT57" s="1260"/>
      <c r="AU57" s="1260"/>
      <c r="AV57" s="1260"/>
      <c r="AW57" s="1260"/>
      <c r="AX57" s="1260"/>
      <c r="AY57" s="1260"/>
      <c r="AZ57" s="1260"/>
      <c r="BA57" s="1260"/>
      <c r="BB57" s="1262" t="s">
        <v>615</v>
      </c>
      <c r="BC57" s="1262"/>
      <c r="BD57" s="1262"/>
      <c r="BE57" s="1262"/>
      <c r="BF57" s="1262"/>
      <c r="BG57" s="1262"/>
      <c r="BH57" s="1262"/>
      <c r="BI57" s="1262"/>
      <c r="BJ57" s="1262"/>
      <c r="BK57" s="1262"/>
      <c r="BL57" s="1262"/>
      <c r="BM57" s="1262"/>
      <c r="BN57" s="1262"/>
      <c r="BO57" s="1262"/>
      <c r="BP57" s="1261">
        <v>60.8</v>
      </c>
      <c r="BQ57" s="1261"/>
      <c r="BR57" s="1261"/>
      <c r="BS57" s="1261"/>
      <c r="BT57" s="1261"/>
      <c r="BU57" s="1261"/>
      <c r="BV57" s="1261"/>
      <c r="BW57" s="1261"/>
      <c r="BX57" s="1261">
        <v>61</v>
      </c>
      <c r="BY57" s="1261"/>
      <c r="BZ57" s="1261"/>
      <c r="CA57" s="1261"/>
      <c r="CB57" s="1261"/>
      <c r="CC57" s="1261"/>
      <c r="CD57" s="1261"/>
      <c r="CE57" s="1261"/>
      <c r="CF57" s="1261">
        <v>61.7</v>
      </c>
      <c r="CG57" s="1261"/>
      <c r="CH57" s="1261"/>
      <c r="CI57" s="1261"/>
      <c r="CJ57" s="1261"/>
      <c r="CK57" s="1261"/>
      <c r="CL57" s="1261"/>
      <c r="CM57" s="1261"/>
      <c r="CN57" s="1261">
        <v>63.2</v>
      </c>
      <c r="CO57" s="1261"/>
      <c r="CP57" s="1261"/>
      <c r="CQ57" s="1261"/>
      <c r="CR57" s="1261"/>
      <c r="CS57" s="1261"/>
      <c r="CT57" s="1261"/>
      <c r="CU57" s="1261"/>
      <c r="CV57" s="1261">
        <v>65.2</v>
      </c>
      <c r="CW57" s="1261"/>
      <c r="CX57" s="1261"/>
      <c r="CY57" s="1261"/>
      <c r="CZ57" s="1261"/>
      <c r="DA57" s="1261"/>
      <c r="DB57" s="1261"/>
      <c r="DC57" s="1261"/>
      <c r="DD57" s="385"/>
      <c r="DE57" s="384"/>
    </row>
    <row r="58" spans="1:109" s="380" customFormat="1" ht="13.2" x14ac:dyDescent="0.2">
      <c r="A58" s="366"/>
      <c r="B58" s="384"/>
      <c r="G58" s="1256"/>
      <c r="H58" s="1256"/>
      <c r="I58" s="1275"/>
      <c r="J58" s="1275"/>
      <c r="K58" s="1272"/>
      <c r="L58" s="1272"/>
      <c r="M58" s="1272"/>
      <c r="N58" s="1272"/>
      <c r="AM58" s="366"/>
      <c r="AN58" s="1260"/>
      <c r="AO58" s="1260"/>
      <c r="AP58" s="1260"/>
      <c r="AQ58" s="1260"/>
      <c r="AR58" s="1260"/>
      <c r="AS58" s="1260"/>
      <c r="AT58" s="1260"/>
      <c r="AU58" s="1260"/>
      <c r="AV58" s="1260"/>
      <c r="AW58" s="1260"/>
      <c r="AX58" s="1260"/>
      <c r="AY58" s="1260"/>
      <c r="AZ58" s="1260"/>
      <c r="BA58" s="1260"/>
      <c r="BB58" s="1262"/>
      <c r="BC58" s="1262"/>
      <c r="BD58" s="1262"/>
      <c r="BE58" s="1262"/>
      <c r="BF58" s="1262"/>
      <c r="BG58" s="1262"/>
      <c r="BH58" s="1262"/>
      <c r="BI58" s="1262"/>
      <c r="BJ58" s="1262"/>
      <c r="BK58" s="1262"/>
      <c r="BL58" s="1262"/>
      <c r="BM58" s="1262"/>
      <c r="BN58" s="1262"/>
      <c r="BO58" s="1262"/>
      <c r="BP58" s="1261"/>
      <c r="BQ58" s="1261"/>
      <c r="BR58" s="1261"/>
      <c r="BS58" s="1261"/>
      <c r="BT58" s="1261"/>
      <c r="BU58" s="1261"/>
      <c r="BV58" s="1261"/>
      <c r="BW58" s="1261"/>
      <c r="BX58" s="1261"/>
      <c r="BY58" s="1261"/>
      <c r="BZ58" s="1261"/>
      <c r="CA58" s="1261"/>
      <c r="CB58" s="1261"/>
      <c r="CC58" s="1261"/>
      <c r="CD58" s="1261"/>
      <c r="CE58" s="1261"/>
      <c r="CF58" s="1261"/>
      <c r="CG58" s="1261"/>
      <c r="CH58" s="1261"/>
      <c r="CI58" s="1261"/>
      <c r="CJ58" s="1261"/>
      <c r="CK58" s="1261"/>
      <c r="CL58" s="1261"/>
      <c r="CM58" s="1261"/>
      <c r="CN58" s="1261"/>
      <c r="CO58" s="1261"/>
      <c r="CP58" s="1261"/>
      <c r="CQ58" s="1261"/>
      <c r="CR58" s="1261"/>
      <c r="CS58" s="1261"/>
      <c r="CT58" s="1261"/>
      <c r="CU58" s="1261"/>
      <c r="CV58" s="1261"/>
      <c r="CW58" s="1261"/>
      <c r="CX58" s="1261"/>
      <c r="CY58" s="1261"/>
      <c r="CZ58" s="1261"/>
      <c r="DA58" s="1261"/>
      <c r="DB58" s="1261"/>
      <c r="DC58" s="1261"/>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617</v>
      </c>
    </row>
    <row r="64" spans="1:109" ht="13.2" x14ac:dyDescent="0.2">
      <c r="B64" s="372"/>
      <c r="G64" s="379"/>
      <c r="I64" s="392"/>
      <c r="J64" s="392"/>
      <c r="K64" s="392"/>
      <c r="L64" s="392"/>
      <c r="M64" s="392"/>
      <c r="N64" s="393"/>
      <c r="AM64" s="379"/>
      <c r="AN64" s="379" t="s">
        <v>611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3" t="s">
        <v>620</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5"/>
    </row>
    <row r="66" spans="2:107" ht="13.2" x14ac:dyDescent="0.2">
      <c r="B66" s="372"/>
      <c r="AN66" s="1266"/>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8"/>
    </row>
    <row r="67" spans="2:107" ht="13.2" x14ac:dyDescent="0.2">
      <c r="B67" s="372"/>
      <c r="AN67" s="1266"/>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8"/>
    </row>
    <row r="68" spans="2:107" ht="13.2" x14ac:dyDescent="0.2">
      <c r="B68" s="372"/>
      <c r="AN68" s="1266"/>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8"/>
    </row>
    <row r="69" spans="2:107" ht="13.2" x14ac:dyDescent="0.2">
      <c r="B69" s="372"/>
      <c r="AN69" s="1269"/>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71"/>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612</v>
      </c>
    </row>
    <row r="72" spans="2:107" ht="13.2" x14ac:dyDescent="0.2">
      <c r="B72" s="372"/>
      <c r="G72" s="1256"/>
      <c r="H72" s="1256"/>
      <c r="I72" s="1256"/>
      <c r="J72" s="1256"/>
      <c r="K72" s="382"/>
      <c r="L72" s="382"/>
      <c r="M72" s="383"/>
      <c r="N72" s="383"/>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60" t="s">
        <v>564</v>
      </c>
      <c r="BQ72" s="1260"/>
      <c r="BR72" s="1260"/>
      <c r="BS72" s="1260"/>
      <c r="BT72" s="1260"/>
      <c r="BU72" s="1260"/>
      <c r="BV72" s="1260"/>
      <c r="BW72" s="1260"/>
      <c r="BX72" s="1260" t="s">
        <v>565</v>
      </c>
      <c r="BY72" s="1260"/>
      <c r="BZ72" s="1260"/>
      <c r="CA72" s="1260"/>
      <c r="CB72" s="1260"/>
      <c r="CC72" s="1260"/>
      <c r="CD72" s="1260"/>
      <c r="CE72" s="1260"/>
      <c r="CF72" s="1260" t="s">
        <v>566</v>
      </c>
      <c r="CG72" s="1260"/>
      <c r="CH72" s="1260"/>
      <c r="CI72" s="1260"/>
      <c r="CJ72" s="1260"/>
      <c r="CK72" s="1260"/>
      <c r="CL72" s="1260"/>
      <c r="CM72" s="1260"/>
      <c r="CN72" s="1260" t="s">
        <v>567</v>
      </c>
      <c r="CO72" s="1260"/>
      <c r="CP72" s="1260"/>
      <c r="CQ72" s="1260"/>
      <c r="CR72" s="1260"/>
      <c r="CS72" s="1260"/>
      <c r="CT72" s="1260"/>
      <c r="CU72" s="1260"/>
      <c r="CV72" s="1260" t="s">
        <v>568</v>
      </c>
      <c r="CW72" s="1260"/>
      <c r="CX72" s="1260"/>
      <c r="CY72" s="1260"/>
      <c r="CZ72" s="1260"/>
      <c r="DA72" s="1260"/>
      <c r="DB72" s="1260"/>
      <c r="DC72" s="1260"/>
    </row>
    <row r="73" spans="2:107" ht="13.2" x14ac:dyDescent="0.2">
      <c r="B73" s="372"/>
      <c r="G73" s="1273"/>
      <c r="H73" s="1273"/>
      <c r="I73" s="1273"/>
      <c r="J73" s="1273"/>
      <c r="K73" s="1276"/>
      <c r="L73" s="1276"/>
      <c r="M73" s="1276"/>
      <c r="N73" s="1276"/>
      <c r="AM73" s="381"/>
      <c r="AN73" s="1262" t="s">
        <v>613</v>
      </c>
      <c r="AO73" s="1262"/>
      <c r="AP73" s="1262"/>
      <c r="AQ73" s="1262"/>
      <c r="AR73" s="1262"/>
      <c r="AS73" s="1262"/>
      <c r="AT73" s="1262"/>
      <c r="AU73" s="1262"/>
      <c r="AV73" s="1262"/>
      <c r="AW73" s="1262"/>
      <c r="AX73" s="1262"/>
      <c r="AY73" s="1262"/>
      <c r="AZ73" s="1262"/>
      <c r="BA73" s="1262"/>
      <c r="BB73" s="1262" t="s">
        <v>614</v>
      </c>
      <c r="BC73" s="1262"/>
      <c r="BD73" s="1262"/>
      <c r="BE73" s="1262"/>
      <c r="BF73" s="1262"/>
      <c r="BG73" s="1262"/>
      <c r="BH73" s="1262"/>
      <c r="BI73" s="1262"/>
      <c r="BJ73" s="1262"/>
      <c r="BK73" s="1262"/>
      <c r="BL73" s="1262"/>
      <c r="BM73" s="1262"/>
      <c r="BN73" s="1262"/>
      <c r="BO73" s="1262"/>
      <c r="BP73" s="1261">
        <v>70.7</v>
      </c>
      <c r="BQ73" s="1261"/>
      <c r="BR73" s="1261"/>
      <c r="BS73" s="1261"/>
      <c r="BT73" s="1261"/>
      <c r="BU73" s="1261"/>
      <c r="BV73" s="1261"/>
      <c r="BW73" s="1261"/>
      <c r="BX73" s="1261">
        <v>76.3</v>
      </c>
      <c r="BY73" s="1261"/>
      <c r="BZ73" s="1261"/>
      <c r="CA73" s="1261"/>
      <c r="CB73" s="1261"/>
      <c r="CC73" s="1261"/>
      <c r="CD73" s="1261"/>
      <c r="CE73" s="1261"/>
      <c r="CF73" s="1261">
        <v>82.5</v>
      </c>
      <c r="CG73" s="1261"/>
      <c r="CH73" s="1261"/>
      <c r="CI73" s="1261"/>
      <c r="CJ73" s="1261"/>
      <c r="CK73" s="1261"/>
      <c r="CL73" s="1261"/>
      <c r="CM73" s="1261"/>
      <c r="CN73" s="1261">
        <v>72.099999999999994</v>
      </c>
      <c r="CO73" s="1261"/>
      <c r="CP73" s="1261"/>
      <c r="CQ73" s="1261"/>
      <c r="CR73" s="1261"/>
      <c r="CS73" s="1261"/>
      <c r="CT73" s="1261"/>
      <c r="CU73" s="1261"/>
      <c r="CV73" s="1261">
        <v>64.599999999999994</v>
      </c>
      <c r="CW73" s="1261"/>
      <c r="CX73" s="1261"/>
      <c r="CY73" s="1261"/>
      <c r="CZ73" s="1261"/>
      <c r="DA73" s="1261"/>
      <c r="DB73" s="1261"/>
      <c r="DC73" s="1261"/>
    </row>
    <row r="74" spans="2:107" ht="13.2" x14ac:dyDescent="0.2">
      <c r="B74" s="372"/>
      <c r="G74" s="1273"/>
      <c r="H74" s="1273"/>
      <c r="I74" s="1273"/>
      <c r="J74" s="1273"/>
      <c r="K74" s="1276"/>
      <c r="L74" s="1276"/>
      <c r="M74" s="1276"/>
      <c r="N74" s="1276"/>
      <c r="AM74" s="381"/>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61"/>
      <c r="BQ74" s="1261"/>
      <c r="BR74" s="1261"/>
      <c r="BS74" s="1261"/>
      <c r="BT74" s="1261"/>
      <c r="BU74" s="1261"/>
      <c r="BV74" s="1261"/>
      <c r="BW74" s="1261"/>
      <c r="BX74" s="1261"/>
      <c r="BY74" s="1261"/>
      <c r="BZ74" s="1261"/>
      <c r="CA74" s="1261"/>
      <c r="CB74" s="1261"/>
      <c r="CC74" s="1261"/>
      <c r="CD74" s="1261"/>
      <c r="CE74" s="1261"/>
      <c r="CF74" s="1261"/>
      <c r="CG74" s="1261"/>
      <c r="CH74" s="1261"/>
      <c r="CI74" s="1261"/>
      <c r="CJ74" s="1261"/>
      <c r="CK74" s="1261"/>
      <c r="CL74" s="1261"/>
      <c r="CM74" s="1261"/>
      <c r="CN74" s="1261"/>
      <c r="CO74" s="1261"/>
      <c r="CP74" s="1261"/>
      <c r="CQ74" s="1261"/>
      <c r="CR74" s="1261"/>
      <c r="CS74" s="1261"/>
      <c r="CT74" s="1261"/>
      <c r="CU74" s="1261"/>
      <c r="CV74" s="1261"/>
      <c r="CW74" s="1261"/>
      <c r="CX74" s="1261"/>
      <c r="CY74" s="1261"/>
      <c r="CZ74" s="1261"/>
      <c r="DA74" s="1261"/>
      <c r="DB74" s="1261"/>
      <c r="DC74" s="1261"/>
    </row>
    <row r="75" spans="2:107" ht="13.2" x14ac:dyDescent="0.2">
      <c r="B75" s="372"/>
      <c r="G75" s="1273"/>
      <c r="H75" s="1273"/>
      <c r="I75" s="1256"/>
      <c r="J75" s="1256"/>
      <c r="K75" s="1272"/>
      <c r="L75" s="1272"/>
      <c r="M75" s="1272"/>
      <c r="N75" s="1272"/>
      <c r="AM75" s="381"/>
      <c r="AN75" s="1262"/>
      <c r="AO75" s="1262"/>
      <c r="AP75" s="1262"/>
      <c r="AQ75" s="1262"/>
      <c r="AR75" s="1262"/>
      <c r="AS75" s="1262"/>
      <c r="AT75" s="1262"/>
      <c r="AU75" s="1262"/>
      <c r="AV75" s="1262"/>
      <c r="AW75" s="1262"/>
      <c r="AX75" s="1262"/>
      <c r="AY75" s="1262"/>
      <c r="AZ75" s="1262"/>
      <c r="BA75" s="1262"/>
      <c r="BB75" s="1262" t="s">
        <v>618</v>
      </c>
      <c r="BC75" s="1262"/>
      <c r="BD75" s="1262"/>
      <c r="BE75" s="1262"/>
      <c r="BF75" s="1262"/>
      <c r="BG75" s="1262"/>
      <c r="BH75" s="1262"/>
      <c r="BI75" s="1262"/>
      <c r="BJ75" s="1262"/>
      <c r="BK75" s="1262"/>
      <c r="BL75" s="1262"/>
      <c r="BM75" s="1262"/>
      <c r="BN75" s="1262"/>
      <c r="BO75" s="1262"/>
      <c r="BP75" s="1261">
        <v>9.8000000000000007</v>
      </c>
      <c r="BQ75" s="1261"/>
      <c r="BR75" s="1261"/>
      <c r="BS75" s="1261"/>
      <c r="BT75" s="1261"/>
      <c r="BU75" s="1261"/>
      <c r="BV75" s="1261"/>
      <c r="BW75" s="1261"/>
      <c r="BX75" s="1261">
        <v>9.4</v>
      </c>
      <c r="BY75" s="1261"/>
      <c r="BZ75" s="1261"/>
      <c r="CA75" s="1261"/>
      <c r="CB75" s="1261"/>
      <c r="CC75" s="1261"/>
      <c r="CD75" s="1261"/>
      <c r="CE75" s="1261"/>
      <c r="CF75" s="1261">
        <v>8.8000000000000007</v>
      </c>
      <c r="CG75" s="1261"/>
      <c r="CH75" s="1261"/>
      <c r="CI75" s="1261"/>
      <c r="CJ75" s="1261"/>
      <c r="CK75" s="1261"/>
      <c r="CL75" s="1261"/>
      <c r="CM75" s="1261"/>
      <c r="CN75" s="1261">
        <v>9</v>
      </c>
      <c r="CO75" s="1261"/>
      <c r="CP75" s="1261"/>
      <c r="CQ75" s="1261"/>
      <c r="CR75" s="1261"/>
      <c r="CS75" s="1261"/>
      <c r="CT75" s="1261"/>
      <c r="CU75" s="1261"/>
      <c r="CV75" s="1261">
        <v>9.6</v>
      </c>
      <c r="CW75" s="1261"/>
      <c r="CX75" s="1261"/>
      <c r="CY75" s="1261"/>
      <c r="CZ75" s="1261"/>
      <c r="DA75" s="1261"/>
      <c r="DB75" s="1261"/>
      <c r="DC75" s="1261"/>
    </row>
    <row r="76" spans="2:107" ht="13.2" x14ac:dyDescent="0.2">
      <c r="B76" s="372"/>
      <c r="G76" s="1273"/>
      <c r="H76" s="1273"/>
      <c r="I76" s="1256"/>
      <c r="J76" s="1256"/>
      <c r="K76" s="1272"/>
      <c r="L76" s="1272"/>
      <c r="M76" s="1272"/>
      <c r="N76" s="1272"/>
      <c r="AM76" s="381"/>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61"/>
      <c r="BQ76" s="1261"/>
      <c r="BR76" s="1261"/>
      <c r="BS76" s="1261"/>
      <c r="BT76" s="1261"/>
      <c r="BU76" s="1261"/>
      <c r="BV76" s="1261"/>
      <c r="BW76" s="1261"/>
      <c r="BX76" s="1261"/>
      <c r="BY76" s="1261"/>
      <c r="BZ76" s="1261"/>
      <c r="CA76" s="1261"/>
      <c r="CB76" s="1261"/>
      <c r="CC76" s="1261"/>
      <c r="CD76" s="1261"/>
      <c r="CE76" s="1261"/>
      <c r="CF76" s="1261"/>
      <c r="CG76" s="1261"/>
      <c r="CH76" s="1261"/>
      <c r="CI76" s="1261"/>
      <c r="CJ76" s="1261"/>
      <c r="CK76" s="1261"/>
      <c r="CL76" s="1261"/>
      <c r="CM76" s="1261"/>
      <c r="CN76" s="1261"/>
      <c r="CO76" s="1261"/>
      <c r="CP76" s="1261"/>
      <c r="CQ76" s="1261"/>
      <c r="CR76" s="1261"/>
      <c r="CS76" s="1261"/>
      <c r="CT76" s="1261"/>
      <c r="CU76" s="1261"/>
      <c r="CV76" s="1261"/>
      <c r="CW76" s="1261"/>
      <c r="CX76" s="1261"/>
      <c r="CY76" s="1261"/>
      <c r="CZ76" s="1261"/>
      <c r="DA76" s="1261"/>
      <c r="DB76" s="1261"/>
      <c r="DC76" s="1261"/>
    </row>
    <row r="77" spans="2:107" ht="13.2" x14ac:dyDescent="0.2">
      <c r="B77" s="372"/>
      <c r="G77" s="1256"/>
      <c r="H77" s="1256"/>
      <c r="I77" s="1256"/>
      <c r="J77" s="1256"/>
      <c r="K77" s="1276"/>
      <c r="L77" s="1276"/>
      <c r="M77" s="1276"/>
      <c r="N77" s="1276"/>
      <c r="AN77" s="1260" t="s">
        <v>616</v>
      </c>
      <c r="AO77" s="1260"/>
      <c r="AP77" s="1260"/>
      <c r="AQ77" s="1260"/>
      <c r="AR77" s="1260"/>
      <c r="AS77" s="1260"/>
      <c r="AT77" s="1260"/>
      <c r="AU77" s="1260"/>
      <c r="AV77" s="1260"/>
      <c r="AW77" s="1260"/>
      <c r="AX77" s="1260"/>
      <c r="AY77" s="1260"/>
      <c r="AZ77" s="1260"/>
      <c r="BA77" s="1260"/>
      <c r="BB77" s="1262" t="s">
        <v>614</v>
      </c>
      <c r="BC77" s="1262"/>
      <c r="BD77" s="1262"/>
      <c r="BE77" s="1262"/>
      <c r="BF77" s="1262"/>
      <c r="BG77" s="1262"/>
      <c r="BH77" s="1262"/>
      <c r="BI77" s="1262"/>
      <c r="BJ77" s="1262"/>
      <c r="BK77" s="1262"/>
      <c r="BL77" s="1262"/>
      <c r="BM77" s="1262"/>
      <c r="BN77" s="1262"/>
      <c r="BO77" s="1262"/>
      <c r="BP77" s="1261">
        <v>48</v>
      </c>
      <c r="BQ77" s="1261"/>
      <c r="BR77" s="1261"/>
      <c r="BS77" s="1261"/>
      <c r="BT77" s="1261"/>
      <c r="BU77" s="1261"/>
      <c r="BV77" s="1261"/>
      <c r="BW77" s="1261"/>
      <c r="BX77" s="1261">
        <v>49.1</v>
      </c>
      <c r="BY77" s="1261"/>
      <c r="BZ77" s="1261"/>
      <c r="CA77" s="1261"/>
      <c r="CB77" s="1261"/>
      <c r="CC77" s="1261"/>
      <c r="CD77" s="1261"/>
      <c r="CE77" s="1261"/>
      <c r="CF77" s="1261">
        <v>41.5</v>
      </c>
      <c r="CG77" s="1261"/>
      <c r="CH77" s="1261"/>
      <c r="CI77" s="1261"/>
      <c r="CJ77" s="1261"/>
      <c r="CK77" s="1261"/>
      <c r="CL77" s="1261"/>
      <c r="CM77" s="1261"/>
      <c r="CN77" s="1261">
        <v>25.1</v>
      </c>
      <c r="CO77" s="1261"/>
      <c r="CP77" s="1261"/>
      <c r="CQ77" s="1261"/>
      <c r="CR77" s="1261"/>
      <c r="CS77" s="1261"/>
      <c r="CT77" s="1261"/>
      <c r="CU77" s="1261"/>
      <c r="CV77" s="1261">
        <v>17.600000000000001</v>
      </c>
      <c r="CW77" s="1261"/>
      <c r="CX77" s="1261"/>
      <c r="CY77" s="1261"/>
      <c r="CZ77" s="1261"/>
      <c r="DA77" s="1261"/>
      <c r="DB77" s="1261"/>
      <c r="DC77" s="1261"/>
    </row>
    <row r="78" spans="2:107" ht="13.2" x14ac:dyDescent="0.2">
      <c r="B78" s="372"/>
      <c r="G78" s="1256"/>
      <c r="H78" s="1256"/>
      <c r="I78" s="1256"/>
      <c r="J78" s="1256"/>
      <c r="K78" s="1276"/>
      <c r="L78" s="1276"/>
      <c r="M78" s="1276"/>
      <c r="N78" s="1276"/>
      <c r="AN78" s="1260"/>
      <c r="AO78" s="1260"/>
      <c r="AP78" s="1260"/>
      <c r="AQ78" s="1260"/>
      <c r="AR78" s="1260"/>
      <c r="AS78" s="1260"/>
      <c r="AT78" s="1260"/>
      <c r="AU78" s="1260"/>
      <c r="AV78" s="1260"/>
      <c r="AW78" s="1260"/>
      <c r="AX78" s="1260"/>
      <c r="AY78" s="1260"/>
      <c r="AZ78" s="1260"/>
      <c r="BA78" s="1260"/>
      <c r="BB78" s="1262"/>
      <c r="BC78" s="1262"/>
      <c r="BD78" s="1262"/>
      <c r="BE78" s="1262"/>
      <c r="BF78" s="1262"/>
      <c r="BG78" s="1262"/>
      <c r="BH78" s="1262"/>
      <c r="BI78" s="1262"/>
      <c r="BJ78" s="1262"/>
      <c r="BK78" s="1262"/>
      <c r="BL78" s="1262"/>
      <c r="BM78" s="1262"/>
      <c r="BN78" s="1262"/>
      <c r="BO78" s="1262"/>
      <c r="BP78" s="1261"/>
      <c r="BQ78" s="1261"/>
      <c r="BR78" s="1261"/>
      <c r="BS78" s="1261"/>
      <c r="BT78" s="1261"/>
      <c r="BU78" s="1261"/>
      <c r="BV78" s="1261"/>
      <c r="BW78" s="1261"/>
      <c r="BX78" s="1261"/>
      <c r="BY78" s="1261"/>
      <c r="BZ78" s="1261"/>
      <c r="CA78" s="1261"/>
      <c r="CB78" s="1261"/>
      <c r="CC78" s="1261"/>
      <c r="CD78" s="1261"/>
      <c r="CE78" s="1261"/>
      <c r="CF78" s="1261"/>
      <c r="CG78" s="1261"/>
      <c r="CH78" s="1261"/>
      <c r="CI78" s="1261"/>
      <c r="CJ78" s="1261"/>
      <c r="CK78" s="1261"/>
      <c r="CL78" s="1261"/>
      <c r="CM78" s="1261"/>
      <c r="CN78" s="1261"/>
      <c r="CO78" s="1261"/>
      <c r="CP78" s="1261"/>
      <c r="CQ78" s="1261"/>
      <c r="CR78" s="1261"/>
      <c r="CS78" s="1261"/>
      <c r="CT78" s="1261"/>
      <c r="CU78" s="1261"/>
      <c r="CV78" s="1261"/>
      <c r="CW78" s="1261"/>
      <c r="CX78" s="1261"/>
      <c r="CY78" s="1261"/>
      <c r="CZ78" s="1261"/>
      <c r="DA78" s="1261"/>
      <c r="DB78" s="1261"/>
      <c r="DC78" s="1261"/>
    </row>
    <row r="79" spans="2:107" ht="13.2" x14ac:dyDescent="0.2">
      <c r="B79" s="372"/>
      <c r="G79" s="1256"/>
      <c r="H79" s="1256"/>
      <c r="I79" s="1275"/>
      <c r="J79" s="1275"/>
      <c r="K79" s="1277"/>
      <c r="L79" s="1277"/>
      <c r="M79" s="1277"/>
      <c r="N79" s="1277"/>
      <c r="AN79" s="1260"/>
      <c r="AO79" s="1260"/>
      <c r="AP79" s="1260"/>
      <c r="AQ79" s="1260"/>
      <c r="AR79" s="1260"/>
      <c r="AS79" s="1260"/>
      <c r="AT79" s="1260"/>
      <c r="AU79" s="1260"/>
      <c r="AV79" s="1260"/>
      <c r="AW79" s="1260"/>
      <c r="AX79" s="1260"/>
      <c r="AY79" s="1260"/>
      <c r="AZ79" s="1260"/>
      <c r="BA79" s="1260"/>
      <c r="BB79" s="1262" t="s">
        <v>618</v>
      </c>
      <c r="BC79" s="1262"/>
      <c r="BD79" s="1262"/>
      <c r="BE79" s="1262"/>
      <c r="BF79" s="1262"/>
      <c r="BG79" s="1262"/>
      <c r="BH79" s="1262"/>
      <c r="BI79" s="1262"/>
      <c r="BJ79" s="1262"/>
      <c r="BK79" s="1262"/>
      <c r="BL79" s="1262"/>
      <c r="BM79" s="1262"/>
      <c r="BN79" s="1262"/>
      <c r="BO79" s="1262"/>
      <c r="BP79" s="1261">
        <v>9.6</v>
      </c>
      <c r="BQ79" s="1261"/>
      <c r="BR79" s="1261"/>
      <c r="BS79" s="1261"/>
      <c r="BT79" s="1261"/>
      <c r="BU79" s="1261"/>
      <c r="BV79" s="1261"/>
      <c r="BW79" s="1261"/>
      <c r="BX79" s="1261">
        <v>9.5</v>
      </c>
      <c r="BY79" s="1261"/>
      <c r="BZ79" s="1261"/>
      <c r="CA79" s="1261"/>
      <c r="CB79" s="1261"/>
      <c r="CC79" s="1261"/>
      <c r="CD79" s="1261"/>
      <c r="CE79" s="1261"/>
      <c r="CF79" s="1261">
        <v>9.1999999999999993</v>
      </c>
      <c r="CG79" s="1261"/>
      <c r="CH79" s="1261"/>
      <c r="CI79" s="1261"/>
      <c r="CJ79" s="1261"/>
      <c r="CK79" s="1261"/>
      <c r="CL79" s="1261"/>
      <c r="CM79" s="1261"/>
      <c r="CN79" s="1261">
        <v>8.3000000000000007</v>
      </c>
      <c r="CO79" s="1261"/>
      <c r="CP79" s="1261"/>
      <c r="CQ79" s="1261"/>
      <c r="CR79" s="1261"/>
      <c r="CS79" s="1261"/>
      <c r="CT79" s="1261"/>
      <c r="CU79" s="1261"/>
      <c r="CV79" s="1261">
        <v>8.4</v>
      </c>
      <c r="CW79" s="1261"/>
      <c r="CX79" s="1261"/>
      <c r="CY79" s="1261"/>
      <c r="CZ79" s="1261"/>
      <c r="DA79" s="1261"/>
      <c r="DB79" s="1261"/>
      <c r="DC79" s="1261"/>
    </row>
    <row r="80" spans="2:107" ht="13.2" x14ac:dyDescent="0.2">
      <c r="B80" s="372"/>
      <c r="G80" s="1256"/>
      <c r="H80" s="1256"/>
      <c r="I80" s="1275"/>
      <c r="J80" s="1275"/>
      <c r="K80" s="1277"/>
      <c r="L80" s="1277"/>
      <c r="M80" s="1277"/>
      <c r="N80" s="1277"/>
      <c r="AN80" s="1260"/>
      <c r="AO80" s="1260"/>
      <c r="AP80" s="1260"/>
      <c r="AQ80" s="1260"/>
      <c r="AR80" s="1260"/>
      <c r="AS80" s="1260"/>
      <c r="AT80" s="1260"/>
      <c r="AU80" s="1260"/>
      <c r="AV80" s="1260"/>
      <c r="AW80" s="1260"/>
      <c r="AX80" s="1260"/>
      <c r="AY80" s="1260"/>
      <c r="AZ80" s="1260"/>
      <c r="BA80" s="1260"/>
      <c r="BB80" s="1262"/>
      <c r="BC80" s="1262"/>
      <c r="BD80" s="1262"/>
      <c r="BE80" s="1262"/>
      <c r="BF80" s="1262"/>
      <c r="BG80" s="1262"/>
      <c r="BH80" s="1262"/>
      <c r="BI80" s="1262"/>
      <c r="BJ80" s="1262"/>
      <c r="BK80" s="1262"/>
      <c r="BL80" s="1262"/>
      <c r="BM80" s="1262"/>
      <c r="BN80" s="1262"/>
      <c r="BO80" s="1262"/>
      <c r="BP80" s="1261"/>
      <c r="BQ80" s="1261"/>
      <c r="BR80" s="1261"/>
      <c r="BS80" s="1261"/>
      <c r="BT80" s="1261"/>
      <c r="BU80" s="1261"/>
      <c r="BV80" s="1261"/>
      <c r="BW80" s="1261"/>
      <c r="BX80" s="1261"/>
      <c r="BY80" s="1261"/>
      <c r="BZ80" s="1261"/>
      <c r="CA80" s="1261"/>
      <c r="CB80" s="1261"/>
      <c r="CC80" s="1261"/>
      <c r="CD80" s="1261"/>
      <c r="CE80" s="1261"/>
      <c r="CF80" s="1261"/>
      <c r="CG80" s="1261"/>
      <c r="CH80" s="1261"/>
      <c r="CI80" s="1261"/>
      <c r="CJ80" s="1261"/>
      <c r="CK80" s="1261"/>
      <c r="CL80" s="1261"/>
      <c r="CM80" s="1261"/>
      <c r="CN80" s="1261"/>
      <c r="CO80" s="1261"/>
      <c r="CP80" s="1261"/>
      <c r="CQ80" s="1261"/>
      <c r="CR80" s="1261"/>
      <c r="CS80" s="1261"/>
      <c r="CT80" s="1261"/>
      <c r="CU80" s="1261"/>
      <c r="CV80" s="1261"/>
      <c r="CW80" s="1261"/>
      <c r="CX80" s="1261"/>
      <c r="CY80" s="1261"/>
      <c r="CZ80" s="1261"/>
      <c r="DA80" s="1261"/>
      <c r="DB80" s="1261"/>
      <c r="DC80" s="1261"/>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d9BUEb7xyzOcmdPZjoS1v3F2WWzMHlpKw0Na0VzpgqQ2S8wDYRnj3Ag38yX+6ReUJJuD9OU1QrMFJJhJxvu/iQ==" saltValue="o9jCraCRoN1xAW9SBvWZ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B6C88-73B0-4D6D-B328-3578C90018D8}">
  <sheetPr>
    <pageSetUpPr fitToPage="1"/>
  </sheetPr>
  <dimension ref="A1:DR125"/>
  <sheetViews>
    <sheetView showGridLines="0" zoomScaleNormal="100" zoomScaleSheetLayoutView="70" workbookViewId="0">
      <selection activeCell="BJ77" sqref="BJ77"/>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511</v>
      </c>
    </row>
  </sheetData>
  <sheetProtection algorithmName="SHA-512" hashValue="6lXTI1DrBrkvtu02UuN/uj29m32DRabOzFjZ/YQycAEZTKgCPANSps3w71JtzcIoDomq3RKVosGwhO/BHHqsWw==" saltValue="Y1EMfA5y3tRTVtwyc94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131C5-92CF-4A9E-B7AF-E07F1EE1CCEA}">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511</v>
      </c>
    </row>
  </sheetData>
  <sheetProtection algorithmName="SHA-512" hashValue="YJKrgFEvqP7+UHIgDfhpnXXOOPVgoXnWruQCDeHXUobU9VuV8ybj+IvsWOuZ74iNh5n7zeLRcq4beT+vsjWcag==" saltValue="snT4UnqzcovlA20wdMV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561</v>
      </c>
      <c r="G2" s="151"/>
      <c r="H2" s="152"/>
    </row>
    <row r="3" spans="1:8" x14ac:dyDescent="0.2">
      <c r="A3" s="148" t="s">
        <v>554</v>
      </c>
      <c r="B3" s="153"/>
      <c r="C3" s="154"/>
      <c r="D3" s="155">
        <v>78919</v>
      </c>
      <c r="E3" s="156"/>
      <c r="F3" s="157">
        <v>85173</v>
      </c>
      <c r="G3" s="158"/>
      <c r="H3" s="159"/>
    </row>
    <row r="4" spans="1:8" x14ac:dyDescent="0.2">
      <c r="A4" s="160"/>
      <c r="B4" s="161"/>
      <c r="C4" s="162"/>
      <c r="D4" s="163">
        <v>57457</v>
      </c>
      <c r="E4" s="164"/>
      <c r="F4" s="165">
        <v>43913</v>
      </c>
      <c r="G4" s="166"/>
      <c r="H4" s="167"/>
    </row>
    <row r="5" spans="1:8" x14ac:dyDescent="0.2">
      <c r="A5" s="148" t="s">
        <v>556</v>
      </c>
      <c r="B5" s="153"/>
      <c r="C5" s="154"/>
      <c r="D5" s="155">
        <v>70635</v>
      </c>
      <c r="E5" s="156"/>
      <c r="F5" s="157">
        <v>94081</v>
      </c>
      <c r="G5" s="158"/>
      <c r="H5" s="159"/>
    </row>
    <row r="6" spans="1:8" x14ac:dyDescent="0.2">
      <c r="A6" s="160"/>
      <c r="B6" s="161"/>
      <c r="C6" s="162"/>
      <c r="D6" s="163">
        <v>36748</v>
      </c>
      <c r="E6" s="164"/>
      <c r="F6" s="165">
        <v>48949</v>
      </c>
      <c r="G6" s="166"/>
      <c r="H6" s="167"/>
    </row>
    <row r="7" spans="1:8" x14ac:dyDescent="0.2">
      <c r="A7" s="148" t="s">
        <v>557</v>
      </c>
      <c r="B7" s="153"/>
      <c r="C7" s="154"/>
      <c r="D7" s="155">
        <v>64404</v>
      </c>
      <c r="E7" s="156"/>
      <c r="F7" s="157">
        <v>92632</v>
      </c>
      <c r="G7" s="158"/>
      <c r="H7" s="159"/>
    </row>
    <row r="8" spans="1:8" x14ac:dyDescent="0.2">
      <c r="A8" s="160"/>
      <c r="B8" s="161"/>
      <c r="C8" s="162"/>
      <c r="D8" s="163">
        <v>31142</v>
      </c>
      <c r="E8" s="164"/>
      <c r="F8" s="165">
        <v>47978</v>
      </c>
      <c r="G8" s="166"/>
      <c r="H8" s="167"/>
    </row>
    <row r="9" spans="1:8" x14ac:dyDescent="0.2">
      <c r="A9" s="148" t="s">
        <v>558</v>
      </c>
      <c r="B9" s="153"/>
      <c r="C9" s="154"/>
      <c r="D9" s="155">
        <v>45288</v>
      </c>
      <c r="E9" s="156"/>
      <c r="F9" s="157">
        <v>69604</v>
      </c>
      <c r="G9" s="158"/>
      <c r="H9" s="159"/>
    </row>
    <row r="10" spans="1:8" x14ac:dyDescent="0.2">
      <c r="A10" s="160"/>
      <c r="B10" s="161"/>
      <c r="C10" s="162"/>
      <c r="D10" s="163">
        <v>21085</v>
      </c>
      <c r="E10" s="164"/>
      <c r="F10" s="165">
        <v>36247</v>
      </c>
      <c r="G10" s="166"/>
      <c r="H10" s="167"/>
    </row>
    <row r="11" spans="1:8" x14ac:dyDescent="0.2">
      <c r="A11" s="148" t="s">
        <v>559</v>
      </c>
      <c r="B11" s="153"/>
      <c r="C11" s="154"/>
      <c r="D11" s="155">
        <v>58105</v>
      </c>
      <c r="E11" s="156"/>
      <c r="F11" s="157">
        <v>68410</v>
      </c>
      <c r="G11" s="158"/>
      <c r="H11" s="159"/>
    </row>
    <row r="12" spans="1:8" x14ac:dyDescent="0.2">
      <c r="A12" s="160"/>
      <c r="B12" s="161"/>
      <c r="C12" s="168"/>
      <c r="D12" s="163">
        <v>30073</v>
      </c>
      <c r="E12" s="164"/>
      <c r="F12" s="165">
        <v>35086</v>
      </c>
      <c r="G12" s="166"/>
      <c r="H12" s="167"/>
    </row>
    <row r="13" spans="1:8" x14ac:dyDescent="0.2">
      <c r="A13" s="148"/>
      <c r="B13" s="153"/>
      <c r="C13" s="169"/>
      <c r="D13" s="170">
        <v>63470</v>
      </c>
      <c r="E13" s="171"/>
      <c r="F13" s="172">
        <v>81980</v>
      </c>
      <c r="G13" s="173"/>
      <c r="H13" s="159"/>
    </row>
    <row r="14" spans="1:8" x14ac:dyDescent="0.2">
      <c r="A14" s="160"/>
      <c r="B14" s="161"/>
      <c r="C14" s="162"/>
      <c r="D14" s="163">
        <v>35301</v>
      </c>
      <c r="E14" s="164"/>
      <c r="F14" s="165">
        <v>42435</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4.0199999999999996</v>
      </c>
      <c r="C19" s="174">
        <f>ROUND(VALUE(SUBSTITUTE(実質収支比率等に係る経年分析!G$48,"▲","-")),2)</f>
        <v>3.15</v>
      </c>
      <c r="D19" s="174">
        <f>ROUND(VALUE(SUBSTITUTE(実質収支比率等に係る経年分析!H$48,"▲","-")),2)</f>
        <v>5.23</v>
      </c>
      <c r="E19" s="174">
        <f>ROUND(VALUE(SUBSTITUTE(実質収支比率等に係る経年分析!I$48,"▲","-")),2)</f>
        <v>4.18</v>
      </c>
      <c r="F19" s="174">
        <f>ROUND(VALUE(SUBSTITUTE(実質収支比率等に係る経年分析!J$48,"▲","-")),2)</f>
        <v>5.74</v>
      </c>
    </row>
    <row r="20" spans="1:11" x14ac:dyDescent="0.2">
      <c r="A20" s="174" t="s">
        <v>56</v>
      </c>
      <c r="B20" s="174">
        <f>ROUND(VALUE(SUBSTITUTE(実質収支比率等に係る経年分析!F$47,"▲","-")),2)</f>
        <v>24.71</v>
      </c>
      <c r="C20" s="174">
        <f>ROUND(VALUE(SUBSTITUTE(実質収支比率等に係る経年分析!G$47,"▲","-")),2)</f>
        <v>23.8</v>
      </c>
      <c r="D20" s="174">
        <f>ROUND(VALUE(SUBSTITUTE(実質収支比率等に係る経年分析!H$47,"▲","-")),2)</f>
        <v>22.9</v>
      </c>
      <c r="E20" s="174">
        <f>ROUND(VALUE(SUBSTITUTE(実質収支比率等に係る経年分析!I$47,"▲","-")),2)</f>
        <v>21.76</v>
      </c>
      <c r="F20" s="174">
        <f>ROUND(VALUE(SUBSTITUTE(実質収支比率等に係る経年分析!J$47,"▲","-")),2)</f>
        <v>27.3</v>
      </c>
    </row>
    <row r="21" spans="1:11" x14ac:dyDescent="0.2">
      <c r="A21" s="174" t="s">
        <v>57</v>
      </c>
      <c r="B21" s="174">
        <f>IF(ISNUMBER(VALUE(SUBSTITUTE(実質収支比率等に係る経年分析!F$49,"▲","-"))),ROUND(VALUE(SUBSTITUTE(実質収支比率等に係る経年分析!F$49,"▲","-")),2),NA())</f>
        <v>-1.91</v>
      </c>
      <c r="C21" s="174">
        <f>IF(ISNUMBER(VALUE(SUBSTITUTE(実質収支比率等に係る経年分析!G$49,"▲","-"))),ROUND(VALUE(SUBSTITUTE(実質収支比率等に係る経年分析!G$49,"▲","-")),2),NA())</f>
        <v>-0.61</v>
      </c>
      <c r="D21" s="174">
        <f>IF(ISNUMBER(VALUE(SUBSTITUTE(実質収支比率等に係る経年分析!H$49,"▲","-"))),ROUND(VALUE(SUBSTITUTE(実質収支比率等に係る経年分析!H$49,"▲","-")),2),NA())</f>
        <v>1.03</v>
      </c>
      <c r="E21" s="174">
        <f>IF(ISNUMBER(VALUE(SUBSTITUTE(実質収支比率等に係る経年分析!I$49,"▲","-"))),ROUND(VALUE(SUBSTITUTE(実質収支比率等に係る経年分析!I$49,"▲","-")),2),NA())</f>
        <v>-1.1399999999999999</v>
      </c>
      <c r="F21" s="174">
        <f>IF(ISNUMBER(VALUE(SUBSTITUTE(実質収支比率等に係る経年分析!J$49,"▲","-"))),ROUND(VALUE(SUBSTITUTE(実質収支比率等に係る経年分析!J$49,"▲","-")),2),NA())</f>
        <v>7.49</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簡易水道事業会計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1.1299999999999999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0.95</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4.9400000000000004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4.66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4.0999999999999996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4.0999999999999996</v>
      </c>
    </row>
    <row r="35" spans="1:16" x14ac:dyDescent="0.2">
      <c r="A35" s="175" t="str">
        <f>IF(連結実質赤字比率に係る赤字・黒字の構成分析!C$35="",NA(),連結実質赤字比率に係る赤字・黒字の構成分析!C$35)</f>
        <v>国民健康保険韮崎市立病院事業会計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4.0199999999999996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5.22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5.74</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1636</v>
      </c>
      <c r="E42" s="176"/>
      <c r="F42" s="176"/>
      <c r="G42" s="176">
        <f>'実質公債費比率（分子）の構造'!L$52</f>
        <v>1650</v>
      </c>
      <c r="H42" s="176"/>
      <c r="I42" s="176"/>
      <c r="J42" s="176">
        <f>'実質公債費比率（分子）の構造'!M$52</f>
        <v>1694</v>
      </c>
      <c r="K42" s="176"/>
      <c r="L42" s="176"/>
      <c r="M42" s="176">
        <f>'実質公債費比率（分子）の構造'!N$52</f>
        <v>1661</v>
      </c>
      <c r="N42" s="176"/>
      <c r="O42" s="176"/>
      <c r="P42" s="176">
        <f>'実質公債費比率（分子）の構造'!O$52</f>
        <v>1606</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v>
      </c>
      <c r="C44" s="176"/>
      <c r="D44" s="176"/>
      <c r="E44" s="176">
        <f>'実質公債費比率（分子）の構造'!L$50</f>
        <v>1</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179</v>
      </c>
      <c r="C45" s="176"/>
      <c r="D45" s="176"/>
      <c r="E45" s="176">
        <f>'実質公債費比率（分子）の構造'!L$49</f>
        <v>206</v>
      </c>
      <c r="F45" s="176"/>
      <c r="G45" s="176"/>
      <c r="H45" s="176">
        <f>'実質公債費比率（分子）の構造'!M$49</f>
        <v>184</v>
      </c>
      <c r="I45" s="176"/>
      <c r="J45" s="176"/>
      <c r="K45" s="176">
        <f>'実質公債費比率（分子）の構造'!N$49</f>
        <v>138</v>
      </c>
      <c r="L45" s="176"/>
      <c r="M45" s="176"/>
      <c r="N45" s="176">
        <f>'実質公債費比率（分子）の構造'!O$49</f>
        <v>107</v>
      </c>
      <c r="O45" s="176"/>
      <c r="P45" s="176"/>
    </row>
    <row r="46" spans="1:16" x14ac:dyDescent="0.2">
      <c r="A46" s="176" t="s">
        <v>68</v>
      </c>
      <c r="B46" s="176">
        <f>'実質公債費比率（分子）の構造'!K$48</f>
        <v>574</v>
      </c>
      <c r="C46" s="176"/>
      <c r="D46" s="176"/>
      <c r="E46" s="176">
        <f>'実質公債費比率（分子）の構造'!L$48</f>
        <v>618</v>
      </c>
      <c r="F46" s="176"/>
      <c r="G46" s="176"/>
      <c r="H46" s="176">
        <f>'実質公債費比率（分子）の構造'!M$48</f>
        <v>522</v>
      </c>
      <c r="I46" s="176"/>
      <c r="J46" s="176"/>
      <c r="K46" s="176">
        <f>'実質公債費比率（分子）の構造'!N$48</f>
        <v>590</v>
      </c>
      <c r="L46" s="176"/>
      <c r="M46" s="176"/>
      <c r="N46" s="176">
        <f>'実質公債費比率（分子）の構造'!O$48</f>
        <v>557</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1514</v>
      </c>
      <c r="C49" s="176"/>
      <c r="D49" s="176"/>
      <c r="E49" s="176">
        <f>'実質公債費比率（分子）の構造'!L$45</f>
        <v>1470</v>
      </c>
      <c r="F49" s="176"/>
      <c r="G49" s="176"/>
      <c r="H49" s="176">
        <f>'実質公債費比率（分子）の構造'!M$45</f>
        <v>1593</v>
      </c>
      <c r="I49" s="176"/>
      <c r="J49" s="176"/>
      <c r="K49" s="176">
        <f>'実質公債費比率（分子）の構造'!N$45</f>
        <v>1676</v>
      </c>
      <c r="L49" s="176"/>
      <c r="M49" s="176"/>
      <c r="N49" s="176">
        <f>'実質公債費比率（分子）の構造'!O$45</f>
        <v>1734</v>
      </c>
      <c r="O49" s="176"/>
      <c r="P49" s="176"/>
    </row>
    <row r="50" spans="1:16" x14ac:dyDescent="0.2">
      <c r="A50" s="176" t="s">
        <v>72</v>
      </c>
      <c r="B50" s="176" t="e">
        <f>NA()</f>
        <v>#N/A</v>
      </c>
      <c r="C50" s="176">
        <f>IF(ISNUMBER('実質公債費比率（分子）の構造'!K$53),'実質公債費比率（分子）の構造'!K$53,NA())</f>
        <v>632</v>
      </c>
      <c r="D50" s="176" t="e">
        <f>NA()</f>
        <v>#N/A</v>
      </c>
      <c r="E50" s="176" t="e">
        <f>NA()</f>
        <v>#N/A</v>
      </c>
      <c r="F50" s="176">
        <f>IF(ISNUMBER('実質公債費比率（分子）の構造'!L$53),'実質公債費比率（分子）の構造'!L$53,NA())</f>
        <v>645</v>
      </c>
      <c r="G50" s="176" t="e">
        <f>NA()</f>
        <v>#N/A</v>
      </c>
      <c r="H50" s="176" t="e">
        <f>NA()</f>
        <v>#N/A</v>
      </c>
      <c r="I50" s="176">
        <f>IF(ISNUMBER('実質公債費比率（分子）の構造'!M$53),'実質公債費比率（分子）の構造'!M$53,NA())</f>
        <v>605</v>
      </c>
      <c r="J50" s="176" t="e">
        <f>NA()</f>
        <v>#N/A</v>
      </c>
      <c r="K50" s="176" t="e">
        <f>NA()</f>
        <v>#N/A</v>
      </c>
      <c r="L50" s="176">
        <f>IF(ISNUMBER('実質公債費比率（分子）の構造'!N$53),'実質公債費比率（分子）の構造'!N$53,NA())</f>
        <v>743</v>
      </c>
      <c r="M50" s="176" t="e">
        <f>NA()</f>
        <v>#N/A</v>
      </c>
      <c r="N50" s="176" t="e">
        <f>NA()</f>
        <v>#N/A</v>
      </c>
      <c r="O50" s="176">
        <f>IF(ISNUMBER('実質公債費比率（分子）の構造'!O$53),'実質公債費比率（分子）の構造'!O$53,NA())</f>
        <v>792</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18367</v>
      </c>
      <c r="E56" s="175"/>
      <c r="F56" s="175"/>
      <c r="G56" s="175">
        <f>'将来負担比率（分子）の構造'!J$52</f>
        <v>18531</v>
      </c>
      <c r="H56" s="175"/>
      <c r="I56" s="175"/>
      <c r="J56" s="175">
        <f>'将来負担比率（分子）の構造'!K$52</f>
        <v>18201</v>
      </c>
      <c r="K56" s="175"/>
      <c r="L56" s="175"/>
      <c r="M56" s="175">
        <f>'将来負担比率（分子）の構造'!L$52</f>
        <v>17612</v>
      </c>
      <c r="N56" s="175"/>
      <c r="O56" s="175"/>
      <c r="P56" s="175">
        <f>'将来負担比率（分子）の構造'!M$52</f>
        <v>16905</v>
      </c>
    </row>
    <row r="57" spans="1:16" x14ac:dyDescent="0.2">
      <c r="A57" s="175" t="s">
        <v>43</v>
      </c>
      <c r="B57" s="175"/>
      <c r="C57" s="175"/>
      <c r="D57" s="175">
        <f>'将来負担比率（分子）の構造'!I$51</f>
        <v>2239</v>
      </c>
      <c r="E57" s="175"/>
      <c r="F57" s="175"/>
      <c r="G57" s="175">
        <f>'将来負担比率（分子）の構造'!J$51</f>
        <v>2223</v>
      </c>
      <c r="H57" s="175"/>
      <c r="I57" s="175"/>
      <c r="J57" s="175">
        <f>'将来負担比率（分子）の構造'!K$51</f>
        <v>2047</v>
      </c>
      <c r="K57" s="175"/>
      <c r="L57" s="175"/>
      <c r="M57" s="175">
        <f>'将来負担比率（分子）の構造'!L$51</f>
        <v>1877</v>
      </c>
      <c r="N57" s="175"/>
      <c r="O57" s="175"/>
      <c r="P57" s="175">
        <f>'将来負担比率（分子）の構造'!M$51</f>
        <v>1730</v>
      </c>
    </row>
    <row r="58" spans="1:16" x14ac:dyDescent="0.2">
      <c r="A58" s="175" t="s">
        <v>42</v>
      </c>
      <c r="B58" s="175"/>
      <c r="C58" s="175"/>
      <c r="D58" s="175">
        <f>'将来負担比率（分子）の構造'!I$50</f>
        <v>6104</v>
      </c>
      <c r="E58" s="175"/>
      <c r="F58" s="175"/>
      <c r="G58" s="175">
        <f>'将来負担比率（分子）の構造'!J$50</f>
        <v>5796</v>
      </c>
      <c r="H58" s="175"/>
      <c r="I58" s="175"/>
      <c r="J58" s="175">
        <f>'将来負担比率（分子）の構造'!K$50</f>
        <v>5942</v>
      </c>
      <c r="K58" s="175"/>
      <c r="L58" s="175"/>
      <c r="M58" s="175">
        <f>'将来負担比率（分子）の構造'!L$50</f>
        <v>6535</v>
      </c>
      <c r="N58" s="175"/>
      <c r="O58" s="175"/>
      <c r="P58" s="175">
        <f>'将来負担比率（分子）の構造'!M$50</f>
        <v>7233</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172</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670</v>
      </c>
      <c r="O61" s="175"/>
      <c r="P61" s="175"/>
    </row>
    <row r="62" spans="1:16" x14ac:dyDescent="0.2">
      <c r="A62" s="175" t="s">
        <v>36</v>
      </c>
      <c r="B62" s="175">
        <f>'将来負担比率（分子）の構造'!I$45</f>
        <v>1613</v>
      </c>
      <c r="C62" s="175"/>
      <c r="D62" s="175"/>
      <c r="E62" s="175">
        <f>'将来負担比率（分子）の構造'!J$45</f>
        <v>1567</v>
      </c>
      <c r="F62" s="175"/>
      <c r="G62" s="175"/>
      <c r="H62" s="175">
        <f>'将来負担比率（分子）の構造'!K$45</f>
        <v>1648</v>
      </c>
      <c r="I62" s="175"/>
      <c r="J62" s="175"/>
      <c r="K62" s="175">
        <f>'将来負担比率（分子）の構造'!L$45</f>
        <v>1651</v>
      </c>
      <c r="L62" s="175"/>
      <c r="M62" s="175"/>
      <c r="N62" s="175">
        <f>'将来負担比率（分子）の構造'!M$45</f>
        <v>1651</v>
      </c>
      <c r="O62" s="175"/>
      <c r="P62" s="175"/>
    </row>
    <row r="63" spans="1:16" x14ac:dyDescent="0.2">
      <c r="A63" s="175" t="s">
        <v>35</v>
      </c>
      <c r="B63" s="175">
        <f>'将来負担比率（分子）の構造'!I$44</f>
        <v>1084</v>
      </c>
      <c r="C63" s="175"/>
      <c r="D63" s="175"/>
      <c r="E63" s="175">
        <f>'将来負担比率（分子）の構造'!J$44</f>
        <v>863</v>
      </c>
      <c r="F63" s="175"/>
      <c r="G63" s="175"/>
      <c r="H63" s="175">
        <f>'将来負担比率（分子）の構造'!K$44</f>
        <v>1369</v>
      </c>
      <c r="I63" s="175"/>
      <c r="J63" s="175"/>
      <c r="K63" s="175">
        <f>'将来負担比率（分子）の構造'!L$44</f>
        <v>1503</v>
      </c>
      <c r="L63" s="175"/>
      <c r="M63" s="175"/>
      <c r="N63" s="175">
        <f>'将来負担比率（分子）の構造'!M$44</f>
        <v>1527</v>
      </c>
      <c r="O63" s="175"/>
      <c r="P63" s="175"/>
    </row>
    <row r="64" spans="1:16" x14ac:dyDescent="0.2">
      <c r="A64" s="175" t="s">
        <v>34</v>
      </c>
      <c r="B64" s="175">
        <f>'将来負担比率（分子）の構造'!I$43</f>
        <v>9937</v>
      </c>
      <c r="C64" s="175"/>
      <c r="D64" s="175"/>
      <c r="E64" s="175">
        <f>'将来負担比率（分子）の構造'!J$43</f>
        <v>9982</v>
      </c>
      <c r="F64" s="175"/>
      <c r="G64" s="175"/>
      <c r="H64" s="175">
        <f>'将来負担比率（分子）の構造'!K$43</f>
        <v>9543</v>
      </c>
      <c r="I64" s="175"/>
      <c r="J64" s="175"/>
      <c r="K64" s="175">
        <f>'将来負担比率（分子）の構造'!L$43</f>
        <v>9384</v>
      </c>
      <c r="L64" s="175"/>
      <c r="M64" s="175"/>
      <c r="N64" s="175">
        <f>'将来負担比率（分子）の構造'!M$43</f>
        <v>8755</v>
      </c>
      <c r="O64" s="175"/>
      <c r="P64" s="175"/>
    </row>
    <row r="65" spans="1:16" x14ac:dyDescent="0.2">
      <c r="A65" s="175" t="s">
        <v>33</v>
      </c>
      <c r="B65" s="175">
        <f>'将来負担比率（分子）の構造'!I$42</f>
        <v>1</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18761</v>
      </c>
      <c r="C66" s="175"/>
      <c r="D66" s="175"/>
      <c r="E66" s="175">
        <f>'将来負担比率（分子）の構造'!J$41</f>
        <v>19638</v>
      </c>
      <c r="F66" s="175"/>
      <c r="G66" s="175"/>
      <c r="H66" s="175">
        <f>'将来負担比率（分子）の構造'!K$41</f>
        <v>19563</v>
      </c>
      <c r="I66" s="175"/>
      <c r="J66" s="175"/>
      <c r="K66" s="175">
        <f>'将来負担比率（分子）の構造'!L$41</f>
        <v>18940</v>
      </c>
      <c r="L66" s="175"/>
      <c r="M66" s="175"/>
      <c r="N66" s="175">
        <f>'将来負担比率（分子）の構造'!M$41</f>
        <v>18037</v>
      </c>
      <c r="O66" s="175"/>
      <c r="P66" s="175"/>
    </row>
    <row r="67" spans="1:16" x14ac:dyDescent="0.2">
      <c r="A67" s="175" t="s">
        <v>76</v>
      </c>
      <c r="B67" s="175" t="e">
        <f>NA()</f>
        <v>#N/A</v>
      </c>
      <c r="C67" s="175">
        <f>IF(ISNUMBER('将来負担比率（分子）の構造'!I$53), IF('将来負担比率（分子）の構造'!I$53 &lt; 0, 0, '将来負担比率（分子）の構造'!I$53), NA())</f>
        <v>4858</v>
      </c>
      <c r="D67" s="175" t="e">
        <f>NA()</f>
        <v>#N/A</v>
      </c>
      <c r="E67" s="175" t="e">
        <f>NA()</f>
        <v>#N/A</v>
      </c>
      <c r="F67" s="175">
        <f>IF(ISNUMBER('将来負担比率（分子）の構造'!J$53), IF('将来負担比率（分子）の構造'!J$53 &lt; 0, 0, '将来負担比率（分子）の構造'!J$53), NA())</f>
        <v>5500</v>
      </c>
      <c r="G67" s="175" t="e">
        <f>NA()</f>
        <v>#N/A</v>
      </c>
      <c r="H67" s="175" t="e">
        <f>NA()</f>
        <v>#N/A</v>
      </c>
      <c r="I67" s="175">
        <f>IF(ISNUMBER('将来負担比率（分子）の構造'!K$53), IF('将来負担比率（分子）の構造'!K$53 &lt; 0, 0, '将来負担比率（分子）の構造'!K$53), NA())</f>
        <v>5933</v>
      </c>
      <c r="J67" s="175" t="e">
        <f>NA()</f>
        <v>#N/A</v>
      </c>
      <c r="K67" s="175" t="e">
        <f>NA()</f>
        <v>#N/A</v>
      </c>
      <c r="L67" s="175">
        <f>IF(ISNUMBER('将来負担比率（分子）の構造'!L$53), IF('将来負担比率（分子）の構造'!L$53 &lt; 0, 0, '将来負担比率（分子）の構造'!L$53), NA())</f>
        <v>5455</v>
      </c>
      <c r="M67" s="175" t="e">
        <f>NA()</f>
        <v>#N/A</v>
      </c>
      <c r="N67" s="175" t="e">
        <f>NA()</f>
        <v>#N/A</v>
      </c>
      <c r="O67" s="175">
        <f>IF(ISNUMBER('将来負担比率（分子）の構造'!M$53), IF('将来負担比率（分子）の構造'!M$53 &lt; 0, 0, '将来負担比率（分子）の構造'!M$53), NA())</f>
        <v>4772</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1997</v>
      </c>
      <c r="C72" s="179">
        <f>基金残高に係る経年分析!G55</f>
        <v>1972</v>
      </c>
      <c r="D72" s="179">
        <f>基金残高に係る経年分析!H55</f>
        <v>2411</v>
      </c>
    </row>
    <row r="73" spans="1:16" x14ac:dyDescent="0.2">
      <c r="A73" s="178" t="s">
        <v>79</v>
      </c>
      <c r="B73" s="179">
        <f>基金残高に係る経年分析!F56</f>
        <v>407</v>
      </c>
      <c r="C73" s="179">
        <f>基金残高に係る経年分析!G56</f>
        <v>510</v>
      </c>
      <c r="D73" s="179">
        <f>基金残高に係る経年分析!H56</f>
        <v>519</v>
      </c>
    </row>
    <row r="74" spans="1:16" x14ac:dyDescent="0.2">
      <c r="A74" s="178" t="s">
        <v>80</v>
      </c>
      <c r="B74" s="179">
        <f>基金残高に係る経年分析!F57</f>
        <v>2850</v>
      </c>
      <c r="C74" s="179">
        <f>基金残高に係る経年分析!G57</f>
        <v>3330</v>
      </c>
      <c r="D74" s="179">
        <f>基金残高に係る経年分析!H57</f>
        <v>3622</v>
      </c>
    </row>
  </sheetData>
  <sheetProtection algorithmName="SHA-512" hashValue="gNaoD86IKbj1HYqlev3zFzRxZ/EWygZR9Z5zI7JS1GqC/EGXzlbGSwDOWoojnk0gdUo5AUc1AbmaL9ipsqfdjw==" saltValue="s3789LWvqa92Q42kdmiM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2024-03-08T06:37:44Z</cp:lastPrinted>
  <dcterms:created xsi:type="dcterms:W3CDTF">2024-02-05T01:17:36Z</dcterms:created>
  <dcterms:modified xsi:type="dcterms:W3CDTF">2024-09-30T04:52:21Z</dcterms:modified>
  <cp:category/>
</cp:coreProperties>
</file>