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le01\共有\06 建設部門\0604 下水道課\◆送受信メール◆\R5年度\R60117_Fw 【山梨県市町村課：25〆】公営企業に係る経営比較分析表（令和４年度）の分析等について（依頼）\【経営比較分析表】2022_192147_46_1718\"/>
    </mc:Choice>
  </mc:AlternateContent>
  <workbookProtection workbookAlgorithmName="SHA-512" workbookHashValue="m/m87JdYUUb0001mmD7GXQlSyt7vHzeY5alQ1XHaC6Eu95wKRR+MbU/gCyBqs8iUQo4DaGX4EdGgNrP6dLa22w==" workbookSaltValue="V8TiA11wdxn0aT7Y1s/AQ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<sst xmlns="http://schemas.openxmlformats.org/spreadsheetml/2006/main" count="278" uniqueCount="118">
  <si>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</si>
  <si>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</si>
  <si>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</si>
  <si>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</si>
  <si>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</si>
  <si>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</si>
  <si>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</si>
  <si>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</si>
  <si>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</si>
  <si>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</si>
  <si>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</si>
  <si>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</si>
  <si>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</si>
  <si>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</si>
  <si>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</si>
  <si>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</si>
  <si>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</si>
  <si>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</si>
  <si>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</si>
  <si>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</si>
  <si>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</si>
  <si>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</si>
  <si>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</si>
  <si>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</si>
  <si>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</si>
  <si>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</si>
  <si>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</si>
  <si>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</si>
  <si>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</si>
  <si>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</si>
  <si>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</si>
  <si>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</si>
  <si>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</si>
  <si>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</si>
  <si>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</si>
  <si>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</si>
  <si>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</si>
  <si>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</si>
  <si>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</si>
  <si>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</si>
  <si>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</si>
  <si>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</si>
  <si>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</si>
  <si>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</si>
  <si>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</si>
  <si>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</si>
  <si>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</si>
  <si>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</si>
  <si>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</si>
  <si>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</si>
  <si>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</si>
  <si>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</si>
  <si>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</si>
  <si>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</si>
  <si>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</si>
  <si>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</si>
  <si>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</si>
  <si>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</si>
  <si>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</si>
  <si>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</si>
  <si>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</si>
  <si>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</si>
  <si>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</si>
  <si>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</si>
  <si>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</si>
  <si>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</si>
  <si>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</si>
  <si>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</si>
  <si>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</si>
  <si>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</si>
  <si>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</si>
  <si>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</si>
  <si>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</si>
  <si>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</si>
  <si>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</si>
  <si>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</si>
  <si>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</si>
  <si>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</si>
  <si>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</si>
  <si>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</si>
  <si>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</si>
  <si>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</si>
  <si>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</si>
  <si>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</si>
  <si>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</si>
  <si>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</si>
  <si>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</si>
  <si>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</si>
  <si>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</si>
  <si>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</si>
  <si>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</si>
  <si>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</si>
  <si>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</si>
  <si>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</si>
  <si>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</si>
  <si>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</si>
  <si>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</si>
  <si>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</si>
  <si>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</si>
  <si>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</si>
  <si>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</si>
  <si>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</si>
  <si>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</si>
  <si>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</si>
  <si>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</si>
  <si>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</si>
  <si>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</si>
  <si>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</si>
  <si>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</si>
  <si>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</si>
  <si>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</si>
  <si>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</si>
  <si>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</si>
  <si>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</si>
  <si>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</si>
  <si>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①令和3年度と比較しても微増しており、今後も法定耐用年数に近い資産は増加傾向となることが推測される。既存ストック情報を活用し計画的かつ効率的に老朽化対策を実施していく必要がある。</t>
    <rPh sb="1" eb="3">
      <t>レイワ</t>
    </rPh>
    <rPh sb="4" eb="6">
      <t>ネンド</t>
    </rPh>
    <rPh sb="7" eb="9">
      <t>ヒカク</t>
    </rPh>
    <rPh sb="12" eb="14">
      <t>ビゾウ</t>
    </rPh>
    <rPh sb="19" eb="21">
      <t>コンゴ</t>
    </rPh>
    <rPh sb="22" eb="28">
      <t>ホウテイタイヨウネンスウ</t>
    </rPh>
    <rPh sb="29" eb="30">
      <t>チカ</t>
    </rPh>
    <rPh sb="31" eb="33">
      <t>シサン</t>
    </rPh>
    <rPh sb="34" eb="36">
      <t>ゾウカ</t>
    </rPh>
    <rPh sb="36" eb="38">
      <t>ケイコウ</t>
    </rPh>
    <rPh sb="44" eb="46">
      <t>スイソク</t>
    </rPh>
    <rPh sb="50" eb="52">
      <t>キゾン</t>
    </rPh>
    <rPh sb="56" eb="58">
      <t>ジョウホウ</t>
    </rPh>
    <rPh sb="59" eb="61">
      <t>カツヨウ</t>
    </rPh>
    <rPh sb="62" eb="65">
      <t>ケイカクテキ</t>
    </rPh>
    <rPh sb="67" eb="70">
      <t>コウリツテキ</t>
    </rPh>
    <rPh sb="71" eb="74">
      <t>ロウキュウカ</t>
    </rPh>
    <rPh sb="74" eb="76">
      <t>タイサク</t>
    </rPh>
    <rPh sb="77" eb="79">
      <t>ジッシ</t>
    </rPh>
    <rPh sb="83" eb="85">
      <t>ヒツヨウ</t>
    </rPh>
    <phoneticPr fontId="4"/>
  </si>
  <si>
    <t xml:space="preserve">①経常収支比率においては100％を超え経営上問題ないように見えるが、⑤経費回収率においては100％を下回っていることから下水道使用料にて汚水処理費を賄えていない状況が続いている。
④企業債残高対事業規模比率は、類似団体等と比較すると高い値となっている。面整備率（事業計画比）については、83.7％となり昨年度と比較して約1.2％の整備率増加となった。
⑥汚水処理原価は、類似団体と比較しても低い水準であるが、令和2年度から比較すると増加傾向であり、汚水維持管理費の増加によるものである。
⑧水洗化率は、類似団体と比較すると平均値を超えており処理区域内における水洗化率が向上しているが、更なる向上に向けて啓発活動を今後も行う必要がある。
</t>
    <rPh sb="1" eb="5">
      <t>ケイジョウシュウシ</t>
    </rPh>
    <rPh sb="5" eb="7">
      <t>ヒリツ</t>
    </rPh>
    <rPh sb="17" eb="18">
      <t>コ</t>
    </rPh>
    <rPh sb="19" eb="22">
      <t>ケイエイジョウ</t>
    </rPh>
    <rPh sb="22" eb="24">
      <t>モンダイ</t>
    </rPh>
    <rPh sb="29" eb="30">
      <t>ミ</t>
    </rPh>
    <rPh sb="35" eb="40">
      <t>ケイヒカイシュウリツ</t>
    </rPh>
    <rPh sb="50" eb="52">
      <t>シタマワ</t>
    </rPh>
    <rPh sb="60" eb="63">
      <t>ゲスイドウ</t>
    </rPh>
    <rPh sb="63" eb="66">
      <t>シヨウリョウ</t>
    </rPh>
    <rPh sb="68" eb="70">
      <t>オスイ</t>
    </rPh>
    <rPh sb="70" eb="72">
      <t>ショリ</t>
    </rPh>
    <rPh sb="72" eb="73">
      <t>ヒ</t>
    </rPh>
    <rPh sb="74" eb="75">
      <t>マカナ</t>
    </rPh>
    <rPh sb="80" eb="82">
      <t>ジョウキョウ</t>
    </rPh>
    <rPh sb="83" eb="84">
      <t>ツヅ</t>
    </rPh>
    <rPh sb="92" eb="95">
      <t>キギョウサイ</t>
    </rPh>
    <rPh sb="95" eb="97">
      <t>ザンダカ</t>
    </rPh>
    <rPh sb="97" eb="98">
      <t>タイ</t>
    </rPh>
    <rPh sb="98" eb="104">
      <t>ジギョウキボヒリツ</t>
    </rPh>
    <rPh sb="106" eb="111">
      <t>ルイジダンタイトウ</t>
    </rPh>
    <rPh sb="112" eb="114">
      <t>ヒカク</t>
    </rPh>
    <rPh sb="117" eb="118">
      <t>タカ</t>
    </rPh>
    <rPh sb="119" eb="120">
      <t>アタイ</t>
    </rPh>
    <rPh sb="127" eb="131">
      <t>メンセイビリツ</t>
    </rPh>
    <rPh sb="132" eb="137">
      <t>ジギョウケイカクヒ</t>
    </rPh>
    <rPh sb="152" eb="155">
      <t>サクネンド</t>
    </rPh>
    <rPh sb="156" eb="158">
      <t>ヒカク</t>
    </rPh>
    <rPh sb="160" eb="161">
      <t>ヤク</t>
    </rPh>
    <rPh sb="166" eb="169">
      <t>セイビリツ</t>
    </rPh>
    <rPh sb="169" eb="171">
      <t>ゾウカ</t>
    </rPh>
    <rPh sb="179" eb="185">
      <t>オスイショリゲンカ</t>
    </rPh>
    <rPh sb="187" eb="191">
      <t>ルイジダンタイ</t>
    </rPh>
    <rPh sb="192" eb="194">
      <t>ヒカク</t>
    </rPh>
    <rPh sb="197" eb="198">
      <t>ヒク</t>
    </rPh>
    <rPh sb="199" eb="201">
      <t>スイジュン</t>
    </rPh>
    <rPh sb="206" eb="208">
      <t>レイワ</t>
    </rPh>
    <rPh sb="209" eb="211">
      <t>ネンド</t>
    </rPh>
    <rPh sb="213" eb="215">
      <t>ヒカク</t>
    </rPh>
    <rPh sb="218" eb="220">
      <t>ゾウカ</t>
    </rPh>
    <rPh sb="220" eb="222">
      <t>ケイコウ</t>
    </rPh>
    <rPh sb="226" eb="228">
      <t>オスイ</t>
    </rPh>
    <rPh sb="228" eb="233">
      <t>イジカンリヒ</t>
    </rPh>
    <rPh sb="234" eb="236">
      <t>ゾウカ</t>
    </rPh>
    <rPh sb="248" eb="252">
      <t>スイセンカリツ</t>
    </rPh>
    <rPh sb="254" eb="258">
      <t>ルイジダンタイ</t>
    </rPh>
    <rPh sb="259" eb="261">
      <t>ヒカク</t>
    </rPh>
    <rPh sb="264" eb="267">
      <t>ヘイキンチ</t>
    </rPh>
    <rPh sb="268" eb="269">
      <t>コ</t>
    </rPh>
    <rPh sb="273" eb="278">
      <t>ショリクイキナイ</t>
    </rPh>
    <rPh sb="287" eb="289">
      <t>コウジョウ</t>
    </rPh>
    <rPh sb="295" eb="296">
      <t>サラ</t>
    </rPh>
    <rPh sb="298" eb="300">
      <t>コウジョウ</t>
    </rPh>
    <rPh sb="301" eb="302">
      <t>ム</t>
    </rPh>
    <rPh sb="304" eb="306">
      <t>ケイハツ</t>
    </rPh>
    <rPh sb="306" eb="308">
      <t>カツドウ</t>
    </rPh>
    <rPh sb="309" eb="311">
      <t>コンゴ</t>
    </rPh>
    <rPh sb="312" eb="313">
      <t>オコナ</t>
    </rPh>
    <rPh sb="314" eb="316">
      <t>ヒツヨウ</t>
    </rPh>
    <phoneticPr fontId="4"/>
  </si>
  <si>
    <t>下水道使用料においては、今後増加していく見込みである。ただし、支出においては維持管理において増加見込のため経営基盤の強化が求められる。健全な運営を行うため、中央市公共下水道事業経営戦略に基づき、使用料の見直しにおける適正な使用料収入の確保とともに、経費削減の取り組みを進める必要がある。</t>
    <rPh sb="0" eb="6">
      <t>ゲスイドウシヨウリョウ</t>
    </rPh>
    <rPh sb="12" eb="14">
      <t>コンゴ</t>
    </rPh>
    <rPh sb="14" eb="16">
      <t>ゾウカ</t>
    </rPh>
    <rPh sb="20" eb="22">
      <t>ミコ</t>
    </rPh>
    <rPh sb="31" eb="33">
      <t>シシュツ</t>
    </rPh>
    <rPh sb="38" eb="42">
      <t>イジカンリ</t>
    </rPh>
    <rPh sb="46" eb="48">
      <t>ゾウカ</t>
    </rPh>
    <rPh sb="48" eb="50">
      <t>ミコミ</t>
    </rPh>
    <rPh sb="53" eb="57">
      <t>ケイエイキバン</t>
    </rPh>
    <rPh sb="58" eb="60">
      <t>キョウカ</t>
    </rPh>
    <rPh sb="61" eb="62">
      <t>モト</t>
    </rPh>
    <rPh sb="67" eb="69">
      <t>ケンゼン</t>
    </rPh>
    <rPh sb="70" eb="72">
      <t>ウンエイ</t>
    </rPh>
    <rPh sb="73" eb="74">
      <t>オコナ</t>
    </rPh>
    <rPh sb="78" eb="81">
      <t>チュウオウシ</t>
    </rPh>
    <rPh sb="81" eb="86">
      <t>コウキョウゲスイドウ</t>
    </rPh>
    <rPh sb="86" eb="90">
      <t>ジギョウケイエイ</t>
    </rPh>
    <rPh sb="90" eb="92">
      <t>センリャク</t>
    </rPh>
    <rPh sb="93" eb="94">
      <t>モト</t>
    </rPh>
    <rPh sb="97" eb="100">
      <t>シヨウリョウ</t>
    </rPh>
    <rPh sb="101" eb="103">
      <t>ミナオ</t>
    </rPh>
    <rPh sb="108" eb="110">
      <t>テキセイ</t>
    </rPh>
    <rPh sb="111" eb="116">
      <t>シヨウリョウシュウニュウ</t>
    </rPh>
    <rPh sb="117" eb="119">
      <t>カクホ</t>
    </rPh>
    <rPh sb="124" eb="126">
      <t>ケイヒ</t>
    </rPh>
    <rPh sb="126" eb="128">
      <t>サクゲン</t>
    </rPh>
    <rPh sb="129" eb="130">
      <t>ト</t>
    </rPh>
    <rPh sb="131" eb="132">
      <t>ク</t>
    </rPh>
    <rPh sb="134" eb="135">
      <t>スス</t>
    </rPh>
    <rPh sb="137" eb="1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</si>
</sst>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6B-4B76-A28A-D1D9C7CF62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D76B-4B76-A28A-D1D9C7CF62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9-4537-B2F5-E2222D0531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AC09-4537-B2F5-E2222D0531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86.59</c:v>
                </c:pt>
                <c:pt idx="3">
                  <c:v>87.62</c:v>
                </c:pt>
                <c:pt idx="4">
                  <c:v>88.05</c:v>
                </c:pt>
              </c:numCache>
            </c:numRef>
          </c:val>
          <c:extLst>
            <c:ext xmlns:c16="http://schemas.microsoft.com/office/drawing/2014/chart" uri="{C3380CC4-5D6E-409C-BE32-E72D297353CC}">
              <c16:uniqueId val="{00000000-2F05-4B5B-8BF6-FB3EB6A4C2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2F05-4B5B-8BF6-FB3EB6A4C2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106.83</c:v>
                </c:pt>
                <c:pt idx="3">
                  <c:v>106.14</c:v>
                </c:pt>
                <c:pt idx="4">
                  <c:v>105.32</c:v>
                </c:pt>
              </c:numCache>
            </c:numRef>
          </c:val>
          <c:extLst>
            <c:ext xmlns:c16="http://schemas.microsoft.com/office/drawing/2014/chart" uri="{C3380CC4-5D6E-409C-BE32-E72D297353CC}">
              <c16:uniqueId val="{00000000-A25B-446B-BA61-3035280296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A25B-446B-BA61-3035280296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32.159999999999997</c:v>
                </c:pt>
                <c:pt idx="3">
                  <c:v>33.520000000000003</c:v>
                </c:pt>
                <c:pt idx="4">
                  <c:v>35.01</c:v>
                </c:pt>
              </c:numCache>
            </c:numRef>
          </c:val>
          <c:extLst>
            <c:ext xmlns:c16="http://schemas.microsoft.com/office/drawing/2014/chart" uri="{C3380CC4-5D6E-409C-BE32-E72D297353CC}">
              <c16:uniqueId val="{00000000-FB09-4A3A-8A8E-DF26606CF2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FB09-4A3A-8A8E-DF26606CF2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52-405B-A661-1DADB17F33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6452-405B-A661-1DADB17F33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647-43FD-ACB2-57B6D6535D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1647-43FD-ACB2-57B6D6535D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31.43</c:v>
                </c:pt>
                <c:pt idx="3">
                  <c:v>32.79</c:v>
                </c:pt>
                <c:pt idx="4">
                  <c:v>40.11</c:v>
                </c:pt>
              </c:numCache>
            </c:numRef>
          </c:val>
          <c:extLst>
            <c:ext xmlns:c16="http://schemas.microsoft.com/office/drawing/2014/chart" uri="{C3380CC4-5D6E-409C-BE32-E72D297353CC}">
              <c16:uniqueId val="{00000000-02CE-490C-A3D0-27841029EA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02CE-490C-A3D0-27841029EA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1725.87</c:v>
                </c:pt>
                <c:pt idx="3">
                  <c:v>2059.54</c:v>
                </c:pt>
                <c:pt idx="4">
                  <c:v>2043.85</c:v>
                </c:pt>
              </c:numCache>
            </c:numRef>
          </c:val>
          <c:extLst>
            <c:ext xmlns:c16="http://schemas.microsoft.com/office/drawing/2014/chart" uri="{C3380CC4-5D6E-409C-BE32-E72D297353CC}">
              <c16:uniqueId val="{00000000-8186-4BC4-A5EA-C968E31A14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8186-4BC4-A5EA-C968E31A14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82.83</c:v>
                </c:pt>
                <c:pt idx="3">
                  <c:v>81.040000000000006</c:v>
                </c:pt>
                <c:pt idx="4">
                  <c:v>80.19</c:v>
                </c:pt>
              </c:numCache>
            </c:numRef>
          </c:val>
          <c:extLst>
            <c:ext xmlns:c16="http://schemas.microsoft.com/office/drawing/2014/chart" uri="{C3380CC4-5D6E-409C-BE32-E72D297353CC}">
              <c16:uniqueId val="{00000000-28F8-4266-A330-5D44298B7A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28F8-4266-A330-5D44298B7A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144.58000000000001</c:v>
                </c:pt>
                <c:pt idx="3">
                  <c:v>148.33000000000001</c:v>
                </c:pt>
                <c:pt idx="4">
                  <c:v>150.49</c:v>
                </c:pt>
              </c:numCache>
            </c:numRef>
          </c:val>
          <c:extLst>
            <c:ext xmlns:c16="http://schemas.microsoft.com/office/drawing/2014/chart" uri="{C3380CC4-5D6E-409C-BE32-E72D297353CC}">
              <c16:uniqueId val="{00000000-E9AB-4E6C-9AE8-1369FBA6CB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E9AB-4E6C-9AE8-1369FBA6CB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中央市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30802</v>
      </c>
      <c r="AM8" s="55"/>
      <c r="AN8" s="55"/>
      <c r="AO8" s="55"/>
      <c r="AP8" s="55"/>
      <c r="AQ8" s="55"/>
      <c r="AR8" s="55"/>
      <c r="AS8" s="55"/>
      <c r="AT8" s="54">
        <f>データ!T6</f>
        <v>31.69</v>
      </c>
      <c r="AU8" s="54"/>
      <c r="AV8" s="54"/>
      <c r="AW8" s="54"/>
      <c r="AX8" s="54"/>
      <c r="AY8" s="54"/>
      <c r="AZ8" s="54"/>
      <c r="BA8" s="54"/>
      <c r="BB8" s="54">
        <f>データ!U6</f>
        <v>971.98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56.99</v>
      </c>
      <c r="J10" s="54"/>
      <c r="K10" s="54"/>
      <c r="L10" s="54"/>
      <c r="M10" s="54"/>
      <c r="N10" s="54"/>
      <c r="O10" s="54"/>
      <c r="P10" s="54">
        <f>データ!P6</f>
        <v>66.47</v>
      </c>
      <c r="Q10" s="54"/>
      <c r="R10" s="54"/>
      <c r="S10" s="54"/>
      <c r="T10" s="54"/>
      <c r="U10" s="54"/>
      <c r="V10" s="54"/>
      <c r="W10" s="54">
        <f>データ!Q6</f>
        <v>96.14</v>
      </c>
      <c r="X10" s="54"/>
      <c r="Y10" s="54"/>
      <c r="Z10" s="54"/>
      <c r="AA10" s="54"/>
      <c r="AB10" s="54"/>
      <c r="AC10" s="54"/>
      <c r="AD10" s="55">
        <f>データ!R6</f>
        <v>2200</v>
      </c>
      <c r="AE10" s="55"/>
      <c r="AF10" s="55"/>
      <c r="AG10" s="55"/>
      <c r="AH10" s="55"/>
      <c r="AI10" s="55"/>
      <c r="AJ10" s="55"/>
      <c r="AK10" s="2"/>
      <c r="AL10" s="55">
        <f>データ!V6</f>
        <v>20406</v>
      </c>
      <c r="AM10" s="55"/>
      <c r="AN10" s="55"/>
      <c r="AO10" s="55"/>
      <c r="AP10" s="55"/>
      <c r="AQ10" s="55"/>
      <c r="AR10" s="55"/>
      <c r="AS10" s="55"/>
      <c r="AT10" s="54">
        <f>データ!W6</f>
        <v>5.81</v>
      </c>
      <c r="AU10" s="54"/>
      <c r="AV10" s="54"/>
      <c r="AW10" s="54"/>
      <c r="AX10" s="54"/>
      <c r="AY10" s="54"/>
      <c r="AZ10" s="54"/>
      <c r="BA10" s="54"/>
      <c r="BB10" s="54">
        <f>データ!X6</f>
        <v>3512.22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tkcqRFcKuaTJl1p1NNPDN0Nr2uqjwXQ0fEaXfl2OzW+tUVR94nMnG0z2r1XEYrcMjIZIb3eH8gWuH9j+uWV7A==" saltValue="JF9pqDDHrXxmFRJNPTQs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192147</v>
      </c>
      <c r="D6" s="19">
        <f t="shared" si="3"/>
        <v>46</v>
      </c>
      <c r="E6" s="19">
        <f t="shared" si="3"/>
        <v>17</v>
      </c>
      <c r="F6" s="19">
        <f t="shared" si="3"/>
        <v>1</v>
      </c>
      <c r="G6" s="19">
        <f t="shared" si="3"/>
        <v>0</v>
      </c>
      <c r="H6" s="19" t="str">
        <f t="shared" si="3"/>
        <v>山梨県　中央市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56.99</v>
      </c>
      <c r="P6" s="20">
        <f t="shared" si="3"/>
        <v>66.47</v>
      </c>
      <c r="Q6" s="20">
        <f t="shared" si="3"/>
        <v>96.14</v>
      </c>
      <c r="R6" s="20">
        <f t="shared" si="3"/>
        <v>2200</v>
      </c>
      <c r="S6" s="20">
        <f t="shared" si="3"/>
        <v>30802</v>
      </c>
      <c r="T6" s="20">
        <f t="shared" si="3"/>
        <v>31.69</v>
      </c>
      <c r="U6" s="20">
        <f t="shared" si="3"/>
        <v>971.98</v>
      </c>
      <c r="V6" s="20">
        <f t="shared" si="3"/>
        <v>20406</v>
      </c>
      <c r="W6" s="20">
        <f t="shared" si="3"/>
        <v>5.81</v>
      </c>
      <c r="X6" s="20">
        <f t="shared" si="3"/>
        <v>3512.22</v>
      </c>
      <c r="Y6" s="21" t="str">
        <f>IF(Y7="",NA(),Y7)</f>
        <v>-</v>
      </c>
      <c r="Z6" s="21" t="str">
        <f t="shared" ref="Z6:AH6" si="4">IF(Z7="",NA(),Z7)</f>
        <v>-</v>
      </c>
      <c r="AA6" s="21">
        <f t="shared" si="4"/>
        <v>106.83</v>
      </c>
      <c r="AB6" s="21">
        <f t="shared" si="4"/>
        <v>106.14</v>
      </c>
      <c r="AC6" s="21">
        <f t="shared" si="4"/>
        <v>105.32</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31.43</v>
      </c>
      <c r="AX6" s="21">
        <f t="shared" si="6"/>
        <v>32.79</v>
      </c>
      <c r="AY6" s="21">
        <f t="shared" si="6"/>
        <v>40.11</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1725.87</v>
      </c>
      <c r="BI6" s="21">
        <f t="shared" si="7"/>
        <v>2059.54</v>
      </c>
      <c r="BJ6" s="21">
        <f t="shared" si="7"/>
        <v>2043.85</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82.83</v>
      </c>
      <c r="BT6" s="21">
        <f t="shared" si="8"/>
        <v>81.040000000000006</v>
      </c>
      <c r="BU6" s="21">
        <f t="shared" si="8"/>
        <v>80.19</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144.58000000000001</v>
      </c>
      <c r="CE6" s="21">
        <f t="shared" si="9"/>
        <v>148.33000000000001</v>
      </c>
      <c r="CF6" s="21">
        <f t="shared" si="9"/>
        <v>150.49</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86.59</v>
      </c>
      <c r="DA6" s="21">
        <f t="shared" si="11"/>
        <v>87.62</v>
      </c>
      <c r="DB6" s="21">
        <f t="shared" si="11"/>
        <v>88.05</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32.159999999999997</v>
      </c>
      <c r="DL6" s="21">
        <f t="shared" si="12"/>
        <v>33.520000000000003</v>
      </c>
      <c r="DM6" s="21">
        <f t="shared" si="12"/>
        <v>35.01</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192147</v>
      </c>
      <c r="D7" s="23">
        <v>46</v>
      </c>
      <c r="E7" s="23">
        <v>17</v>
      </c>
      <c r="F7" s="23">
        <v>1</v>
      </c>
      <c r="G7" s="23">
        <v>0</v>
      </c>
      <c r="H7" s="23" t="s">
        <v>96</v>
      </c>
      <c r="I7" s="23" t="s">
        <v>97</v>
      </c>
      <c r="J7" s="23" t="s">
        <v>98</v>
      </c>
      <c r="K7" s="23" t="s">
        <v>99</v>
      </c>
      <c r="L7" s="23" t="s">
        <v>100</v>
      </c>
      <c r="M7" s="23" t="s">
        <v>101</v>
      </c>
      <c r="N7" s="24" t="s">
        <v>102</v>
      </c>
      <c r="O7" s="24">
        <v>56.99</v>
      </c>
      <c r="P7" s="24">
        <v>66.47</v>
      </c>
      <c r="Q7" s="24">
        <v>96.14</v>
      </c>
      <c r="R7" s="24">
        <v>2200</v>
      </c>
      <c r="S7" s="24">
        <v>30802</v>
      </c>
      <c r="T7" s="24">
        <v>31.69</v>
      </c>
      <c r="U7" s="24">
        <v>971.98</v>
      </c>
      <c r="V7" s="24">
        <v>20406</v>
      </c>
      <c r="W7" s="24">
        <v>5.81</v>
      </c>
      <c r="X7" s="24">
        <v>3512.22</v>
      </c>
      <c r="Y7" s="24" t="s">
        <v>102</v>
      </c>
      <c r="Z7" s="24" t="s">
        <v>102</v>
      </c>
      <c r="AA7" s="24">
        <v>106.83</v>
      </c>
      <c r="AB7" s="24">
        <v>106.14</v>
      </c>
      <c r="AC7" s="24">
        <v>105.32</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31.43</v>
      </c>
      <c r="AX7" s="24">
        <v>32.79</v>
      </c>
      <c r="AY7" s="24">
        <v>40.11</v>
      </c>
      <c r="AZ7" s="24" t="s">
        <v>102</v>
      </c>
      <c r="BA7" s="24" t="s">
        <v>102</v>
      </c>
      <c r="BB7" s="24">
        <v>40.67</v>
      </c>
      <c r="BC7" s="24">
        <v>47.7</v>
      </c>
      <c r="BD7" s="24">
        <v>50.59</v>
      </c>
      <c r="BE7" s="24">
        <v>73.44</v>
      </c>
      <c r="BF7" s="24" t="s">
        <v>102</v>
      </c>
      <c r="BG7" s="24" t="s">
        <v>102</v>
      </c>
      <c r="BH7" s="24">
        <v>1725.87</v>
      </c>
      <c r="BI7" s="24">
        <v>2059.54</v>
      </c>
      <c r="BJ7" s="24">
        <v>2043.85</v>
      </c>
      <c r="BK7" s="24" t="s">
        <v>102</v>
      </c>
      <c r="BL7" s="24" t="s">
        <v>102</v>
      </c>
      <c r="BM7" s="24">
        <v>1050.51</v>
      </c>
      <c r="BN7" s="24">
        <v>1102.01</v>
      </c>
      <c r="BO7" s="24">
        <v>987.36</v>
      </c>
      <c r="BP7" s="24">
        <v>652.82000000000005</v>
      </c>
      <c r="BQ7" s="24" t="s">
        <v>102</v>
      </c>
      <c r="BR7" s="24" t="s">
        <v>102</v>
      </c>
      <c r="BS7" s="24">
        <v>82.83</v>
      </c>
      <c r="BT7" s="24">
        <v>81.040000000000006</v>
      </c>
      <c r="BU7" s="24">
        <v>80.19</v>
      </c>
      <c r="BV7" s="24" t="s">
        <v>102</v>
      </c>
      <c r="BW7" s="24" t="s">
        <v>102</v>
      </c>
      <c r="BX7" s="24">
        <v>82.65</v>
      </c>
      <c r="BY7" s="24">
        <v>82.55</v>
      </c>
      <c r="BZ7" s="24">
        <v>83.55</v>
      </c>
      <c r="CA7" s="24">
        <v>97.61</v>
      </c>
      <c r="CB7" s="24" t="s">
        <v>102</v>
      </c>
      <c r="CC7" s="24" t="s">
        <v>102</v>
      </c>
      <c r="CD7" s="24">
        <v>144.58000000000001</v>
      </c>
      <c r="CE7" s="24">
        <v>148.33000000000001</v>
      </c>
      <c r="CF7" s="24">
        <v>150.49</v>
      </c>
      <c r="CG7" s="24" t="s">
        <v>102</v>
      </c>
      <c r="CH7" s="24" t="s">
        <v>102</v>
      </c>
      <c r="CI7" s="24">
        <v>186.3</v>
      </c>
      <c r="CJ7" s="24">
        <v>188.38</v>
      </c>
      <c r="CK7" s="24">
        <v>185.98</v>
      </c>
      <c r="CL7" s="24">
        <v>138.29</v>
      </c>
      <c r="CM7" s="24" t="s">
        <v>102</v>
      </c>
      <c r="CN7" s="24" t="s">
        <v>102</v>
      </c>
      <c r="CO7" s="24" t="s">
        <v>102</v>
      </c>
      <c r="CP7" s="24" t="s">
        <v>102</v>
      </c>
      <c r="CQ7" s="24" t="s">
        <v>102</v>
      </c>
      <c r="CR7" s="24" t="s">
        <v>102</v>
      </c>
      <c r="CS7" s="24" t="s">
        <v>102</v>
      </c>
      <c r="CT7" s="24">
        <v>50.53</v>
      </c>
      <c r="CU7" s="24">
        <v>51.42</v>
      </c>
      <c r="CV7" s="24">
        <v>48.95</v>
      </c>
      <c r="CW7" s="24">
        <v>59.1</v>
      </c>
      <c r="CX7" s="24" t="s">
        <v>102</v>
      </c>
      <c r="CY7" s="24" t="s">
        <v>102</v>
      </c>
      <c r="CZ7" s="24">
        <v>86.59</v>
      </c>
      <c r="DA7" s="24">
        <v>87.62</v>
      </c>
      <c r="DB7" s="24">
        <v>88.05</v>
      </c>
      <c r="DC7" s="24" t="s">
        <v>102</v>
      </c>
      <c r="DD7" s="24" t="s">
        <v>102</v>
      </c>
      <c r="DE7" s="24">
        <v>82.08</v>
      </c>
      <c r="DF7" s="24">
        <v>81.34</v>
      </c>
      <c r="DG7" s="24">
        <v>81.14</v>
      </c>
      <c r="DH7" s="24">
        <v>95.82</v>
      </c>
      <c r="DI7" s="24" t="s">
        <v>102</v>
      </c>
      <c r="DJ7" s="24" t="s">
        <v>102</v>
      </c>
      <c r="DK7" s="24">
        <v>32.159999999999997</v>
      </c>
      <c r="DL7" s="24">
        <v>33.520000000000003</v>
      </c>
      <c r="DM7" s="24">
        <v>35.01</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2024-02-04T03:16:12Z</cp:lastPrinted>
  <dcterms:created xsi:type="dcterms:W3CDTF">2023-12-12T00:46:36Z</dcterms:created>
  <dcterms:modified xsi:type="dcterms:W3CDTF">2024-02-04T03:18:10Z</dcterms:modified>
  <cp:category/>
</cp:coreProperties>
</file>