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03\Desktop\各種調査\経営比較分析表\R5記入\"/>
    </mc:Choice>
  </mc:AlternateContent>
  <workbookProtection workbookAlgorithmName="SHA-512" workbookHashValue="qLGMGkU2OWELRumxhQiUJr57A6DQ9ZCuUgOnt1m62qOxCWnUd5vjoZCEmThQNreGaoL1O7wi7Xaije+YVvpQ+g==" workbookSaltValue="M+/Yn9RpQApwNy5WZIDf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<sst xmlns="http://schemas.openxmlformats.org/spreadsheetml/2006/main" count="272" uniqueCount="113">
  <si>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</si>
  <si>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</si>
  <si>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</si>
  <si>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</si>
  <si>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</si>
  <si>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</si>
  <si>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</si>
  <si>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</si>
  <si>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</si>
  <si>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</si>
  <si>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</si>
  <si>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</si>
  <si>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</si>
  <si>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</si>
  <si>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</si>
  <si>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</si>
  <si>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</si>
  <si>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</si>
  <si>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</si>
  <si>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</si>
  <si>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</si>
  <si>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</si>
  <si>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</si>
  <si>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</si>
  <si>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</si>
  <si>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</si>
  <si>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</si>
  <si>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</si>
  <si>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</si>
  <si>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</si>
  <si>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</si>
  <si>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</si>
  <si>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</si>
  <si>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</si>
  <si>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</si>
  <si>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</si>
  <si>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</si>
  <si>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</si>
  <si>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</si>
  <si>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</si>
  <si>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</si>
  <si>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</si>
  <si>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</si>
  <si>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</si>
  <si>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</si>
  <si>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</si>
  <si>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</si>
  <si>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</si>
  <si>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</si>
  <si>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</si>
  <si>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</si>
  <si>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</si>
  <si>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</si>
  <si>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</si>
  <si>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</si>
  <si>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</si>
  <si>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</si>
  <si>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</si>
  <si>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</si>
  <si>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</si>
  <si>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</si>
  <si>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</si>
  <si>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</si>
  <si>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</si>
  <si>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</si>
  <si>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</si>
  <si>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</si>
  <si>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</si>
  <si>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</si>
  <si>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</si>
  <si>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</si>
  <si>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</si>
  <si>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</si>
  <si>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</si>
  <si>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</si>
  <si>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</si>
  <si>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</si>
  <si>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</si>
  <si>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</si>
  <si>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</si>
  <si>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</si>
  <si>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</si>
  <si>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</si>
  <si>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</si>
  <si>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</si>
  <si>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</si>
  <si>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</si>
  <si>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</si>
  <si>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</si>
  <si>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</si>
  <si>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</si>
  <si>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</si>
  <si>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</si>
  <si>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</si>
  <si>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</si>
  <si>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</si>
  <si>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</si>
  <si>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</si>
  <si>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</si>
  <si>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</si>
  <si>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</si>
  <si>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</si>
  <si>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</si>
  <si>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</si>
  <si>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</si>
  <si>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</si>
  <si>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</si>
  <si>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</si>
  <si>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</si>
  <si>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</si>
  <si>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令和2年度から地方公営企業法の一部適用を行い、引き続き会計処理している。
　近年は、財政面を考慮して施設の更新工事等を抑制してきたため、企業債残高は減少傾向にある。しかし、石綿セメント管や老朽管が多く残存しているため、漏水量が多く、有収率が横ばいの状態である。そのため、今後は積極的に更新を行う必要がある。また、施設利用率は高く、非常時等に安定した配水が困難となるおそれがある。
　令和5年度に料金改定の予定があるため、財政面が安定する見込みとなっており、持続可能な水道事業を目指していきたい。　
　現在施設利用率が比較的高く、老朽化も進んでいるため、突発的な事故や将来の水需要拡大に対応することができない状況であるため、水源確保事業を行う必要がある。そのため、更に企業債残高及び減価償却費の増加する見込みであり、事業経営が圧迫される状況である。</t>
    <rPh sb="250" eb="252">
      <t>ゲンザイ</t>
    </rPh>
    <rPh sb="252" eb="254">
      <t>シセツ</t>
    </rPh>
    <rPh sb="254" eb="257">
      <t>リヨウリツ</t>
    </rPh>
    <rPh sb="258" eb="261">
      <t>ヒカクテキ</t>
    </rPh>
    <rPh sb="261" eb="262">
      <t>タカ</t>
    </rPh>
    <rPh sb="264" eb="267">
      <t>ロウキュウカ</t>
    </rPh>
    <rPh sb="268" eb="269">
      <t>スス</t>
    </rPh>
    <rPh sb="276" eb="279">
      <t>トッパツテキ</t>
    </rPh>
    <rPh sb="280" eb="282">
      <t>ジコ</t>
    </rPh>
    <rPh sb="283" eb="285">
      <t>ショウライ</t>
    </rPh>
    <rPh sb="303" eb="305">
      <t>ジョウキョウ</t>
    </rPh>
    <phoneticPr fontId="4"/>
  </si>
  <si>
    <t>老朽化したビニル管の他にも石綿セメント管が約1.3ｋｍ残存しており、更新を行っていく必要がある。しかし、簡易水道事業の経営状況により、管路や施設等の更新が進まない状況となっている。これらの老朽管等は、漏水事故を頻発しており、有収率が伸びない原因となっている。
　料金改定による財政状況を鑑みながら、老朽水道管の更新及び耐震化を行ってきたが、今後についても、有収率及び耐震化率の向上のためにも継続的な布設替工事が必要である。</t>
    <rPh sb="131" eb="135">
      <t>リョウキンカイテイ</t>
    </rPh>
    <phoneticPr fontId="4"/>
  </si>
  <si>
    <t>経営状況が良好ではないため、老朽化した水道施設を更新することができていない。そのため、料金改定等により、早急に経営状況を立て直す必要である。令和5年度に改定予定があるため、今後は安定した事業運営が可能となる見込みである。今後も事業運営を継続し、安定した配水を行うためにも、計画的に施設を更新して必要がある。</t>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</si>
</sst>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0.43</c:v>
                </c:pt>
                <c:pt idx="3" formatCode="#,##0.00;&quot;△&quot;#,##0.00">
                  <c:v>0</c:v>
                </c:pt>
                <c:pt idx="4" formatCode="#,##0.00;&quot;△&quot;#,##0.00">
                  <c:v>0</c:v>
                </c:pt>
              </c:numCache>
            </c:numRef>
          </c:val>
          <c:extLst>
            <c:ext xmlns:c16="http://schemas.microsoft.com/office/drawing/2014/chart" uri="{C3380CC4-5D6E-409C-BE32-E72D297353CC}">
              <c16:uniqueId val="{00000000-BD46-425A-B854-E3D2DAAF0A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c:ext xmlns:c16="http://schemas.microsoft.com/office/drawing/2014/chart" uri="{C3380CC4-5D6E-409C-BE32-E72D297353CC}">
              <c16:uniqueId val="{00000001-BD46-425A-B854-E3D2DAAF0A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73.069999999999993</c:v>
                </c:pt>
                <c:pt idx="3">
                  <c:v>83.84</c:v>
                </c:pt>
                <c:pt idx="4">
                  <c:v>85.16</c:v>
                </c:pt>
              </c:numCache>
            </c:numRef>
          </c:val>
          <c:extLst>
            <c:ext xmlns:c16="http://schemas.microsoft.com/office/drawing/2014/chart" uri="{C3380CC4-5D6E-409C-BE32-E72D297353CC}">
              <c16:uniqueId val="{00000000-4CED-42C9-AC33-3B9A47B3BC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c:ext xmlns:c16="http://schemas.microsoft.com/office/drawing/2014/chart" uri="{C3380CC4-5D6E-409C-BE32-E72D297353CC}">
              <c16:uniqueId val="{00000001-4CED-42C9-AC33-3B9A47B3BC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77.94</c:v>
                </c:pt>
                <c:pt idx="3">
                  <c:v>74.900000000000006</c:v>
                </c:pt>
                <c:pt idx="4">
                  <c:v>76.27</c:v>
                </c:pt>
              </c:numCache>
            </c:numRef>
          </c:val>
          <c:extLst>
            <c:ext xmlns:c16="http://schemas.microsoft.com/office/drawing/2014/chart" uri="{C3380CC4-5D6E-409C-BE32-E72D297353CC}">
              <c16:uniqueId val="{00000000-70EC-41D2-ADF9-9391091849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c:ext xmlns:c16="http://schemas.microsoft.com/office/drawing/2014/chart" uri="{C3380CC4-5D6E-409C-BE32-E72D297353CC}">
              <c16:uniqueId val="{00000001-70EC-41D2-ADF9-9391091849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81.819999999999993</c:v>
                </c:pt>
                <c:pt idx="3">
                  <c:v>90.63</c:v>
                </c:pt>
                <c:pt idx="4">
                  <c:v>122.84</c:v>
                </c:pt>
              </c:numCache>
            </c:numRef>
          </c:val>
          <c:extLst>
            <c:ext xmlns:c16="http://schemas.microsoft.com/office/drawing/2014/chart" uri="{C3380CC4-5D6E-409C-BE32-E72D297353CC}">
              <c16:uniqueId val="{00000000-380F-40ED-8108-CA55088445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c:ext xmlns:c16="http://schemas.microsoft.com/office/drawing/2014/chart" uri="{C3380CC4-5D6E-409C-BE32-E72D297353CC}">
              <c16:uniqueId val="{00000001-380F-40ED-8108-CA55088445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54.12</c:v>
                </c:pt>
                <c:pt idx="3">
                  <c:v>56.22</c:v>
                </c:pt>
                <c:pt idx="4">
                  <c:v>57.57</c:v>
                </c:pt>
              </c:numCache>
            </c:numRef>
          </c:val>
          <c:extLst>
            <c:ext xmlns:c16="http://schemas.microsoft.com/office/drawing/2014/chart" uri="{C3380CC4-5D6E-409C-BE32-E72D297353CC}">
              <c16:uniqueId val="{00000000-267D-4FFF-8641-C79C1F7245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c:ext xmlns:c16="http://schemas.microsoft.com/office/drawing/2014/chart" uri="{C3380CC4-5D6E-409C-BE32-E72D297353CC}">
              <c16:uniqueId val="{00000001-267D-4FFF-8641-C79C1F7245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88-4F06-A80D-83C361FFE22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c:ext xmlns:c16="http://schemas.microsoft.com/office/drawing/2014/chart" uri="{C3380CC4-5D6E-409C-BE32-E72D297353CC}">
              <c16:uniqueId val="{00000001-C488-4F06-A80D-83C361FFE22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25.11</c:v>
                </c:pt>
                <c:pt idx="3">
                  <c:v>34.299999999999997</c:v>
                </c:pt>
                <c:pt idx="4">
                  <c:v>6.24</c:v>
                </c:pt>
              </c:numCache>
            </c:numRef>
          </c:val>
          <c:extLst>
            <c:ext xmlns:c16="http://schemas.microsoft.com/office/drawing/2014/chart" uri="{C3380CC4-5D6E-409C-BE32-E72D297353CC}">
              <c16:uniqueId val="{00000000-BC9E-43A4-9A8D-2CC41F32DF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c:ext xmlns:c16="http://schemas.microsoft.com/office/drawing/2014/chart" uri="{C3380CC4-5D6E-409C-BE32-E72D297353CC}">
              <c16:uniqueId val="{00000001-BC9E-43A4-9A8D-2CC41F32DF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169.12</c:v>
                </c:pt>
                <c:pt idx="3">
                  <c:v>171.19</c:v>
                </c:pt>
                <c:pt idx="4">
                  <c:v>210.05</c:v>
                </c:pt>
              </c:numCache>
            </c:numRef>
          </c:val>
          <c:extLst>
            <c:ext xmlns:c16="http://schemas.microsoft.com/office/drawing/2014/chart" uri="{C3380CC4-5D6E-409C-BE32-E72D297353CC}">
              <c16:uniqueId val="{00000000-AD64-4141-91DE-8858BCA3AF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c:ext xmlns:c16="http://schemas.microsoft.com/office/drawing/2014/chart" uri="{C3380CC4-5D6E-409C-BE32-E72D297353CC}">
              <c16:uniqueId val="{00000001-AD64-4141-91DE-8858BCA3AF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963.81</c:v>
                </c:pt>
                <c:pt idx="3">
                  <c:v>826.2</c:v>
                </c:pt>
                <c:pt idx="4">
                  <c:v>775.94</c:v>
                </c:pt>
              </c:numCache>
            </c:numRef>
          </c:val>
          <c:extLst>
            <c:ext xmlns:c16="http://schemas.microsoft.com/office/drawing/2014/chart" uri="{C3380CC4-5D6E-409C-BE32-E72D297353CC}">
              <c16:uniqueId val="{00000000-3982-4CB2-A9B9-ADFF0F23A6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c:ext xmlns:c16="http://schemas.microsoft.com/office/drawing/2014/chart" uri="{C3380CC4-5D6E-409C-BE32-E72D297353CC}">
              <c16:uniqueId val="{00000001-3982-4CB2-A9B9-ADFF0F23A6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79.040000000000006</c:v>
                </c:pt>
                <c:pt idx="3">
                  <c:v>88.87</c:v>
                </c:pt>
                <c:pt idx="4">
                  <c:v>92.84</c:v>
                </c:pt>
              </c:numCache>
            </c:numRef>
          </c:val>
          <c:extLst>
            <c:ext xmlns:c16="http://schemas.microsoft.com/office/drawing/2014/chart" uri="{C3380CC4-5D6E-409C-BE32-E72D297353CC}">
              <c16:uniqueId val="{00000000-AD71-40E2-BFC2-5156505A5D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c:ext xmlns:c16="http://schemas.microsoft.com/office/drawing/2014/chart" uri="{C3380CC4-5D6E-409C-BE32-E72D297353CC}">
              <c16:uniqueId val="{00000001-AD71-40E2-BFC2-5156505A5D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174.86</c:v>
                </c:pt>
                <c:pt idx="3">
                  <c:v>155.93</c:v>
                </c:pt>
                <c:pt idx="4">
                  <c:v>149.52000000000001</c:v>
                </c:pt>
              </c:numCache>
            </c:numRef>
          </c:val>
          <c:extLst>
            <c:ext xmlns:c16="http://schemas.microsoft.com/office/drawing/2014/chart" uri="{C3380CC4-5D6E-409C-BE32-E72D297353CC}">
              <c16:uniqueId val="{00000000-91E7-47AD-8748-1C1EC6C4E24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c:ext xmlns:c16="http://schemas.microsoft.com/office/drawing/2014/chart" uri="{C3380CC4-5D6E-409C-BE32-E72D297353CC}">
              <c16:uniqueId val="{00000001-91E7-47AD-8748-1C1EC6C4E24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中央市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30802</v>
      </c>
      <c r="AM8" s="45"/>
      <c r="AN8" s="45"/>
      <c r="AO8" s="45"/>
      <c r="AP8" s="45"/>
      <c r="AQ8" s="45"/>
      <c r="AR8" s="45"/>
      <c r="AS8" s="45"/>
      <c r="AT8" s="46">
        <f>データ!$S$6</f>
        <v>31.69</v>
      </c>
      <c r="AU8" s="47"/>
      <c r="AV8" s="47"/>
      <c r="AW8" s="47"/>
      <c r="AX8" s="47"/>
      <c r="AY8" s="47"/>
      <c r="AZ8" s="47"/>
      <c r="BA8" s="47"/>
      <c r="BB8" s="48">
        <f>データ!$T$6</f>
        <v>971.98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25.14</v>
      </c>
      <c r="J10" s="47"/>
      <c r="K10" s="47"/>
      <c r="L10" s="47"/>
      <c r="M10" s="47"/>
      <c r="N10" s="47"/>
      <c r="O10" s="81"/>
      <c r="P10" s="48">
        <f>データ!$P$6</f>
        <v>100</v>
      </c>
      <c r="Q10" s="48"/>
      <c r="R10" s="48"/>
      <c r="S10" s="48"/>
      <c r="T10" s="48"/>
      <c r="U10" s="48"/>
      <c r="V10" s="48"/>
      <c r="W10" s="45">
        <f>データ!$Q$6</f>
        <v>2695</v>
      </c>
      <c r="X10" s="45"/>
      <c r="Y10" s="45"/>
      <c r="Z10" s="45"/>
      <c r="AA10" s="45"/>
      <c r="AB10" s="45"/>
      <c r="AC10" s="45"/>
      <c r="AD10" s="2"/>
      <c r="AE10" s="2"/>
      <c r="AF10" s="2"/>
      <c r="AG10" s="2"/>
      <c r="AH10" s="2"/>
      <c r="AI10" s="2"/>
      <c r="AJ10" s="2"/>
      <c r="AK10" s="2"/>
      <c r="AL10" s="45">
        <f>データ!$U$6</f>
        <v>3193</v>
      </c>
      <c r="AM10" s="45"/>
      <c r="AN10" s="45"/>
      <c r="AO10" s="45"/>
      <c r="AP10" s="45"/>
      <c r="AQ10" s="45"/>
      <c r="AR10" s="45"/>
      <c r="AS10" s="45"/>
      <c r="AT10" s="46">
        <f>データ!$V$6</f>
        <v>8.3000000000000007</v>
      </c>
      <c r="AU10" s="47"/>
      <c r="AV10" s="47"/>
      <c r="AW10" s="47"/>
      <c r="AX10" s="47"/>
      <c r="AY10" s="47"/>
      <c r="AZ10" s="47"/>
      <c r="BA10" s="47"/>
      <c r="BB10" s="48">
        <f>データ!$W$6</f>
        <v>384.7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GbuH5dMy1w1hyC2pVbCl4UaSfWkw2vibnZg4E15Ti9DMPGc+Lze3NiMP7pjlZ3NBxY+Ls2Q2QT21nkBLG3u05A==" saltValue="DBmX2SnRXwDZDyraKbGW8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192147</v>
      </c>
      <c r="D6" s="20">
        <f t="shared" si="3"/>
        <v>46</v>
      </c>
      <c r="E6" s="20">
        <f t="shared" si="3"/>
        <v>1</v>
      </c>
      <c r="F6" s="20">
        <f t="shared" si="3"/>
        <v>0</v>
      </c>
      <c r="G6" s="20">
        <f t="shared" si="3"/>
        <v>5</v>
      </c>
      <c r="H6" s="20" t="str">
        <f t="shared" si="3"/>
        <v>山梨県　中央市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25.14</v>
      </c>
      <c r="P6" s="21">
        <f t="shared" si="3"/>
        <v>100</v>
      </c>
      <c r="Q6" s="21">
        <f t="shared" si="3"/>
        <v>2695</v>
      </c>
      <c r="R6" s="21">
        <f t="shared" si="3"/>
        <v>30802</v>
      </c>
      <c r="S6" s="21">
        <f t="shared" si="3"/>
        <v>31.69</v>
      </c>
      <c r="T6" s="21">
        <f t="shared" si="3"/>
        <v>971.98</v>
      </c>
      <c r="U6" s="21">
        <f t="shared" si="3"/>
        <v>3193</v>
      </c>
      <c r="V6" s="21">
        <f t="shared" si="3"/>
        <v>8.3000000000000007</v>
      </c>
      <c r="W6" s="21">
        <f t="shared" si="3"/>
        <v>384.7</v>
      </c>
      <c r="X6" s="22" t="str">
        <f>IF(X7="",NA(),X7)</f>
        <v>-</v>
      </c>
      <c r="Y6" s="22" t="str">
        <f t="shared" ref="Y6:AG6" si="4">IF(Y7="",NA(),Y7)</f>
        <v>-</v>
      </c>
      <c r="Z6" s="22">
        <f t="shared" si="4"/>
        <v>81.819999999999993</v>
      </c>
      <c r="AA6" s="22">
        <f t="shared" si="4"/>
        <v>90.63</v>
      </c>
      <c r="AB6" s="22">
        <f t="shared" si="4"/>
        <v>122.84</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2">
        <f t="shared" si="5"/>
        <v>25.11</v>
      </c>
      <c r="AL6" s="22">
        <f t="shared" si="5"/>
        <v>34.299999999999997</v>
      </c>
      <c r="AM6" s="22">
        <f t="shared" si="5"/>
        <v>6.24</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169.12</v>
      </c>
      <c r="AW6" s="22">
        <f t="shared" si="6"/>
        <v>171.19</v>
      </c>
      <c r="AX6" s="22">
        <f t="shared" si="6"/>
        <v>210.05</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963.81</v>
      </c>
      <c r="BH6" s="22">
        <f t="shared" si="7"/>
        <v>826.2</v>
      </c>
      <c r="BI6" s="22">
        <f t="shared" si="7"/>
        <v>775.94</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79.040000000000006</v>
      </c>
      <c r="BS6" s="22">
        <f t="shared" si="8"/>
        <v>88.87</v>
      </c>
      <c r="BT6" s="22">
        <f t="shared" si="8"/>
        <v>92.84</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174.86</v>
      </c>
      <c r="CD6" s="22">
        <f t="shared" si="9"/>
        <v>155.93</v>
      </c>
      <c r="CE6" s="22">
        <f t="shared" si="9"/>
        <v>149.52000000000001</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73.069999999999993</v>
      </c>
      <c r="CO6" s="22">
        <f t="shared" si="10"/>
        <v>83.84</v>
      </c>
      <c r="CP6" s="22">
        <f t="shared" si="10"/>
        <v>85.16</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77.94</v>
      </c>
      <c r="CZ6" s="22">
        <f t="shared" si="11"/>
        <v>74.900000000000006</v>
      </c>
      <c r="DA6" s="22">
        <f t="shared" si="11"/>
        <v>76.27</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54.12</v>
      </c>
      <c r="DK6" s="22">
        <f t="shared" si="12"/>
        <v>56.22</v>
      </c>
      <c r="DL6" s="22">
        <f t="shared" si="12"/>
        <v>57.57</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1">
        <f t="shared" si="13"/>
        <v>0</v>
      </c>
      <c r="DV6" s="21">
        <f t="shared" si="13"/>
        <v>0</v>
      </c>
      <c r="DW6" s="21">
        <f t="shared" si="13"/>
        <v>0</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2">
        <f t="shared" si="14"/>
        <v>0.43</v>
      </c>
      <c r="EG6" s="21">
        <f t="shared" si="14"/>
        <v>0</v>
      </c>
      <c r="EH6" s="21">
        <f t="shared" si="14"/>
        <v>0</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192147</v>
      </c>
      <c r="D7" s="24">
        <v>46</v>
      </c>
      <c r="E7" s="24">
        <v>1</v>
      </c>
      <c r="F7" s="24">
        <v>0</v>
      </c>
      <c r="G7" s="24">
        <v>5</v>
      </c>
      <c r="H7" s="24" t="s">
        <v>93</v>
      </c>
      <c r="I7" s="24" t="s">
        <v>94</v>
      </c>
      <c r="J7" s="24" t="s">
        <v>95</v>
      </c>
      <c r="K7" s="24" t="s">
        <v>96</v>
      </c>
      <c r="L7" s="24" t="s">
        <v>97</v>
      </c>
      <c r="M7" s="24" t="s">
        <v>98</v>
      </c>
      <c r="N7" s="25" t="s">
        <v>99</v>
      </c>
      <c r="O7" s="25">
        <v>25.14</v>
      </c>
      <c r="P7" s="25">
        <v>100</v>
      </c>
      <c r="Q7" s="25">
        <v>2695</v>
      </c>
      <c r="R7" s="25">
        <v>30802</v>
      </c>
      <c r="S7" s="25">
        <v>31.69</v>
      </c>
      <c r="T7" s="25">
        <v>971.98</v>
      </c>
      <c r="U7" s="25">
        <v>3193</v>
      </c>
      <c r="V7" s="25">
        <v>8.3000000000000007</v>
      </c>
      <c r="W7" s="25">
        <v>384.7</v>
      </c>
      <c r="X7" s="25" t="s">
        <v>99</v>
      </c>
      <c r="Y7" s="25" t="s">
        <v>99</v>
      </c>
      <c r="Z7" s="25">
        <v>81.819999999999993</v>
      </c>
      <c r="AA7" s="25">
        <v>90.63</v>
      </c>
      <c r="AB7" s="25">
        <v>122.84</v>
      </c>
      <c r="AC7" s="25" t="s">
        <v>99</v>
      </c>
      <c r="AD7" s="25" t="s">
        <v>99</v>
      </c>
      <c r="AE7" s="25">
        <v>103.82</v>
      </c>
      <c r="AF7" s="25">
        <v>105.75</v>
      </c>
      <c r="AG7" s="25">
        <v>105.52</v>
      </c>
      <c r="AH7" s="25">
        <v>104.96</v>
      </c>
      <c r="AI7" s="25" t="s">
        <v>99</v>
      </c>
      <c r="AJ7" s="25" t="s">
        <v>99</v>
      </c>
      <c r="AK7" s="25">
        <v>25.11</v>
      </c>
      <c r="AL7" s="25">
        <v>34.299999999999997</v>
      </c>
      <c r="AM7" s="25">
        <v>6.24</v>
      </c>
      <c r="AN7" s="25" t="s">
        <v>99</v>
      </c>
      <c r="AO7" s="25" t="s">
        <v>99</v>
      </c>
      <c r="AP7" s="25">
        <v>31.54</v>
      </c>
      <c r="AQ7" s="25">
        <v>31.15</v>
      </c>
      <c r="AR7" s="25">
        <v>30.01</v>
      </c>
      <c r="AS7" s="25">
        <v>30.67</v>
      </c>
      <c r="AT7" s="25" t="s">
        <v>99</v>
      </c>
      <c r="AU7" s="25" t="s">
        <v>99</v>
      </c>
      <c r="AV7" s="25">
        <v>169.12</v>
      </c>
      <c r="AW7" s="25">
        <v>171.19</v>
      </c>
      <c r="AX7" s="25">
        <v>210.05</v>
      </c>
      <c r="AY7" s="25" t="s">
        <v>99</v>
      </c>
      <c r="AZ7" s="25" t="s">
        <v>99</v>
      </c>
      <c r="BA7" s="25">
        <v>302.22000000000003</v>
      </c>
      <c r="BB7" s="25">
        <v>263.45</v>
      </c>
      <c r="BC7" s="25">
        <v>249.43</v>
      </c>
      <c r="BD7" s="25">
        <v>195.24</v>
      </c>
      <c r="BE7" s="25" t="s">
        <v>99</v>
      </c>
      <c r="BF7" s="25" t="s">
        <v>99</v>
      </c>
      <c r="BG7" s="25">
        <v>963.81</v>
      </c>
      <c r="BH7" s="25">
        <v>826.2</v>
      </c>
      <c r="BI7" s="25">
        <v>775.94</v>
      </c>
      <c r="BJ7" s="25" t="s">
        <v>99</v>
      </c>
      <c r="BK7" s="25" t="s">
        <v>99</v>
      </c>
      <c r="BL7" s="25">
        <v>970.36</v>
      </c>
      <c r="BM7" s="25">
        <v>940.22</v>
      </c>
      <c r="BN7" s="25">
        <v>922.05</v>
      </c>
      <c r="BO7" s="25">
        <v>1090.93</v>
      </c>
      <c r="BP7" s="25" t="s">
        <v>99</v>
      </c>
      <c r="BQ7" s="25" t="s">
        <v>99</v>
      </c>
      <c r="BR7" s="25">
        <v>79.040000000000006</v>
      </c>
      <c r="BS7" s="25">
        <v>88.87</v>
      </c>
      <c r="BT7" s="25">
        <v>92.84</v>
      </c>
      <c r="BU7" s="25" t="s">
        <v>99</v>
      </c>
      <c r="BV7" s="25" t="s">
        <v>99</v>
      </c>
      <c r="BW7" s="25">
        <v>64.52</v>
      </c>
      <c r="BX7" s="25">
        <v>66.8</v>
      </c>
      <c r="BY7" s="25">
        <v>64.39</v>
      </c>
      <c r="BZ7" s="25">
        <v>58.61</v>
      </c>
      <c r="CA7" s="25" t="s">
        <v>99</v>
      </c>
      <c r="CB7" s="25" t="s">
        <v>99</v>
      </c>
      <c r="CC7" s="25">
        <v>174.86</v>
      </c>
      <c r="CD7" s="25">
        <v>155.93</v>
      </c>
      <c r="CE7" s="25">
        <v>149.52000000000001</v>
      </c>
      <c r="CF7" s="25" t="s">
        <v>99</v>
      </c>
      <c r="CG7" s="25" t="s">
        <v>99</v>
      </c>
      <c r="CH7" s="25">
        <v>270.68</v>
      </c>
      <c r="CI7" s="25">
        <v>268.88</v>
      </c>
      <c r="CJ7" s="25">
        <v>258.89999999999998</v>
      </c>
      <c r="CK7" s="25">
        <v>274.97000000000003</v>
      </c>
      <c r="CL7" s="25" t="s">
        <v>99</v>
      </c>
      <c r="CM7" s="25" t="s">
        <v>99</v>
      </c>
      <c r="CN7" s="25">
        <v>73.069999999999993</v>
      </c>
      <c r="CO7" s="25">
        <v>83.84</v>
      </c>
      <c r="CP7" s="25">
        <v>85.16</v>
      </c>
      <c r="CQ7" s="25" t="s">
        <v>99</v>
      </c>
      <c r="CR7" s="25" t="s">
        <v>99</v>
      </c>
      <c r="CS7" s="25">
        <v>48.86</v>
      </c>
      <c r="CT7" s="25">
        <v>49</v>
      </c>
      <c r="CU7" s="25">
        <v>50.07</v>
      </c>
      <c r="CV7" s="25">
        <v>52.36</v>
      </c>
      <c r="CW7" s="25" t="s">
        <v>99</v>
      </c>
      <c r="CX7" s="25" t="s">
        <v>99</v>
      </c>
      <c r="CY7" s="25">
        <v>77.94</v>
      </c>
      <c r="CZ7" s="25">
        <v>74.900000000000006</v>
      </c>
      <c r="DA7" s="25">
        <v>76.27</v>
      </c>
      <c r="DB7" s="25" t="s">
        <v>99</v>
      </c>
      <c r="DC7" s="25" t="s">
        <v>99</v>
      </c>
      <c r="DD7" s="25">
        <v>76.48</v>
      </c>
      <c r="DE7" s="25">
        <v>75.64</v>
      </c>
      <c r="DF7" s="25">
        <v>75.7</v>
      </c>
      <c r="DG7" s="25">
        <v>73.88</v>
      </c>
      <c r="DH7" s="25" t="s">
        <v>99</v>
      </c>
      <c r="DI7" s="25" t="s">
        <v>99</v>
      </c>
      <c r="DJ7" s="25">
        <v>54.12</v>
      </c>
      <c r="DK7" s="25">
        <v>56.22</v>
      </c>
      <c r="DL7" s="25">
        <v>57.57</v>
      </c>
      <c r="DM7" s="25" t="s">
        <v>99</v>
      </c>
      <c r="DN7" s="25" t="s">
        <v>99</v>
      </c>
      <c r="DO7" s="25">
        <v>39.409999999999997</v>
      </c>
      <c r="DP7" s="25">
        <v>41.18</v>
      </c>
      <c r="DQ7" s="25">
        <v>42.98</v>
      </c>
      <c r="DR7" s="25">
        <v>39.299999999999997</v>
      </c>
      <c r="DS7" s="25" t="s">
        <v>99</v>
      </c>
      <c r="DT7" s="25" t="s">
        <v>99</v>
      </c>
      <c r="DU7" s="25">
        <v>0</v>
      </c>
      <c r="DV7" s="25">
        <v>0</v>
      </c>
      <c r="DW7" s="25">
        <v>0</v>
      </c>
      <c r="DX7" s="25" t="s">
        <v>99</v>
      </c>
      <c r="DY7" s="25" t="s">
        <v>99</v>
      </c>
      <c r="DZ7" s="25">
        <v>20.97</v>
      </c>
      <c r="EA7" s="25">
        <v>21.65</v>
      </c>
      <c r="EB7" s="25">
        <v>23.24</v>
      </c>
      <c r="EC7" s="25">
        <v>18.760000000000002</v>
      </c>
      <c r="ED7" s="25" t="s">
        <v>99</v>
      </c>
      <c r="EE7" s="25" t="s">
        <v>99</v>
      </c>
      <c r="EF7" s="25">
        <v>0.43</v>
      </c>
      <c r="EG7" s="25">
        <v>0</v>
      </c>
      <c r="EH7" s="25">
        <v>0</v>
      </c>
      <c r="EI7" s="25" t="s">
        <v>99</v>
      </c>
      <c r="EJ7" s="25" t="s">
        <v>99</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2023-12-05T00:53:41Z</dcterms:created>
  <dcterms:modified xsi:type="dcterms:W3CDTF">2024-01-22T06:59:52Z</dcterms:modified>
  <cp:category/>
</cp:coreProperties>
</file>