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5（4年度決算）\03.北杜市→市町村課\"/>
    </mc:Choice>
  </mc:AlternateContent>
  <xr:revisionPtr revIDLastSave="0" documentId="13_ncr:1_{1512E7E9-E964-4983-9EEA-26CD5F6BA8BD}" xr6:coauthVersionLast="36" xr6:coauthVersionMax="36" xr10:uidLastSave="{00000000-0000-0000-0000-000000000000}"/>
  <workbookProtection workbookAlgorithmName="SHA-512" workbookHashValue="VU3d55UjgEpHE0MvZQ+N30RK8DW0ZzskXjgfxaoaUd8eWRiCPvvkBErwD37phQKpGyMZm0crWM66e9JN8zreCA==" workbookSaltValue="fYbQqJ1xfNKLzzEESPkFd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P6" i="5"/>
  <c r="P10" i="4" s="1"/>
  <c r="O6" i="5"/>
  <c r="I10" i="4" s="1"/>
  <c r="N6" i="5"/>
  <c r="M6" i="5"/>
  <c r="AD8" i="4" s="1"/>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E85" i="4"/>
  <c r="AT10" i="4"/>
  <c r="W10" i="4"/>
  <c r="B10" i="4"/>
  <c r="AT8" i="4"/>
  <c r="W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<sst xmlns="http://schemas.openxmlformats.org/spreadsheetml/2006/main" count="275" uniqueCount="117">
  <si>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</si>
  <si>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</si>
  <si>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</si>
  <si>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</si>
  <si>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</si>
  <si>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</si>
  <si>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</si>
  <si>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</si>
  <si>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</si>
  <si>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</si>
  <si>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</si>
  <si>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</si>
  <si>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</si>
  <si>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</si>
  <si>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</si>
  <si>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</si>
  <si>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</si>
  <si>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</si>
  <si>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</si>
  <si>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</si>
  <si>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</si>
  <si>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</si>
  <si>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</si>
  <si>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</si>
  <si>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</si>
  <si>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</si>
  <si>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</si>
  <si>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</si>
  <si>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</si>
  <si>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</si>
  <si>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</si>
  <si>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</si>
  <si>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</si>
  <si>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</si>
  <si>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</si>
  <si>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</si>
  <si>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</si>
  <si>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</si>
  <si>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</si>
  <si>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</si>
  <si>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</si>
  <si>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</si>
  <si>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</si>
  <si>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</si>
  <si>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</si>
  <si>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</si>
  <si>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</si>
  <si>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</si>
  <si>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</si>
  <si>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</si>
  <si>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</si>
  <si>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</si>
  <si>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</si>
  <si>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</si>
  <si>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</si>
  <si>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</si>
  <si>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</si>
  <si>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</si>
  <si>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</si>
  <si>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</si>
  <si>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</si>
  <si>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</si>
  <si>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</si>
  <si>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</si>
  <si>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</si>
  <si>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</si>
  <si>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</si>
  <si>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</si>
  <si>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</si>
  <si>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</si>
  <si>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</si>
  <si>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</si>
  <si>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</si>
  <si>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</si>
  <si>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</si>
  <si>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</si>
  <si>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</si>
  <si>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</si>
  <si>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</si>
  <si>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</si>
  <si>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</si>
  <si>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</si>
  <si>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</si>
  <si>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</si>
  <si>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</si>
  <si>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</si>
  <si>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</si>
  <si>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</si>
  <si>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</si>
  <si>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</si>
  <si>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</si>
  <si>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</si>
  <si>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</si>
  <si>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</si>
  <si>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</si>
  <si>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</si>
  <si>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</si>
  <si>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</si>
  <si>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</si>
  <si>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</si>
  <si>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</si>
  <si>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</si>
  <si>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</si>
  <si>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</si>
  <si>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</si>
  <si>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</si>
  <si>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</si>
  <si>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</si>
  <si>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</si>
  <si>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</si>
  <si>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</si>
  <si>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</si>
  <si>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</si>
  <si>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</si>
  <si>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 xml:space="preserve"> 健全経営の水準とされる経常収支比率は、100％を上回っているが、一般会計繰入金で均衡を保っており、欠損金が生じないように調整されている状況にある。料金水準の妥当性を示す経費回収率は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迎えており、流動負債は減少していく傾向である。
　企業債残高対事業規模比率は類似団体平均より非常に低い水準であるが、今後は施設等の更新工事を実施することで企業債残高が増加することが予想されるため、その水準に注視する必要がある。
</t>
    </r>
    <r>
      <rPr>
        <sz val="11"/>
        <color rgb="FFFF0000"/>
        <rFont val="ＭＳ ゴシック"/>
        <family val="3"/>
        <charset val="128"/>
      </rPr>
      <t>　</t>
    </r>
    <r>
      <rPr>
        <sz val="11"/>
        <color theme="1"/>
        <rFont val="ＭＳ ゴシック"/>
        <family val="3"/>
        <charset val="128"/>
      </rPr>
      <t xml:space="preserve">水洗化率は類似団体より下回り、水洗化率向上に取組む必要があり、新たに管渠等を整備する際は、地理的要因等により整備に係る費用対効果を検証し実施する必要がある。
</t>
    </r>
    <r>
      <rPr>
        <sz val="11"/>
        <color rgb="FFFF0000"/>
        <rFont val="ＭＳ ゴシック"/>
        <family val="3"/>
        <charset val="128"/>
      </rPr>
      <t>　</t>
    </r>
    <r>
      <rPr>
        <sz val="11"/>
        <rFont val="ＭＳ ゴシック"/>
        <family val="3"/>
        <charset val="128"/>
      </rPr>
      <t>施設利用率が類似団体平均よりも低く、施設の統廃合を計画的に実施することで汚水処理原価を抑えられる可能性がある。</t>
    </r>
    <rPh sb="12" eb="18">
      <t>ケイジョウシュウシヒリツ</t>
    </rPh>
    <rPh sb="85" eb="87">
      <t>ケイヒ</t>
    </rPh>
    <rPh sb="367" eb="371">
      <t>スイセンカリツ</t>
    </rPh>
    <rPh sb="372" eb="376">
      <t>ルイジダンタイ</t>
    </rPh>
    <rPh sb="378" eb="380">
      <t>シタマワ</t>
    </rPh>
    <rPh sb="382" eb="386">
      <t>スイセンカリツ</t>
    </rPh>
    <rPh sb="386" eb="388">
      <t>コウジョウ</t>
    </rPh>
    <rPh sb="389" eb="391">
      <t>トリク</t>
    </rPh>
    <rPh sb="392" eb="394">
      <t>ヒツヨウ</t>
    </rPh>
    <rPh sb="398" eb="399">
      <t>アラ</t>
    </rPh>
    <rPh sb="401" eb="404">
      <t>カンキョトウ</t>
    </rPh>
    <rPh sb="405" eb="407">
      <t>セイビ</t>
    </rPh>
    <rPh sb="409" eb="410">
      <t>サイ</t>
    </rPh>
    <rPh sb="412" eb="417">
      <t>チリテキヨウイン</t>
    </rPh>
    <rPh sb="417" eb="418">
      <t>トウ</t>
    </rPh>
    <rPh sb="421" eb="423">
      <t>セイビ</t>
    </rPh>
    <rPh sb="424" eb="425">
      <t>カカ</t>
    </rPh>
    <rPh sb="426" eb="431">
      <t>ヒヨウタイコウカ</t>
    </rPh>
    <rPh sb="432" eb="434">
      <t>ケンショウ</t>
    </rPh>
    <rPh sb="435" eb="437">
      <t>ジッシ</t>
    </rPh>
    <rPh sb="439" eb="441">
      <t>ヒツヨウ</t>
    </rPh>
    <rPh sb="447" eb="449">
      <t>シセツ</t>
    </rPh>
    <rPh sb="449" eb="452">
      <t>リヨウリツ</t>
    </rPh>
    <rPh sb="453" eb="459">
      <t>ルイジダンタイヘイキン</t>
    </rPh>
    <rPh sb="462" eb="463">
      <t>ヒク</t>
    </rPh>
    <rPh sb="465" eb="467">
      <t>シセツ</t>
    </rPh>
    <rPh sb="468" eb="471">
      <t>トウハイゴウ</t>
    </rPh>
    <rPh sb="472" eb="475">
      <t>ケイカクテキ</t>
    </rPh>
    <rPh sb="476" eb="478">
      <t>ジッシ</t>
    </rPh>
    <rPh sb="483" eb="489">
      <t>オスイショリゲンカ</t>
    </rPh>
    <rPh sb="490" eb="491">
      <t>オサ</t>
    </rPh>
    <rPh sb="495" eb="498">
      <t>カノウセイ</t>
    </rPh>
    <phoneticPr fontId="4"/>
  </si>
  <si>
    <t>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今後は、PPP/PFI等により包括的に維持管理を行うことによりランニングコストの抑制と、ストックマネジメントに取り組むなど、より一層財政収支の適正を図り経営の健全化を図ることが求められる。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1" eb="3">
      <t>ホンシ</t>
    </rPh>
    <rPh sb="4" eb="7">
      <t>ゲスイドウ</t>
    </rPh>
    <rPh sb="7" eb="9">
      <t>ジギョウ</t>
    </rPh>
    <rPh sb="11" eb="13">
      <t>レイワ</t>
    </rPh>
    <rPh sb="14" eb="15">
      <t>ネン</t>
    </rPh>
    <rPh sb="16" eb="17">
      <t>ガツ</t>
    </rPh>
    <rPh sb="19" eb="21">
      <t>チホウ</t>
    </rPh>
    <rPh sb="21" eb="23">
      <t>コウエイ</t>
    </rPh>
    <rPh sb="23" eb="25">
      <t>キギョウ</t>
    </rPh>
    <rPh sb="25" eb="27">
      <t>カイケイ</t>
    </rPh>
    <rPh sb="28" eb="30">
      <t>イコウ</t>
    </rPh>
    <rPh sb="33" eb="35">
      <t>ヘイセイ</t>
    </rPh>
    <rPh sb="37" eb="39">
      <t>ネンド</t>
    </rPh>
    <rPh sb="41" eb="43">
      <t>ソシキ</t>
    </rPh>
    <rPh sb="43" eb="45">
      <t>ヘンセイ</t>
    </rPh>
    <rPh sb="46" eb="48">
      <t>コウキン</t>
    </rPh>
    <rPh sb="48" eb="52">
      <t>チョウシュウギョウム</t>
    </rPh>
    <rPh sb="53" eb="55">
      <t>ミンカン</t>
    </rPh>
    <rPh sb="55" eb="57">
      <t>イタク</t>
    </rPh>
    <rPh sb="58" eb="59">
      <t>オコナ</t>
    </rPh>
    <rPh sb="60" eb="62">
      <t>ケイエイ</t>
    </rPh>
    <rPh sb="63" eb="66">
      <t>ケンゼンカ</t>
    </rPh>
    <rPh sb="67" eb="68">
      <t>ツト</t>
    </rPh>
    <rPh sb="72" eb="74">
      <t>ジンコウ</t>
    </rPh>
    <rPh sb="74" eb="76">
      <t>ゲンショウ</t>
    </rPh>
    <rPh sb="77" eb="79">
      <t>セッスイ</t>
    </rPh>
    <rPh sb="79" eb="81">
      <t>イシキ</t>
    </rPh>
    <rPh sb="82" eb="84">
      <t>コウジョウ</t>
    </rPh>
    <rPh sb="88" eb="90">
      <t>ユウシュウ</t>
    </rPh>
    <rPh sb="90" eb="92">
      <t>スイリョウ</t>
    </rPh>
    <rPh sb="93" eb="95">
      <t>オオハバ</t>
    </rPh>
    <rPh sb="96" eb="98">
      <t>ゾウカ</t>
    </rPh>
    <rPh sb="99" eb="101">
      <t>ミコ</t>
    </rPh>
    <rPh sb="107" eb="111">
      <t>ケイエイジョウキョウ</t>
    </rPh>
    <rPh sb="112" eb="114">
      <t>イッソウ</t>
    </rPh>
    <rPh sb="114" eb="115">
      <t>キビ</t>
    </rPh>
    <rPh sb="118" eb="119">
      <t>マ</t>
    </rPh>
    <rPh sb="123" eb="125">
      <t>ヨソウ</t>
    </rPh>
    <rPh sb="131" eb="133">
      <t>コンゴ</t>
    </rPh>
    <rPh sb="142" eb="143">
      <t>トウ</t>
    </rPh>
    <rPh sb="146" eb="149">
      <t>ホウカツテキ</t>
    </rPh>
    <rPh sb="150" eb="154">
      <t>イジカンリ</t>
    </rPh>
    <rPh sb="155" eb="156">
      <t>オコナ</t>
    </rPh>
    <rPh sb="171" eb="173">
      <t>ヨクセイ</t>
    </rPh>
    <rPh sb="186" eb="187">
      <t>ト</t>
    </rPh>
    <rPh sb="188" eb="189">
      <t>ク</t>
    </rPh>
    <rPh sb="195" eb="197">
      <t>イッソウ</t>
    </rPh>
    <rPh sb="197" eb="199">
      <t>ザイセイ</t>
    </rPh>
    <rPh sb="199" eb="201">
      <t>シュウシ</t>
    </rPh>
    <rPh sb="202" eb="204">
      <t>テキセイ</t>
    </rPh>
    <rPh sb="205" eb="206">
      <t>ハカ</t>
    </rPh>
    <rPh sb="207" eb="209">
      <t>ケイエイ</t>
    </rPh>
    <rPh sb="210" eb="213">
      <t>ケンゼンカ</t>
    </rPh>
    <rPh sb="214" eb="215">
      <t>ハカ</t>
    </rPh>
    <rPh sb="219" eb="220">
      <t>モト</t>
    </rPh>
    <rPh sb="232" eb="234">
      <t>ヘイセイ</t>
    </rPh>
    <rPh sb="236" eb="238">
      <t>ネンド</t>
    </rPh>
    <rPh sb="239" eb="241">
      <t>サクテイ</t>
    </rPh>
    <rPh sb="244" eb="247">
      <t>ホクトシ</t>
    </rPh>
    <rPh sb="247" eb="249">
      <t>ジョウゲ</t>
    </rPh>
    <rPh sb="249" eb="251">
      <t>スイドウ</t>
    </rPh>
    <rPh sb="251" eb="253">
      <t>ケイエイ</t>
    </rPh>
    <rPh sb="253" eb="255">
      <t>キホン</t>
    </rPh>
    <rPh sb="255" eb="257">
      <t>ケイカク</t>
    </rPh>
    <rPh sb="259" eb="261">
      <t>カイテイ</t>
    </rPh>
    <rPh sb="263" eb="265">
      <t>ザイセイ</t>
    </rPh>
    <rPh sb="266" eb="269">
      <t>ケンゼンカ</t>
    </rPh>
    <rPh sb="270" eb="271">
      <t>ハカ</t>
    </rPh>
    <rPh sb="277" eb="281">
      <t>ジゾクカノウ</t>
    </rPh>
    <rPh sb="282" eb="284">
      <t>ジギョウ</t>
    </rPh>
    <rPh sb="284" eb="286">
      <t>ウンエイ</t>
    </rPh>
    <rPh sb="287" eb="288">
      <t>ツト</t>
    </rPh>
    <phoneticPr fontId="4"/>
  </si>
  <si>
    <t>　有形固定資産の約52％を償却していることから、徐々に処理場機器等の更新需要が高まってきている。
　なお、施設利用率は類似団体平均よりも低く、水洗化率から考えると過剰な施設の規模となっており、更新の際にダウンサイジングの必要がある。</t>
    <rPh sb="1" eb="3">
      <t>ユウケイ</t>
    </rPh>
    <rPh sb="3" eb="7">
      <t>コテイシサン</t>
    </rPh>
    <rPh sb="8" eb="9">
      <t>ヤク</t>
    </rPh>
    <rPh sb="13" eb="15">
      <t>ショウキャク</t>
    </rPh>
    <rPh sb="32" eb="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</si>
</sst>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369-49CC-8B36-F861D18853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5369-49CC-8B36-F861D18853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102.58</c:v>
                </c:pt>
                <c:pt idx="3">
                  <c:v>104.87</c:v>
                </c:pt>
                <c:pt idx="4">
                  <c:v>104.23</c:v>
                </c:pt>
              </c:numCache>
            </c:numRef>
          </c:val>
          <c:extLst>
            <c:ext xmlns:c16="http://schemas.microsoft.com/office/drawing/2014/chart" uri="{C3380CC4-5D6E-409C-BE32-E72D297353CC}">
              <c16:uniqueId val="{00000000-9A73-4877-8676-67E0470609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9A73-4877-8676-67E0470609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48.55</c:v>
                </c:pt>
                <c:pt idx="3">
                  <c:v>50.31</c:v>
                </c:pt>
                <c:pt idx="4">
                  <c:v>52.05</c:v>
                </c:pt>
              </c:numCache>
            </c:numRef>
          </c:val>
          <c:extLst>
            <c:ext xmlns:c16="http://schemas.microsoft.com/office/drawing/2014/chart" uri="{C3380CC4-5D6E-409C-BE32-E72D297353CC}">
              <c16:uniqueId val="{00000000-DD46-45E9-BB26-3D13012668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DD46-45E9-BB26-3D13012668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49-4574-9FAC-80A78FF222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A149-4574-9FAC-80A78FF222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A1-4017-8118-79DB71C116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4DA1-4017-8118-79DB71C116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7.66</c:v>
                </c:pt>
                <c:pt idx="3">
                  <c:v>12.81</c:v>
                </c:pt>
                <c:pt idx="4">
                  <c:v>17.36</c:v>
                </c:pt>
              </c:numCache>
            </c:numRef>
          </c:val>
          <c:extLst>
            <c:ext xmlns:c16="http://schemas.microsoft.com/office/drawing/2014/chart" uri="{C3380CC4-5D6E-409C-BE32-E72D297353CC}">
              <c16:uniqueId val="{00000000-2A8B-43BE-9DAD-9910021D25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2A8B-43BE-9DAD-9910021D25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298.12</c:v>
                </c:pt>
                <c:pt idx="3">
                  <c:v>348.76</c:v>
                </c:pt>
                <c:pt idx="4">
                  <c:v>124.43</c:v>
                </c:pt>
              </c:numCache>
            </c:numRef>
          </c:val>
          <c:extLst>
            <c:ext xmlns:c16="http://schemas.microsoft.com/office/drawing/2014/chart" uri="{C3380CC4-5D6E-409C-BE32-E72D297353CC}">
              <c16:uniqueId val="{00000000-FD1A-48A7-8D00-0B0EE4E8ED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FD1A-48A7-8D00-0B0EE4E8ED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93.6</c:v>
                </c:pt>
                <c:pt idx="3">
                  <c:v>93.01</c:v>
                </c:pt>
                <c:pt idx="4">
                  <c:v>95.16</c:v>
                </c:pt>
              </c:numCache>
            </c:numRef>
          </c:val>
          <c:extLst>
            <c:ext xmlns:c16="http://schemas.microsoft.com/office/drawing/2014/chart" uri="{C3380CC4-5D6E-409C-BE32-E72D297353CC}">
              <c16:uniqueId val="{00000000-3DC4-43BF-A7C2-ABB063ABE7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3DC4-43BF-A7C2-ABB063ABE7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64BF-4335-917C-0F2EF2FE73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64BF-4335-917C-0F2EF2FE73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40.909999999999997</c:v>
                </c:pt>
                <c:pt idx="3">
                  <c:v>42.37</c:v>
                </c:pt>
                <c:pt idx="4">
                  <c:v>40</c:v>
                </c:pt>
              </c:numCache>
            </c:numRef>
          </c:val>
          <c:extLst>
            <c:ext xmlns:c16="http://schemas.microsoft.com/office/drawing/2014/chart" uri="{C3380CC4-5D6E-409C-BE32-E72D297353CC}">
              <c16:uniqueId val="{00000000-ADF8-419F-9F5D-5BFB3806E7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ADF8-419F-9F5D-5BFB3806E7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79.180000000000007</c:v>
                </c:pt>
                <c:pt idx="3">
                  <c:v>79.17</c:v>
                </c:pt>
                <c:pt idx="4">
                  <c:v>79.180000000000007</c:v>
                </c:pt>
              </c:numCache>
            </c:numRef>
          </c:val>
          <c:extLst>
            <c:ext xmlns:c16="http://schemas.microsoft.com/office/drawing/2014/chart" uri="{C3380CC4-5D6E-409C-BE32-E72D297353CC}">
              <c16:uniqueId val="{00000000-8337-4925-8059-A834BB618C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8337-4925-8059-A834BB618C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北杜市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45984</v>
      </c>
      <c r="AM8" s="37"/>
      <c r="AN8" s="37"/>
      <c r="AO8" s="37"/>
      <c r="AP8" s="37"/>
      <c r="AQ8" s="37"/>
      <c r="AR8" s="37"/>
      <c r="AS8" s="37"/>
      <c r="AT8" s="38">
        <f>データ!T6</f>
        <v>602.48</v>
      </c>
      <c r="AU8" s="38"/>
      <c r="AV8" s="38"/>
      <c r="AW8" s="38"/>
      <c r="AX8" s="38"/>
      <c r="AY8" s="38"/>
      <c r="AZ8" s="38"/>
      <c r="BA8" s="38"/>
      <c r="BB8" s="38">
        <f>データ!U6</f>
        <v>76.319999999999993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54.73</v>
      </c>
      <c r="J10" s="38"/>
      <c r="K10" s="38"/>
      <c r="L10" s="38"/>
      <c r="M10" s="38"/>
      <c r="N10" s="38"/>
      <c r="O10" s="38"/>
      <c r="P10" s="38">
        <f>データ!P6</f>
        <v>63.58</v>
      </c>
      <c r="Q10" s="38"/>
      <c r="R10" s="38"/>
      <c r="S10" s="38"/>
      <c r="T10" s="38"/>
      <c r="U10" s="38"/>
      <c r="V10" s="38"/>
      <c r="W10" s="38">
        <f>データ!Q6</f>
        <v>88.93</v>
      </c>
      <c r="X10" s="38"/>
      <c r="Y10" s="38"/>
      <c r="Z10" s="38"/>
      <c r="AA10" s="38"/>
      <c r="AB10" s="38"/>
      <c r="AC10" s="38"/>
      <c r="AD10" s="37">
        <f>データ!R6</f>
        <v>2310</v>
      </c>
      <c r="AE10" s="37"/>
      <c r="AF10" s="37"/>
      <c r="AG10" s="37"/>
      <c r="AH10" s="37"/>
      <c r="AI10" s="37"/>
      <c r="AJ10" s="37"/>
      <c r="AK10" s="2"/>
      <c r="AL10" s="37">
        <f>データ!V6</f>
        <v>29065</v>
      </c>
      <c r="AM10" s="37"/>
      <c r="AN10" s="37"/>
      <c r="AO10" s="37"/>
      <c r="AP10" s="37"/>
      <c r="AQ10" s="37"/>
      <c r="AR10" s="37"/>
      <c r="AS10" s="37"/>
      <c r="AT10" s="38">
        <f>データ!W6</f>
        <v>17.46</v>
      </c>
      <c r="AU10" s="38"/>
      <c r="AV10" s="38"/>
      <c r="AW10" s="38"/>
      <c r="AX10" s="38"/>
      <c r="AY10" s="38"/>
      <c r="AZ10" s="38"/>
      <c r="BA10" s="38"/>
      <c r="BB10" s="38">
        <f>データ!X6</f>
        <v>1664.66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q7BizyeQ2+rPxQbJXbdbhESRqb/oLuI9TqC9CHH/46ESqyZ0mu++VXeGZY8wBfSCsmPf6RV//EbEPUfGf5w4g==" saltValue="G901CzHrjQumYKdeSdTk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192091</v>
      </c>
      <c r="D6" s="19">
        <f t="shared" si="3"/>
        <v>46</v>
      </c>
      <c r="E6" s="19">
        <f t="shared" si="3"/>
        <v>17</v>
      </c>
      <c r="F6" s="19">
        <f t="shared" si="3"/>
        <v>4</v>
      </c>
      <c r="G6" s="19">
        <f t="shared" si="3"/>
        <v>0</v>
      </c>
      <c r="H6" s="19" t="str">
        <f t="shared" si="3"/>
        <v>山梨県　北杜市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54.73</v>
      </c>
      <c r="P6" s="20">
        <f t="shared" si="3"/>
        <v>63.58</v>
      </c>
      <c r="Q6" s="20">
        <f t="shared" si="3"/>
        <v>88.93</v>
      </c>
      <c r="R6" s="20">
        <f t="shared" si="3"/>
        <v>2310</v>
      </c>
      <c r="S6" s="20">
        <f t="shared" si="3"/>
        <v>45984</v>
      </c>
      <c r="T6" s="20">
        <f t="shared" si="3"/>
        <v>602.48</v>
      </c>
      <c r="U6" s="20">
        <f t="shared" si="3"/>
        <v>76.319999999999993</v>
      </c>
      <c r="V6" s="20">
        <f t="shared" si="3"/>
        <v>29065</v>
      </c>
      <c r="W6" s="20">
        <f t="shared" si="3"/>
        <v>17.46</v>
      </c>
      <c r="X6" s="20">
        <f t="shared" si="3"/>
        <v>1664.66</v>
      </c>
      <c r="Y6" s="21" t="str">
        <f>IF(Y7="",NA(),Y7)</f>
        <v>-</v>
      </c>
      <c r="Z6" s="21" t="str">
        <f t="shared" ref="Z6:AH6" si="4">IF(Z7="",NA(),Z7)</f>
        <v>-</v>
      </c>
      <c r="AA6" s="21">
        <f t="shared" si="4"/>
        <v>102.58</v>
      </c>
      <c r="AB6" s="21">
        <f t="shared" si="4"/>
        <v>104.87</v>
      </c>
      <c r="AC6" s="21">
        <f t="shared" si="4"/>
        <v>104.23</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7.66</v>
      </c>
      <c r="AX6" s="21">
        <f t="shared" si="6"/>
        <v>12.81</v>
      </c>
      <c r="AY6" s="21">
        <f t="shared" si="6"/>
        <v>17.36</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298.12</v>
      </c>
      <c r="BI6" s="21">
        <f t="shared" si="7"/>
        <v>348.76</v>
      </c>
      <c r="BJ6" s="21">
        <f t="shared" si="7"/>
        <v>124.43</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93.6</v>
      </c>
      <c r="BT6" s="21">
        <f t="shared" si="8"/>
        <v>93.01</v>
      </c>
      <c r="BU6" s="21">
        <f t="shared" si="8"/>
        <v>95.16</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40.909999999999997</v>
      </c>
      <c r="CP6" s="21">
        <f t="shared" si="10"/>
        <v>42.37</v>
      </c>
      <c r="CQ6" s="21">
        <f t="shared" si="10"/>
        <v>40</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79.180000000000007</v>
      </c>
      <c r="DA6" s="21">
        <f t="shared" si="11"/>
        <v>79.17</v>
      </c>
      <c r="DB6" s="21">
        <f t="shared" si="11"/>
        <v>79.180000000000007</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48.55</v>
      </c>
      <c r="DL6" s="21">
        <f t="shared" si="12"/>
        <v>50.31</v>
      </c>
      <c r="DM6" s="21">
        <f t="shared" si="12"/>
        <v>52.05</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2">
      <c r="A7" s="14"/>
      <c r="B7" s="23">
        <v>2022</v>
      </c>
      <c r="C7" s="23">
        <v>192091</v>
      </c>
      <c r="D7" s="23">
        <v>46</v>
      </c>
      <c r="E7" s="23">
        <v>17</v>
      </c>
      <c r="F7" s="23">
        <v>4</v>
      </c>
      <c r="G7" s="23">
        <v>0</v>
      </c>
      <c r="H7" s="23" t="s">
        <v>96</v>
      </c>
      <c r="I7" s="23" t="s">
        <v>97</v>
      </c>
      <c r="J7" s="23" t="s">
        <v>98</v>
      </c>
      <c r="K7" s="23" t="s">
        <v>99</v>
      </c>
      <c r="L7" s="23" t="s">
        <v>100</v>
      </c>
      <c r="M7" s="23" t="s">
        <v>101</v>
      </c>
      <c r="N7" s="24" t="s">
        <v>102</v>
      </c>
      <c r="O7" s="24">
        <v>54.73</v>
      </c>
      <c r="P7" s="24">
        <v>63.58</v>
      </c>
      <c r="Q7" s="24">
        <v>88.93</v>
      </c>
      <c r="R7" s="24">
        <v>2310</v>
      </c>
      <c r="S7" s="24">
        <v>45984</v>
      </c>
      <c r="T7" s="24">
        <v>602.48</v>
      </c>
      <c r="U7" s="24">
        <v>76.319999999999993</v>
      </c>
      <c r="V7" s="24">
        <v>29065</v>
      </c>
      <c r="W7" s="24">
        <v>17.46</v>
      </c>
      <c r="X7" s="24">
        <v>1664.66</v>
      </c>
      <c r="Y7" s="24" t="s">
        <v>102</v>
      </c>
      <c r="Z7" s="24" t="s">
        <v>102</v>
      </c>
      <c r="AA7" s="24">
        <v>102.58</v>
      </c>
      <c r="AB7" s="24">
        <v>104.87</v>
      </c>
      <c r="AC7" s="24">
        <v>104.23</v>
      </c>
      <c r="AD7" s="24" t="s">
        <v>102</v>
      </c>
      <c r="AE7" s="24" t="s">
        <v>102</v>
      </c>
      <c r="AF7" s="24">
        <v>102.7</v>
      </c>
      <c r="AG7" s="24">
        <v>104.11</v>
      </c>
      <c r="AH7" s="24">
        <v>101.98</v>
      </c>
      <c r="AI7" s="24">
        <v>104.54</v>
      </c>
      <c r="AJ7" s="24" t="s">
        <v>102</v>
      </c>
      <c r="AK7" s="24" t="s">
        <v>102</v>
      </c>
      <c r="AL7" s="24">
        <v>0</v>
      </c>
      <c r="AM7" s="24">
        <v>0</v>
      </c>
      <c r="AN7" s="24">
        <v>0</v>
      </c>
      <c r="AO7" s="24" t="s">
        <v>102</v>
      </c>
      <c r="AP7" s="24" t="s">
        <v>102</v>
      </c>
      <c r="AQ7" s="24">
        <v>48.2</v>
      </c>
      <c r="AR7" s="24">
        <v>46.91</v>
      </c>
      <c r="AS7" s="24">
        <v>52.27</v>
      </c>
      <c r="AT7" s="24">
        <v>65.930000000000007</v>
      </c>
      <c r="AU7" s="24" t="s">
        <v>102</v>
      </c>
      <c r="AV7" s="24" t="s">
        <v>102</v>
      </c>
      <c r="AW7" s="24">
        <v>7.66</v>
      </c>
      <c r="AX7" s="24">
        <v>12.81</v>
      </c>
      <c r="AY7" s="24">
        <v>17.36</v>
      </c>
      <c r="AZ7" s="24" t="s">
        <v>102</v>
      </c>
      <c r="BA7" s="24" t="s">
        <v>102</v>
      </c>
      <c r="BB7" s="24">
        <v>46.85</v>
      </c>
      <c r="BC7" s="24">
        <v>44.35</v>
      </c>
      <c r="BD7" s="24">
        <v>41.51</v>
      </c>
      <c r="BE7" s="24">
        <v>44.25</v>
      </c>
      <c r="BF7" s="24" t="s">
        <v>102</v>
      </c>
      <c r="BG7" s="24" t="s">
        <v>102</v>
      </c>
      <c r="BH7" s="24">
        <v>298.12</v>
      </c>
      <c r="BI7" s="24">
        <v>348.76</v>
      </c>
      <c r="BJ7" s="24">
        <v>124.43</v>
      </c>
      <c r="BK7" s="24" t="s">
        <v>102</v>
      </c>
      <c r="BL7" s="24" t="s">
        <v>102</v>
      </c>
      <c r="BM7" s="24">
        <v>1268.6300000000001</v>
      </c>
      <c r="BN7" s="24">
        <v>1283.69</v>
      </c>
      <c r="BO7" s="24">
        <v>1160.22</v>
      </c>
      <c r="BP7" s="24">
        <v>1182.1099999999999</v>
      </c>
      <c r="BQ7" s="24" t="s">
        <v>102</v>
      </c>
      <c r="BR7" s="24" t="s">
        <v>102</v>
      </c>
      <c r="BS7" s="24">
        <v>93.6</v>
      </c>
      <c r="BT7" s="24">
        <v>93.01</v>
      </c>
      <c r="BU7" s="24">
        <v>95.16</v>
      </c>
      <c r="BV7" s="24" t="s">
        <v>102</v>
      </c>
      <c r="BW7" s="24" t="s">
        <v>102</v>
      </c>
      <c r="BX7" s="24">
        <v>82.88</v>
      </c>
      <c r="BY7" s="24">
        <v>82.53</v>
      </c>
      <c r="BZ7" s="24">
        <v>81.81</v>
      </c>
      <c r="CA7" s="24">
        <v>73.78</v>
      </c>
      <c r="CB7" s="24" t="s">
        <v>102</v>
      </c>
      <c r="CC7" s="24" t="s">
        <v>102</v>
      </c>
      <c r="CD7" s="24">
        <v>150</v>
      </c>
      <c r="CE7" s="24">
        <v>150</v>
      </c>
      <c r="CF7" s="24">
        <v>150</v>
      </c>
      <c r="CG7" s="24" t="s">
        <v>102</v>
      </c>
      <c r="CH7" s="24" t="s">
        <v>102</v>
      </c>
      <c r="CI7" s="24">
        <v>187.76</v>
      </c>
      <c r="CJ7" s="24">
        <v>190.48</v>
      </c>
      <c r="CK7" s="24">
        <v>193.59</v>
      </c>
      <c r="CL7" s="24">
        <v>220.62</v>
      </c>
      <c r="CM7" s="24" t="s">
        <v>102</v>
      </c>
      <c r="CN7" s="24" t="s">
        <v>102</v>
      </c>
      <c r="CO7" s="24">
        <v>40.909999999999997</v>
      </c>
      <c r="CP7" s="24">
        <v>42.37</v>
      </c>
      <c r="CQ7" s="24">
        <v>40</v>
      </c>
      <c r="CR7" s="24" t="s">
        <v>102</v>
      </c>
      <c r="CS7" s="24" t="s">
        <v>102</v>
      </c>
      <c r="CT7" s="24">
        <v>45.87</v>
      </c>
      <c r="CU7" s="24">
        <v>44.24</v>
      </c>
      <c r="CV7" s="24">
        <v>45.3</v>
      </c>
      <c r="CW7" s="24">
        <v>42.22</v>
      </c>
      <c r="CX7" s="24" t="s">
        <v>102</v>
      </c>
      <c r="CY7" s="24" t="s">
        <v>102</v>
      </c>
      <c r="CZ7" s="24">
        <v>79.180000000000007</v>
      </c>
      <c r="DA7" s="24">
        <v>79.17</v>
      </c>
      <c r="DB7" s="24">
        <v>79.180000000000007</v>
      </c>
      <c r="DC7" s="24" t="s">
        <v>102</v>
      </c>
      <c r="DD7" s="24" t="s">
        <v>102</v>
      </c>
      <c r="DE7" s="24">
        <v>87.65</v>
      </c>
      <c r="DF7" s="24">
        <v>88.15</v>
      </c>
      <c r="DG7" s="24">
        <v>88.37</v>
      </c>
      <c r="DH7" s="24">
        <v>85.67</v>
      </c>
      <c r="DI7" s="24" t="s">
        <v>102</v>
      </c>
      <c r="DJ7" s="24" t="s">
        <v>102</v>
      </c>
      <c r="DK7" s="24">
        <v>48.55</v>
      </c>
      <c r="DL7" s="24">
        <v>50.31</v>
      </c>
      <c r="DM7" s="24">
        <v>52.05</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有賀　英敏</cp:lastModifiedBy>
  <cp:lastPrinted>2024-01-18T06:39:38Z</cp:lastPrinted>
  <dcterms:created xsi:type="dcterms:W3CDTF">2023-12-12T00:55:37Z</dcterms:created>
  <dcterms:modified xsi:type="dcterms:W3CDTF">2024-01-18T07:13:35Z</dcterms:modified>
  <cp:category/>
</cp:coreProperties>
</file>