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<sst xmlns="http://schemas.openxmlformats.org/spreadsheetml/2006/main" count="841" uniqueCount="841">
  <si>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塩川病院</t>
  </si>
  <si>
    <t>〒408-0114　北杜市須玉町藤田７７３番地</t>
  </si>
  <si>
    <t>病棟の建築時期と構造</t>
  </si>
  <si>
    <t>建物情報＼病棟名</t>
  </si>
  <si>
    <t>2階病棟</t>
  </si>
  <si>
    <t>3階病棟</t>
  </si>
  <si>
    <t>様式１病院病棟票(1)</t>
  </si>
  <si>
    <t>建築時期</t>
  </si>
  <si>
    <t>2004</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</si>
  <si>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</si>
  <si>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</si>
  <si>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</si>
  <si>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</si>
  <si>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</si>
  <si>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</si>
  <si>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</si>
  <si>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</si>
  <si>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</si>
  <si>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</si>
  <si>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</si>
  <si>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</si>
  <si>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</si>
  <si>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</si>
  <si>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</si>
  <si>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</si>
  <si>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</si>
  <si>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</si>
  <si>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</si>
  <si>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</si>
  <si>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</si>
  <si>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</si>
  <si>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</si>
  <si>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</si>
  <si>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</si>
  <si>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</si>
  <si>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</si>
  <si>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</si>
  <si>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</si>
  <si>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</si>
  <si>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</si>
  <si>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</si>
  <si>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</si>
  <si>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</si>
  <si>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</si>
  <si>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</si>
  <si>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</si>
  <si>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</si>
  <si>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</si>
  <si>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</si>
  <si>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</si>
  <si>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</si>
  <si>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</si>
  <si>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</si>
  <si>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</si>
  <si>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</si>
  <si>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</si>
  <si>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</si>
  <si>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</si>
  <si>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</si>
  <si>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</si>
  <si>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</si>
  <si>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</si>
  <si>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</si>
  <si>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</si>
  <si>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</si>
  <si>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</si>
  <si>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</si>
  <si>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</si>
  <si>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</si>
  <si>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</si>
  <si>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</si>
  <si>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</si>
  <si>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</si>
  <si>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</si>
  <si>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</si>
  <si>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</si>
  <si>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</si>
  <si>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</si>
  <si>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</si>
  <si>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</si>
  <si>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</si>
  <si>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</si>
  <si>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</si>
  <si>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</si>
  <si>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</si>
  <si>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</si>
  <si>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</si>
  <si>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</si>
  <si>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</si>
  <si>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</si>
  <si>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</si>
  <si>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</si>
  <si>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</si>
  <si>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</si>
  <si>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</si>
  <si>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</si>
  <si>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</si>
  <si>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</si>
  <si>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</si>
  <si>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</si>
  <si>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</si>
  <si>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</si>
  <si>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</si>
  <si>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</si>
  <si>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</si>
  <si>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</si>
  <si>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</si>
  <si>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</si>
  <si>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</si>
  <si>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</si>
  <si>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</si>
  <si>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</si>
  <si>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</si>
  <si>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</si>
  <si>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急性期一般入院料５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</si>
  <si>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</si>
  <si>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</si>
  <si>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</si>
  <si>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</si>
  <si>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</si>
  <si>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</si>
  <si>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</si>
  <si>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</si>
  <si>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</si>
  <si>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</si>
  <si>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</si>
  <si>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</si>
  <si>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</si>
  <si>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</si>
  <si>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</si>
  <si>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</si>
  <si>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</si>
  <si>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</si>
  <si>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</si>
  <si>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</si>
  <si>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</si>
  <si>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</si>
  <si>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</si>
  <si>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</si>
  <si>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</si>
  <si>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</si>
  <si>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</si>
  <si>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</si>
  <si>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</si>
  <si>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</si>
  <si>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</si>
  <si>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</si>
  <si>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</si>
  <si>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</si>
  <si>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</si>
  <si>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</si>
  <si>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</si>
  <si>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</si>
  <si>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</si>
  <si>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</si>
  <si>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</si>
  <si>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</si>
  <si>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</si>
  <si>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</si>
  <si>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</si>
  <si>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</si>
  <si>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</si>
  <si>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</si>
  <si>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</si>
  <si>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</si>
  <si>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</si>
  <si>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</si>
  <si>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</si>
  <si>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</si>
  <si>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</si>
  <si>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</si>
  <si>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</si>
  <si>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</si>
  <si>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</si>
  <si>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</si>
  <si>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</si>
  <si>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</si>
  <si>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</si>
  <si>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</si>
  <si>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</si>
  <si>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</si>
  <si>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</si>
  <si>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</si>
  <si>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</si>
  <si>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</si>
  <si>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</si>
  <si>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</si>
  <si>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</si>
  <si>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</si>
  <si>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</si>
  <si>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</si>
  <si>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</si>
  <si>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</si>
  <si>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</si>
  <si>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</si>
  <si>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</si>
  <si>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</si>
  <si>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</si>
  <si>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</si>
  <si>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</si>
  <si>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</si>
  <si>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</si>
  <si>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</si>
  <si>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</si>
  <si>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</si>
  <si>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</si>
  <si>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</si>
  <si>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</si>
  <si>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</si>
  <si>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</si>
  <si>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</si>
  <si>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</si>
  <si>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</si>
  <si>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</si>
  <si>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</si>
  <si>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</si>
  <si>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</si>
  <si>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</si>
  <si>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</si>
  <si>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</si>
  <si>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</si>
  <si>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</si>
  <si>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</si>
  <si>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</si>
  <si>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</si>
  <si>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</si>
  <si>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</si>
  <si>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</si>
  <si>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</si>
  <si>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</si>
  <si>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</si>
  <si>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</si>
  <si>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</si>
  <si>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</si>
  <si>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</si>
  <si>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</si>
  <si>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</si>
  <si>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</si>
  <si>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</si>
  <si>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</si>
  <si>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</si>
  <si>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</si>
  <si>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</si>
  <si>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</si>
  <si>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</si>
  <si>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</si>
  <si>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</si>
  <si>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</si>
  <si>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</si>
  <si>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</si>
  <si>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</si>
  <si>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</si>
  <si>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</si>
  <si>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</si>
  <si>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</si>
  <si>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</si>
  <si>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</si>
  <si>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</si>
  <si>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</si>
  <si>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</si>
  <si>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</si>
  <si>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</si>
  <si>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</si>
  <si>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</si>
  <si>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</si>
  <si>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</si>
  <si>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</si>
  <si>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</si>
  <si>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</si>
  <si>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</si>
  <si>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</si>
  <si>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</si>
  <si>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</si>
  <si>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</si>
  <si>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</si>
  <si>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</si>
  <si>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</si>
  <si>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</si>
  <si>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</si>
  <si>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</si>
  <si>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</si>
  <si>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</si>
  <si>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</si>
  <si>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</si>
  <si>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</si>
  <si>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</si>
  <si>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</si>
  <si>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</si>
  <si>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</si>
  <si>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</si>
  <si>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</si>
  <si>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</si>
  <si>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</si>
  <si>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</si>
  <si>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</si>
  <si>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</si>
  <si>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</si>
  <si>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</si>
  <si>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</si>
  <si>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</si>
  <si>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</si>
  <si>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</si>
  <si>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</si>
  <si>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</si>
  <si>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</si>
  <si>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</si>
  <si>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</si>
  <si>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</si>
  <si>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</si>
  <si>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</si>
  <si>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</si>
  <si>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</si>
  <si>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</si>
  <si>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</si>
  <si>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</si>
  <si>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</si>
  <si>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</si>
  <si>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</si>
  <si>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</si>
  <si>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</si>
  <si>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</si>
  <si>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</si>
  <si>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</si>
  <si>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</si>
  <si>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</si>
  <si>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</si>
  <si>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</si>
  <si>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</si>
  <si>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</si>
  <si>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</si>
  <si>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</si>
  <si>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</si>
  <si>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</si>
  <si>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</si>
  <si>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</si>
  <si>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</si>
  <si>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</si>
  <si>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</si>
  <si>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</si>
  <si>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</si>
  <si>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</si>
  <si>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</si>
  <si>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</si>
  <si>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</si>
  <si>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</si>
  <si>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</si>
  <si>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</si>
  <si>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</si>
  <si>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</si>
  <si>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</si>
  <si>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</si>
  <si>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</si>
  <si>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</si>
  <si>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</si>
  <si>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</si>
  <si>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急性期機能病棟01</t>
  </si>
  <si>
    <t>慢性期機能病棟01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</si>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</sst>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17</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54</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53</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54</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54</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54</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50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50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54</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54</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107</v>
      </c>
      <c r="M127" s="211" t="s">
        <v>107</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t="s">
        <v>114</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115</v>
      </c>
      <c r="F137" s="252"/>
      <c r="G137" s="252"/>
      <c r="H137" s="253"/>
      <c r="I137" s="237"/>
      <c r="J137" s="68"/>
      <c r="K137" s="69"/>
      <c r="L137" s="67">
        <v>54</v>
      </c>
      <c r="M137" s="211">
        <v>54</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116</v>
      </c>
      <c r="B138" s="58"/>
      <c r="C138" s="258" t="s">
        <v>117</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116</v>
      </c>
      <c r="B139" s="58"/>
      <c r="C139" s="73"/>
      <c r="D139" s="74"/>
      <c r="E139" s="251" t="s">
        <v>115</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117</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115</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137</v>
      </c>
      <c r="B168" s="1"/>
      <c r="C168" s="251" t="s">
        <v>138</v>
      </c>
      <c r="D168" s="252"/>
      <c r="E168" s="252"/>
      <c r="F168" s="252"/>
      <c r="G168" s="252"/>
      <c r="H168" s="253"/>
      <c r="I168" s="184" t="s">
        <v>139</v>
      </c>
      <c r="J168" s="167" t="s">
        <v>135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140</v>
      </c>
      <c r="B169" s="1"/>
      <c r="C169" s="251" t="s">
        <v>141</v>
      </c>
      <c r="D169" s="252"/>
      <c r="E169" s="252"/>
      <c r="F169" s="252"/>
      <c r="G169" s="252"/>
      <c r="H169" s="253"/>
      <c r="I169" s="82" t="s">
        <v>142</v>
      </c>
      <c r="J169" s="167" t="s">
        <v>135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144</v>
      </c>
      <c r="B177" s="1"/>
      <c r="C177" s="251" t="s">
        <v>145</v>
      </c>
      <c r="D177" s="252"/>
      <c r="E177" s="252"/>
      <c r="F177" s="252"/>
      <c r="G177" s="252"/>
      <c r="H177" s="253"/>
      <c r="I177" s="85" t="s">
        <v>146</v>
      </c>
      <c r="J177" s="167" t="s">
        <v>147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148</v>
      </c>
      <c r="D178" s="235"/>
      <c r="E178" s="235"/>
      <c r="F178" s="235"/>
      <c r="G178" s="235"/>
      <c r="H178" s="236"/>
      <c r="I178" s="85" t="s">
        <v>149</v>
      </c>
      <c r="J178" s="167" t="s">
        <v>135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150</v>
      </c>
      <c r="D179" s="235"/>
      <c r="E179" s="235"/>
      <c r="F179" s="235"/>
      <c r="G179" s="235"/>
      <c r="H179" s="236"/>
      <c r="I179" s="85" t="s">
        <v>151</v>
      </c>
      <c r="J179" s="167" t="s">
        <v>135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152</v>
      </c>
      <c r="B180" s="1"/>
      <c r="C180" s="251" t="s">
        <v>153</v>
      </c>
      <c r="D180" s="252"/>
      <c r="E180" s="252"/>
      <c r="F180" s="252"/>
      <c r="G180" s="252"/>
      <c r="H180" s="253"/>
      <c r="I180" s="85" t="s">
        <v>154</v>
      </c>
      <c r="J180" s="167" t="s">
        <v>135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6</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12</v>
      </c>
      <c r="M193" s="213">
        <v>18</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5</v>
      </c>
      <c r="M194" s="212">
        <v>3.4</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v>2.6</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4</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3.5</v>
      </c>
      <c r="M198" s="212">
        <v>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190</v>
      </c>
      <c r="M219" s="369"/>
      <c r="N219" s="370"/>
      <c r="O219" s="5"/>
      <c r="P219" s="5"/>
      <c r="Q219" s="5"/>
      <c r="R219" s="5"/>
      <c r="S219" s="5"/>
      <c r="T219" s="5"/>
      <c r="U219" s="5"/>
      <c r="V219" s="5"/>
    </row>
    <row r="220" ht="20.25" customHeight="1">
      <c r="C220" s="25"/>
      <c r="I220" s="47" t="s">
        <v>75</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6</v>
      </c>
      <c r="N221" s="89">
        <v>3</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1</v>
      </c>
      <c r="N222" s="90">
        <v>2.6</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2</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0</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6</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3</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1</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2</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2</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1</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2</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130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1</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1</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209</v>
      </c>
      <c r="M316" s="213">
        <v>883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209</v>
      </c>
      <c r="M317" s="213">
        <v>128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0</v>
      </c>
      <c r="M318" s="213">
        <v>718</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0</v>
      </c>
      <c r="M319" s="213">
        <v>37</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16477</v>
      </c>
      <c r="M320" s="213">
        <v>16116</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207</v>
      </c>
      <c r="M321" s="213">
        <v>899</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209</v>
      </c>
      <c r="M329" s="213">
        <v>883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209</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0</v>
      </c>
      <c r="M331" s="213">
        <v>723</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0</v>
      </c>
      <c r="M332" s="213">
        <v>27</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v>133</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207</v>
      </c>
      <c r="M337" s="213">
        <v>899</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4</v>
      </c>
      <c r="M338" s="213">
        <v>209</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83</v>
      </c>
      <c r="M339" s="213">
        <v>528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3</v>
      </c>
      <c r="M340" s="213">
        <v>37</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49</v>
      </c>
      <c r="M341" s="213">
        <v>23</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13</v>
      </c>
      <c r="M342" s="213">
        <v>57</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3</v>
      </c>
      <c r="M344" s="213">
        <v>2</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52</v>
      </c>
      <c r="M345" s="213">
        <v>42</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203</v>
      </c>
      <c r="M354" s="213">
        <v>690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188</v>
      </c>
      <c r="M355" s="213">
        <v>648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v>8</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v>31</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3</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355</v>
      </c>
      <c r="M390" s="210" t="s">
        <v>356</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35</v>
      </c>
      <c r="M391" s="45" t="s">
        <v>35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114</v>
      </c>
      <c r="D396" s="235"/>
      <c r="E396" s="235"/>
      <c r="F396" s="235"/>
      <c r="G396" s="235"/>
      <c r="H396" s="236"/>
      <c r="I396" s="288"/>
      <c r="J396" s="169" t="str">
        <f t="shared" si="59"/>
        <v>未確認</v>
      </c>
      <c r="K396" s="170" t="str">
        <f t="shared" si="60"/>
        <v>※</v>
      </c>
      <c r="L396" s="79">
        <v>1277</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362</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363</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364</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365</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366</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369</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0</v>
      </c>
      <c r="M405" s="217">
        <v>728</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t="s">
        <v>432</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v>199</v>
      </c>
      <c r="M475" s="217" t="s">
        <v>432</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t="s">
        <v>432</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432</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432</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432</v>
      </c>
      <c r="M480" s="217" t="s">
        <v>432</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432</v>
      </c>
      <c r="M482" s="217" t="s">
        <v>432</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432</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432</v>
      </c>
      <c r="M484" s="217" t="s">
        <v>432</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432</v>
      </c>
      <c r="M485" s="217" t="s">
        <v>432</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432</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432</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432</v>
      </c>
      <c r="M515" s="217" t="s">
        <v>432</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t="s">
        <v>432</v>
      </c>
      <c r="M540" s="217" t="s">
        <v>432</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t="s">
        <v>432</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35</v>
      </c>
      <c r="M570" s="227" t="s">
        <v>591</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42.8</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21.8</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19.7</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8.9</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1.8</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21.4</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432</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432</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v>330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639</v>
      </c>
      <c r="B605" s="58"/>
      <c r="C605" s="188"/>
      <c r="D605" s="189"/>
      <c r="E605" s="234" t="s">
        <v>640</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641</v>
      </c>
      <c r="B606" s="58"/>
      <c r="C606" s="245" t="s">
        <v>642</v>
      </c>
      <c r="D606" s="246"/>
      <c r="E606" s="246"/>
      <c r="F606" s="246"/>
      <c r="G606" s="246"/>
      <c r="H606" s="247"/>
      <c r="I606" s="238" t="s">
        <v>643</v>
      </c>
      <c r="J606" s="86">
        <v>564</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644</v>
      </c>
      <c r="B607" s="58"/>
      <c r="C607" s="188"/>
      <c r="D607" s="189"/>
      <c r="E607" s="234" t="s">
        <v>640</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645</v>
      </c>
      <c r="B608" s="58"/>
      <c r="C608" s="234" t="s">
        <v>646</v>
      </c>
      <c r="D608" s="235"/>
      <c r="E608" s="235"/>
      <c r="F608" s="235"/>
      <c r="G608" s="235"/>
      <c r="H608" s="236"/>
      <c r="I608" s="81" t="s">
        <v>647</v>
      </c>
      <c r="J608" s="78">
        <v>361</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648</v>
      </c>
      <c r="B609" s="58"/>
      <c r="C609" s="251" t="s">
        <v>649</v>
      </c>
      <c r="D609" s="252"/>
      <c r="E609" s="252"/>
      <c r="F609" s="252"/>
      <c r="G609" s="252"/>
      <c r="H609" s="253"/>
      <c r="I609" s="81" t="s">
        <v>650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t="s">
        <v>432</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651</v>
      </c>
      <c r="B610" s="58"/>
      <c r="C610" s="251" t="s">
        <v>652</v>
      </c>
      <c r="D610" s="252"/>
      <c r="E610" s="252"/>
      <c r="F610" s="252"/>
      <c r="G610" s="252"/>
      <c r="H610" s="253"/>
      <c r="I610" s="81" t="s">
        <v>653</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654</v>
      </c>
      <c r="B611" s="58"/>
      <c r="C611" s="251" t="s">
        <v>655</v>
      </c>
      <c r="D611" s="252"/>
      <c r="E611" s="252"/>
      <c r="F611" s="252"/>
      <c r="G611" s="252"/>
      <c r="H611" s="253"/>
      <c r="I611" s="81" t="s">
        <v>656</v>
      </c>
      <c r="J611" s="78" t="str">
        <f t="shared" si="108"/>
        <v>未確認</v>
      </c>
      <c r="K611" s="129" t="str">
        <f t="shared" si="109"/>
        <v>※</v>
      </c>
      <c r="L611" s="79" t="s">
        <v>432</v>
      </c>
      <c r="M611" s="217" t="s">
        <v>432</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657</v>
      </c>
      <c r="B612" s="58"/>
      <c r="C612" s="251" t="s">
        <v>658</v>
      </c>
      <c r="D612" s="252"/>
      <c r="E612" s="252"/>
      <c r="F612" s="252"/>
      <c r="G612" s="252"/>
      <c r="H612" s="253"/>
      <c r="I612" s="81" t="s">
        <v>659</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660</v>
      </c>
      <c r="B613" s="58"/>
      <c r="C613" s="251" t="s">
        <v>661</v>
      </c>
      <c r="D613" s="252"/>
      <c r="E613" s="252"/>
      <c r="F613" s="252"/>
      <c r="G613" s="252"/>
      <c r="H613" s="253"/>
      <c r="I613" s="137" t="s">
        <v>662</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663</v>
      </c>
      <c r="B614" s="58"/>
      <c r="C614" s="251" t="s">
        <v>664</v>
      </c>
      <c r="D614" s="252"/>
      <c r="E614" s="252"/>
      <c r="F614" s="252"/>
      <c r="G614" s="252"/>
      <c r="H614" s="253"/>
      <c r="I614" s="81" t="s">
        <v>665</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667</v>
      </c>
      <c r="C622" s="234" t="s">
        <v>668</v>
      </c>
      <c r="D622" s="235"/>
      <c r="E622" s="235"/>
      <c r="F622" s="235"/>
      <c r="G622" s="235"/>
      <c r="H622" s="236"/>
      <c r="I622" s="280" t="s">
        <v>669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670</v>
      </c>
      <c r="C623" s="234" t="s">
        <v>671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672</v>
      </c>
      <c r="C624" s="234" t="s">
        <v>673</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674</v>
      </c>
      <c r="C625" s="234" t="s">
        <v>675</v>
      </c>
      <c r="D625" s="235"/>
      <c r="E625" s="235"/>
      <c r="F625" s="235"/>
      <c r="G625" s="235"/>
      <c r="H625" s="236"/>
      <c r="I625" s="283" t="s">
        <v>676</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678</v>
      </c>
      <c r="C627" s="251" t="s">
        <v>679</v>
      </c>
      <c r="D627" s="252"/>
      <c r="E627" s="252"/>
      <c r="F627" s="252"/>
      <c r="G627" s="252"/>
      <c r="H627" s="253"/>
      <c r="I627" s="81" t="s">
        <v>680</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681</v>
      </c>
      <c r="C628" s="234" t="s">
        <v>682</v>
      </c>
      <c r="D628" s="235"/>
      <c r="E628" s="235"/>
      <c r="F628" s="235"/>
      <c r="G628" s="235"/>
      <c r="H628" s="236"/>
      <c r="I628" s="85" t="s">
        <v>683</v>
      </c>
      <c r="J628" s="78" t="str">
        <f t="shared" si="115"/>
        <v>未確認</v>
      </c>
      <c r="K628" s="129" t="str">
        <f t="shared" si="114"/>
        <v>※</v>
      </c>
      <c r="L628" s="79">
        <v>0</v>
      </c>
      <c r="M628" s="217">
        <v>279</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684</v>
      </c>
      <c r="B629" s="1"/>
      <c r="C629" s="234" t="s">
        <v>685</v>
      </c>
      <c r="D629" s="235"/>
      <c r="E629" s="235"/>
      <c r="F629" s="235"/>
      <c r="G629" s="235"/>
      <c r="H629" s="236"/>
      <c r="I629" s="85" t="s">
        <v>686</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687</v>
      </c>
      <c r="B630" s="1"/>
      <c r="C630" s="251" t="s">
        <v>688</v>
      </c>
      <c r="D630" s="252"/>
      <c r="E630" s="252"/>
      <c r="F630" s="252"/>
      <c r="G630" s="252"/>
      <c r="H630" s="253"/>
      <c r="I630" s="81" t="s">
        <v>689</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690</v>
      </c>
      <c r="B631" s="1"/>
      <c r="C631" s="234" t="s">
        <v>691</v>
      </c>
      <c r="D631" s="235"/>
      <c r="E631" s="235"/>
      <c r="F631" s="235"/>
      <c r="G631" s="235"/>
      <c r="H631" s="236"/>
      <c r="I631" s="81" t="s">
        <v>692</v>
      </c>
      <c r="J631" s="78" t="str">
        <f t="shared" si="115"/>
        <v>未確認</v>
      </c>
      <c r="K631" s="129" t="str">
        <f t="shared" si="114"/>
        <v>※</v>
      </c>
      <c r="L631" s="79" t="s">
        <v>432</v>
      </c>
      <c r="M631" s="217" t="s">
        <v>432</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693</v>
      </c>
      <c r="B632" s="1"/>
      <c r="C632" s="251" t="s">
        <v>694</v>
      </c>
      <c r="D632" s="252"/>
      <c r="E632" s="252"/>
      <c r="F632" s="252"/>
      <c r="G632" s="252"/>
      <c r="H632" s="253"/>
      <c r="I632" s="81" t="s">
        <v>695</v>
      </c>
      <c r="J632" s="78" t="str">
        <f t="shared" si="115"/>
        <v>未確認</v>
      </c>
      <c r="K632" s="129" t="str">
        <f t="shared" si="114"/>
        <v>※</v>
      </c>
      <c r="L632" s="79">
        <v>180</v>
      </c>
      <c r="M632" s="217" t="s">
        <v>432</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696</v>
      </c>
      <c r="B633" s="1"/>
      <c r="C633" s="251" t="s">
        <v>697</v>
      </c>
      <c r="D633" s="252"/>
      <c r="E633" s="252"/>
      <c r="F633" s="252"/>
      <c r="G633" s="252"/>
      <c r="H633" s="253"/>
      <c r="I633" s="81" t="s">
        <v>698</v>
      </c>
      <c r="J633" s="78" t="str">
        <f t="shared" si="115"/>
        <v>未確認</v>
      </c>
      <c r="K633" s="129" t="str">
        <f t="shared" si="114"/>
        <v>※</v>
      </c>
      <c r="L633" s="79" t="s">
        <v>432</v>
      </c>
      <c r="M633" s="217" t="s">
        <v>432</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700</v>
      </c>
      <c r="C641" s="251" t="s">
        <v>701</v>
      </c>
      <c r="D641" s="252"/>
      <c r="E641" s="252"/>
      <c r="F641" s="252"/>
      <c r="G641" s="252"/>
      <c r="H641" s="253"/>
      <c r="I641" s="81" t="s">
        <v>702</v>
      </c>
      <c r="J641" s="78" t="str">
        <f>IF(SUM(L641:BS641)=0,IF(COUNTIF(L641:BS641,"未確認")&gt;0,"未確認",IF(COUNTIF(L641:BS641,"~*")&gt;0,"*",SUM(L641:BS641))),SUM(L641:BS641))</f>
        <v>未確認</v>
      </c>
      <c r="K641" s="129" t="str">
        <f ref="K641:K648" t="shared" si="120">IF(OR(COUNTIF(L641:BS641,"未確認")&gt;0,COUNTIF(L641:BS641,"*")&gt;0),"※","")</f>
        <v>※</v>
      </c>
      <c r="L641" s="79" t="s">
        <v>432</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703</v>
      </c>
      <c r="B642" s="1"/>
      <c r="C642" s="251" t="s">
        <v>704</v>
      </c>
      <c r="D642" s="252"/>
      <c r="E642" s="252"/>
      <c r="F642" s="252"/>
      <c r="G642" s="252"/>
      <c r="H642" s="253"/>
      <c r="I642" s="81" t="s">
        <v>705</v>
      </c>
      <c r="J642" s="78" t="str">
        <f ref="J642:J648" t="shared" si="121">IF(SUM(L642:BS642)=0,IF(COUNTIF(L642:BS642,"未確認")&gt;0,"未確認",IF(COUNTIF(L642:BS642,"~*")&gt;0,"*",SUM(L642:BS642))),SUM(L642:BS642))</f>
        <v>未確認</v>
      </c>
      <c r="K642" s="129" t="str">
        <f t="shared" si="120"/>
        <v>※</v>
      </c>
      <c r="L642" s="79">
        <v>378</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706</v>
      </c>
      <c r="B643" s="1"/>
      <c r="C643" s="251" t="s">
        <v>707</v>
      </c>
      <c r="D643" s="252"/>
      <c r="E643" s="252"/>
      <c r="F643" s="252"/>
      <c r="G643" s="252"/>
      <c r="H643" s="253"/>
      <c r="I643" s="81" t="s">
        <v>708</v>
      </c>
      <c r="J643" s="78" t="str">
        <f t="shared" si="121"/>
        <v>未確認</v>
      </c>
      <c r="K643" s="129" t="str">
        <f t="shared" si="120"/>
        <v>※</v>
      </c>
      <c r="L643" s="79">
        <v>395</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709</v>
      </c>
      <c r="B644" s="1"/>
      <c r="C644" s="234" t="s">
        <v>710</v>
      </c>
      <c r="D644" s="235"/>
      <c r="E644" s="235"/>
      <c r="F644" s="235"/>
      <c r="G644" s="235"/>
      <c r="H644" s="236"/>
      <c r="I644" s="81" t="s">
        <v>711</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712</v>
      </c>
      <c r="B645" s="1"/>
      <c r="C645" s="251" t="s">
        <v>713</v>
      </c>
      <c r="D645" s="252"/>
      <c r="E645" s="252"/>
      <c r="F645" s="252"/>
      <c r="G645" s="252"/>
      <c r="H645" s="253"/>
      <c r="I645" s="81" t="s">
        <v>714</v>
      </c>
      <c r="J645" s="78" t="str">
        <f t="shared" si="121"/>
        <v>未確認</v>
      </c>
      <c r="K645" s="129" t="str">
        <f t="shared" si="120"/>
        <v>※</v>
      </c>
      <c r="L645" s="79" t="s">
        <v>432</v>
      </c>
      <c r="M645" s="217" t="s">
        <v>432</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715</v>
      </c>
      <c r="B646" s="1"/>
      <c r="C646" s="251" t="s">
        <v>716</v>
      </c>
      <c r="D646" s="252"/>
      <c r="E646" s="252"/>
      <c r="F646" s="252"/>
      <c r="G646" s="252"/>
      <c r="H646" s="253"/>
      <c r="I646" s="81" t="s">
        <v>717</v>
      </c>
      <c r="J646" s="78" t="str">
        <f t="shared" si="121"/>
        <v>未確認</v>
      </c>
      <c r="K646" s="129" t="str">
        <f t="shared" si="120"/>
        <v>※</v>
      </c>
      <c r="L646" s="79" t="s">
        <v>432</v>
      </c>
      <c r="M646" s="217" t="s">
        <v>432</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718</v>
      </c>
      <c r="B647" s="1"/>
      <c r="C647" s="251" t="s">
        <v>719</v>
      </c>
      <c r="D647" s="252"/>
      <c r="E647" s="252"/>
      <c r="F647" s="252"/>
      <c r="G647" s="252"/>
      <c r="H647" s="253"/>
      <c r="I647" s="81" t="s">
        <v>720</v>
      </c>
      <c r="J647" s="78" t="str">
        <f t="shared" si="121"/>
        <v>未確認</v>
      </c>
      <c r="K647" s="129" t="str">
        <f t="shared" si="120"/>
        <v>※</v>
      </c>
      <c r="L647" s="79" t="s">
        <v>432</v>
      </c>
      <c r="M647" s="217" t="s">
        <v>432</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721</v>
      </c>
      <c r="B648" s="1"/>
      <c r="C648" s="234" t="s">
        <v>722</v>
      </c>
      <c r="D648" s="235"/>
      <c r="E648" s="235"/>
      <c r="F648" s="235"/>
      <c r="G648" s="235"/>
      <c r="H648" s="236"/>
      <c r="I648" s="81" t="s">
        <v>723</v>
      </c>
      <c r="J648" s="78" t="str">
        <f t="shared" si="121"/>
        <v>未確認</v>
      </c>
      <c r="K648" s="129" t="str">
        <f t="shared" si="120"/>
        <v>※</v>
      </c>
      <c r="L648" s="79" t="s">
        <v>432</v>
      </c>
      <c r="M648" s="217" t="s">
        <v>432</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725</v>
      </c>
      <c r="C656" s="258" t="s">
        <v>726</v>
      </c>
      <c r="D656" s="259"/>
      <c r="E656" s="259"/>
      <c r="F656" s="259"/>
      <c r="G656" s="259"/>
      <c r="H656" s="260"/>
      <c r="I656" s="81" t="s">
        <v>727</v>
      </c>
      <c r="J656" s="78" t="str">
        <f>IF(SUM(L656:BS656)=0,IF(COUNTIF(L656:BS656,"未確認")&gt;0,"未確認",IF(COUNTIF(L656:BS656,"~*")&gt;0,"*",SUM(L656:BS656))),SUM(L656:BS656))</f>
        <v>未確認</v>
      </c>
      <c r="K656" s="129" t="str">
        <f ref="K656:K670" t="shared" si="126">IF(OR(COUNTIF(L656:BS656,"未確認")&gt;0,COUNTIF(L656:BS656,"*")&gt;0),"※","")</f>
        <v>※</v>
      </c>
      <c r="L656" s="79">
        <v>786</v>
      </c>
      <c r="M656" s="217">
        <v>640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728</v>
      </c>
      <c r="B657" s="58"/>
      <c r="C657" s="117"/>
      <c r="D657" s="118"/>
      <c r="E657" s="251" t="s">
        <v>729</v>
      </c>
      <c r="F657" s="252"/>
      <c r="G657" s="252"/>
      <c r="H657" s="253"/>
      <c r="I657" s="81" t="s">
        <v>730</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731</v>
      </c>
      <c r="B658" s="58"/>
      <c r="C658" s="117"/>
      <c r="D658" s="118"/>
      <c r="E658" s="251" t="s">
        <v>732</v>
      </c>
      <c r="F658" s="252"/>
      <c r="G658" s="252"/>
      <c r="H658" s="253"/>
      <c r="I658" s="81" t="s">
        <v>733</v>
      </c>
      <c r="J658" s="78" t="str">
        <f t="shared" si="127"/>
        <v>未確認</v>
      </c>
      <c r="K658" s="129" t="str">
        <f t="shared" si="126"/>
        <v>※</v>
      </c>
      <c r="L658" s="79">
        <v>67</v>
      </c>
      <c r="M658" s="217">
        <v>103</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734</v>
      </c>
      <c r="B659" s="58"/>
      <c r="C659" s="191"/>
      <c r="D659" s="192"/>
      <c r="E659" s="251" t="s">
        <v>735</v>
      </c>
      <c r="F659" s="252"/>
      <c r="G659" s="252"/>
      <c r="H659" s="253"/>
      <c r="I659" s="81" t="s">
        <v>736</v>
      </c>
      <c r="J659" s="78" t="str">
        <f t="shared" si="127"/>
        <v>未確認</v>
      </c>
      <c r="K659" s="129" t="str">
        <f t="shared" si="126"/>
        <v>※</v>
      </c>
      <c r="L659" s="79">
        <v>325</v>
      </c>
      <c r="M659" s="217">
        <v>306</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737</v>
      </c>
      <c r="B660" s="58"/>
      <c r="C660" s="191"/>
      <c r="D660" s="192"/>
      <c r="E660" s="251" t="s">
        <v>738</v>
      </c>
      <c r="F660" s="252"/>
      <c r="G660" s="252"/>
      <c r="H660" s="253"/>
      <c r="I660" s="81" t="s">
        <v>739</v>
      </c>
      <c r="J660" s="78" t="str">
        <f t="shared" si="127"/>
        <v>未確認</v>
      </c>
      <c r="K660" s="129" t="str">
        <f t="shared" si="126"/>
        <v>※</v>
      </c>
      <c r="L660" s="79">
        <v>402</v>
      </c>
      <c r="M660" s="217">
        <v>233</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740</v>
      </c>
      <c r="B661" s="58"/>
      <c r="C661" s="117"/>
      <c r="D661" s="118"/>
      <c r="E661" s="251" t="s">
        <v>741</v>
      </c>
      <c r="F661" s="252"/>
      <c r="G661" s="252"/>
      <c r="H661" s="253"/>
      <c r="I661" s="81" t="s">
        <v>742</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743</v>
      </c>
      <c r="B662" s="58"/>
      <c r="C662" s="117"/>
      <c r="D662" s="118"/>
      <c r="E662" s="251" t="s">
        <v>744</v>
      </c>
      <c r="F662" s="252"/>
      <c r="G662" s="252"/>
      <c r="H662" s="253"/>
      <c r="I662" s="81" t="s">
        <v>745</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746</v>
      </c>
      <c r="B663" s="58"/>
      <c r="C663" s="117"/>
      <c r="D663" s="118"/>
      <c r="E663" s="251" t="s">
        <v>747</v>
      </c>
      <c r="F663" s="252"/>
      <c r="G663" s="252"/>
      <c r="H663" s="253"/>
      <c r="I663" s="81" t="s">
        <v>748</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749</v>
      </c>
      <c r="B664" s="58"/>
      <c r="C664" s="119"/>
      <c r="D664" s="120"/>
      <c r="E664" s="251" t="s">
        <v>750</v>
      </c>
      <c r="F664" s="252"/>
      <c r="G664" s="252"/>
      <c r="H664" s="253"/>
      <c r="I664" s="81" t="s">
        <v>751</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752</v>
      </c>
      <c r="B665" s="58"/>
      <c r="C665" s="251" t="s">
        <v>753</v>
      </c>
      <c r="D665" s="252"/>
      <c r="E665" s="252"/>
      <c r="F665" s="252"/>
      <c r="G665" s="252"/>
      <c r="H665" s="253"/>
      <c r="I665" s="81" t="s">
        <v>754</v>
      </c>
      <c r="J665" s="78" t="str">
        <f t="shared" si="127"/>
        <v>未確認</v>
      </c>
      <c r="K665" s="129" t="str">
        <f t="shared" si="126"/>
        <v>※</v>
      </c>
      <c r="L665" s="79">
        <v>738</v>
      </c>
      <c r="M665" s="217">
        <v>140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755</v>
      </c>
      <c r="B666" s="58"/>
      <c r="C666" s="234" t="s">
        <v>756</v>
      </c>
      <c r="D666" s="235"/>
      <c r="E666" s="235"/>
      <c r="F666" s="235"/>
      <c r="G666" s="235"/>
      <c r="H666" s="236"/>
      <c r="I666" s="85" t="s">
        <v>757</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758</v>
      </c>
      <c r="B667" s="58"/>
      <c r="C667" s="251" t="s">
        <v>759</v>
      </c>
      <c r="D667" s="252"/>
      <c r="E667" s="252"/>
      <c r="F667" s="252"/>
      <c r="G667" s="252"/>
      <c r="H667" s="253"/>
      <c r="I667" s="81" t="s">
        <v>760</v>
      </c>
      <c r="J667" s="78" t="str">
        <f t="shared" si="127"/>
        <v>未確認</v>
      </c>
      <c r="K667" s="129" t="str">
        <f t="shared" si="126"/>
        <v>※</v>
      </c>
      <c r="L667" s="79">
        <v>584</v>
      </c>
      <c r="M667" s="217">
        <v>18</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761</v>
      </c>
      <c r="B668" s="58"/>
      <c r="C668" s="251" t="s">
        <v>762</v>
      </c>
      <c r="D668" s="252"/>
      <c r="E668" s="252"/>
      <c r="F668" s="252"/>
      <c r="G668" s="252"/>
      <c r="H668" s="253"/>
      <c r="I668" s="81" t="s">
        <v>763</v>
      </c>
      <c r="J668" s="78" t="str">
        <f t="shared" si="127"/>
        <v>未確認</v>
      </c>
      <c r="K668" s="129" t="str">
        <f t="shared" si="126"/>
        <v>※</v>
      </c>
      <c r="L668" s="79" t="s">
        <v>432</v>
      </c>
      <c r="M668" s="217">
        <v>16</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764</v>
      </c>
      <c r="B669" s="58"/>
      <c r="C669" s="234" t="s">
        <v>765</v>
      </c>
      <c r="D669" s="235"/>
      <c r="E669" s="235"/>
      <c r="F669" s="235"/>
      <c r="G669" s="235"/>
      <c r="H669" s="236"/>
      <c r="I669" s="81" t="s">
        <v>766</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767</v>
      </c>
      <c r="B670" s="58"/>
      <c r="C670" s="251" t="s">
        <v>768</v>
      </c>
      <c r="D670" s="252"/>
      <c r="E670" s="252"/>
      <c r="F670" s="252"/>
      <c r="G670" s="252"/>
      <c r="H670" s="253"/>
      <c r="I670" s="81" t="s">
        <v>769</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770</v>
      </c>
      <c r="B677" s="58"/>
      <c r="C677" s="234" t="s">
        <v>771</v>
      </c>
      <c r="D677" s="235"/>
      <c r="E677" s="235"/>
      <c r="F677" s="235"/>
      <c r="G677" s="235"/>
      <c r="H677" s="236"/>
      <c r="I677" s="85" t="s">
        <v>772</v>
      </c>
      <c r="J677" s="140"/>
      <c r="K677" s="141"/>
      <c r="L677" s="67" t="s">
        <v>35</v>
      </c>
      <c r="M677" s="211" t="s">
        <v>35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773</v>
      </c>
      <c r="B678" s="58"/>
      <c r="C678" s="234" t="s">
        <v>774</v>
      </c>
      <c r="D678" s="235"/>
      <c r="E678" s="235"/>
      <c r="F678" s="235"/>
      <c r="G678" s="235"/>
      <c r="H678" s="236"/>
      <c r="I678" s="85" t="s">
        <v>775</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776</v>
      </c>
      <c r="B679" s="58"/>
      <c r="C679" s="234" t="s">
        <v>777</v>
      </c>
      <c r="D679" s="235"/>
      <c r="E679" s="235"/>
      <c r="F679" s="235"/>
      <c r="G679" s="235"/>
      <c r="H679" s="236"/>
      <c r="I679" s="85" t="s">
        <v>778</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779</v>
      </c>
      <c r="B680" s="58"/>
      <c r="C680" s="245" t="s">
        <v>780</v>
      </c>
      <c r="D680" s="246"/>
      <c r="E680" s="246"/>
      <c r="F680" s="246"/>
      <c r="G680" s="246"/>
      <c r="H680" s="247"/>
      <c r="I680" s="238" t="s">
        <v>781</v>
      </c>
      <c r="J680" s="140"/>
      <c r="K680" s="141"/>
      <c r="L680" s="195" t="s">
        <v>432</v>
      </c>
      <c r="M680" s="232">
        <v>690</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782</v>
      </c>
      <c r="B681" s="58"/>
      <c r="C681" s="143"/>
      <c r="D681" s="144"/>
      <c r="E681" s="245" t="s">
        <v>783</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784</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785</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786</v>
      </c>
      <c r="B684" s="58"/>
      <c r="C684" s="145"/>
      <c r="D684" s="224"/>
      <c r="E684" s="248"/>
      <c r="F684" s="249"/>
      <c r="G684" s="223"/>
      <c r="H684" s="204" t="s">
        <v>787</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788</v>
      </c>
      <c r="B685" s="58"/>
      <c r="C685" s="245" t="s">
        <v>789</v>
      </c>
      <c r="D685" s="246"/>
      <c r="E685" s="246"/>
      <c r="F685" s="246"/>
      <c r="G685" s="250"/>
      <c r="H685" s="247"/>
      <c r="I685" s="238" t="s">
        <v>790</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791</v>
      </c>
      <c r="B686" s="58"/>
      <c r="C686" s="188"/>
      <c r="D686" s="189"/>
      <c r="E686" s="234" t="s">
        <v>792</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793</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794</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795</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796</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797</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798</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799</v>
      </c>
      <c r="B693" s="58"/>
      <c r="C693" s="234" t="s">
        <v>800</v>
      </c>
      <c r="D693" s="235"/>
      <c r="E693" s="235"/>
      <c r="F693" s="235"/>
      <c r="G693" s="235"/>
      <c r="H693" s="236"/>
      <c r="I693" s="237" t="s">
        <v>801</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802</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803</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804</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806</v>
      </c>
      <c r="B704" s="1"/>
      <c r="C704" s="234" t="s">
        <v>807</v>
      </c>
      <c r="D704" s="235"/>
      <c r="E704" s="235"/>
      <c r="F704" s="235"/>
      <c r="G704" s="235"/>
      <c r="H704" s="236"/>
      <c r="I704" s="85" t="s">
        <v>808</v>
      </c>
      <c r="J704" s="133" t="str">
        <f>IF(SUM(L704:BS704)=0,IF(COUNTIF(L704:BS704,"未確認")&gt;0,"未確認",IF(COUNTIF(L704:BS704,"~*")&gt;0,"*",SUM(L704:BS704))),SUM(L704:BS704))</f>
        <v>未確認</v>
      </c>
      <c r="K704" s="129" t="str">
        <f>IF(OR(COUNTIF(L704:BS704,"未確認")&gt;0,COUNTIF(L704:BS704,"*")&gt;0),"※","")</f>
        <v>※</v>
      </c>
      <c r="L704" s="79">
        <v>0</v>
      </c>
      <c r="M704" s="217">
        <v>264</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809</v>
      </c>
      <c r="B705" s="1"/>
      <c r="C705" s="251" t="s">
        <v>810</v>
      </c>
      <c r="D705" s="252"/>
      <c r="E705" s="252"/>
      <c r="F705" s="252"/>
      <c r="G705" s="252"/>
      <c r="H705" s="253"/>
      <c r="I705" s="81" t="s">
        <v>811</v>
      </c>
      <c r="J705" s="133" t="str">
        <f>IF(SUM(L705:BS705)=0,IF(COUNTIF(L705:BS705,"未確認")&gt;0,"未確認",IF(COUNTIF(L705:BS705,"~*")&gt;0,"*",SUM(L705:BS705))),SUM(L705:BS705))</f>
        <v>未確認</v>
      </c>
      <c r="K705" s="129" t="str">
        <f>IF(OR(COUNTIF(L705:BS705,"未確認")&gt;0,COUNTIF(L705:BS705,"*")&gt;0),"※","")</f>
        <v>※</v>
      </c>
      <c r="L705" s="79">
        <v>18</v>
      </c>
      <c r="M705" s="217">
        <v>18</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812</v>
      </c>
      <c r="B706" s="1"/>
      <c r="C706" s="251" t="s">
        <v>813</v>
      </c>
      <c r="D706" s="252"/>
      <c r="E706" s="252"/>
      <c r="F706" s="252"/>
      <c r="G706" s="252"/>
      <c r="H706" s="253"/>
      <c r="I706" s="81" t="s">
        <v>814</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816</v>
      </c>
      <c r="C714" s="251" t="s">
        <v>817</v>
      </c>
      <c r="D714" s="252"/>
      <c r="E714" s="252"/>
      <c r="F714" s="252"/>
      <c r="G714" s="252"/>
      <c r="H714" s="253"/>
      <c r="I714" s="81" t="s">
        <v>818</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819</v>
      </c>
      <c r="B715" s="1"/>
      <c r="C715" s="251" t="s">
        <v>820</v>
      </c>
      <c r="D715" s="252"/>
      <c r="E715" s="252"/>
      <c r="F715" s="252"/>
      <c r="G715" s="252"/>
      <c r="H715" s="253"/>
      <c r="I715" s="81" t="s">
        <v>821</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822</v>
      </c>
      <c r="B716" s="1"/>
      <c r="C716" s="234" t="s">
        <v>823</v>
      </c>
      <c r="D716" s="235"/>
      <c r="E716" s="235"/>
      <c r="F716" s="235"/>
      <c r="G716" s="235"/>
      <c r="H716" s="236"/>
      <c r="I716" s="81" t="s">
        <v>824</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825</v>
      </c>
      <c r="B717" s="1"/>
      <c r="C717" s="251" t="s">
        <v>826</v>
      </c>
      <c r="D717" s="252"/>
      <c r="E717" s="252"/>
      <c r="F717" s="252"/>
      <c r="G717" s="252"/>
      <c r="H717" s="253"/>
      <c r="I717" s="81" t="s">
        <v>827</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829</v>
      </c>
      <c r="C726" s="251" t="s">
        <v>830</v>
      </c>
      <c r="D726" s="252"/>
      <c r="E726" s="252"/>
      <c r="F726" s="252"/>
      <c r="G726" s="252"/>
      <c r="H726" s="253"/>
      <c r="I726" s="81" t="s">
        <v>831</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832</v>
      </c>
      <c r="B727" s="1"/>
      <c r="C727" s="251" t="s">
        <v>833</v>
      </c>
      <c r="D727" s="252"/>
      <c r="E727" s="252"/>
      <c r="F727" s="252"/>
      <c r="G727" s="252"/>
      <c r="H727" s="253"/>
      <c r="I727" s="81" t="s">
        <v>834</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835</v>
      </c>
      <c r="B728" s="1"/>
      <c r="C728" s="234" t="s">
        <v>836</v>
      </c>
      <c r="D728" s="235"/>
      <c r="E728" s="235"/>
      <c r="F728" s="235"/>
      <c r="G728" s="235"/>
      <c r="H728" s="236"/>
      <c r="I728" s="81" t="s">
        <v>837</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838</v>
      </c>
      <c r="B729" s="1"/>
      <c r="C729" s="234" t="s">
        <v>839</v>
      </c>
      <c r="D729" s="235"/>
      <c r="E729" s="235"/>
      <c r="F729" s="235"/>
      <c r="G729" s="235"/>
      <c r="H729" s="236"/>
      <c r="I729" s="81" t="s">
        <v>840</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