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<sst xmlns="http://schemas.openxmlformats.org/spreadsheetml/2006/main" count="841" uniqueCount="841">
  <si>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塩川病院</t>
  </si>
  <si>
    <t>〒408-0114　北杜市須玉町藤田７７３番地</t>
  </si>
  <si>
    <t>病棟の建築時期と構造</t>
  </si>
  <si>
    <t>建物情報＼病棟名</t>
  </si>
  <si>
    <t>2階病棟</t>
  </si>
  <si>
    <t>3階病棟</t>
  </si>
  <si>
    <t>様式１病院病棟票(1)</t>
  </si>
  <si>
    <t>建築時期</t>
  </si>
  <si>
    <t>2004</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</si>
  <si>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</si>
  <si>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</si>
  <si>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</si>
  <si>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</si>
  <si>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</si>
  <si>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</si>
  <si>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</si>
  <si>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</si>
  <si>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</si>
  <si>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</si>
  <si>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</si>
  <si>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</si>
  <si>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</si>
  <si>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</si>
  <si>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</si>
  <si>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</si>
  <si>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</si>
  <si>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</si>
  <si>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</si>
  <si>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</si>
  <si>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</si>
  <si>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</si>
  <si>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</si>
  <si>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</si>
  <si>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</si>
  <si>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</si>
  <si>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</si>
  <si>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</si>
  <si>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</si>
  <si>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</si>
  <si>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</si>
  <si>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</si>
  <si>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</si>
  <si>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</si>
  <si>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</si>
  <si>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</si>
  <si>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</si>
  <si>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</si>
  <si>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</si>
  <si>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</si>
  <si>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</si>
  <si>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</si>
  <si>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</si>
  <si>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</si>
  <si>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</si>
  <si>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</si>
  <si>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</si>
  <si>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</si>
  <si>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</si>
  <si>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</si>
  <si>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</si>
  <si>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</si>
  <si>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</si>
  <si>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</si>
  <si>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</si>
  <si>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</si>
  <si>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</si>
  <si>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</si>
  <si>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</si>
  <si>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</si>
  <si>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</si>
  <si>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</si>
  <si>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</si>
  <si>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</si>
  <si>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</si>
  <si>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</si>
  <si>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</si>
  <si>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</si>
  <si>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</si>
  <si>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</si>
  <si>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</si>
  <si>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</si>
  <si>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</si>
  <si>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</si>
  <si>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</si>
  <si>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</si>
  <si>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</si>
  <si>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</si>
  <si>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</si>
  <si>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</si>
  <si>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</si>
  <si>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</si>
  <si>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</si>
  <si>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</si>
  <si>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</si>
  <si>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</si>
  <si>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</si>
  <si>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</si>
  <si>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</si>
  <si>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</si>
  <si>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</si>
  <si>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</si>
  <si>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</si>
  <si>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</si>
  <si>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</si>
  <si>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</si>
  <si>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</si>
  <si>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</si>
  <si>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</si>
  <si>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</si>
  <si>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</si>
  <si>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</si>
  <si>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</si>
  <si>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</si>
  <si>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</si>
  <si>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急性期一般入院料５</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</si>
  <si>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</si>
  <si>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</si>
  <si>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</si>
  <si>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</si>
  <si>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</si>
  <si>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</si>
  <si>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</si>
  <si>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</si>
  <si>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</si>
  <si>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</si>
  <si>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</si>
  <si>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</si>
  <si>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</si>
  <si>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</si>
  <si>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</si>
  <si>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</si>
  <si>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</si>
  <si>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</si>
  <si>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</si>
  <si>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</si>
  <si>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</si>
  <si>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</si>
  <si>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</si>
  <si>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</si>
  <si>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</si>
  <si>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</si>
  <si>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</si>
  <si>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</si>
  <si>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</si>
  <si>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</si>
  <si>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</si>
  <si>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</si>
  <si>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</si>
  <si>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</si>
  <si>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</si>
  <si>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</si>
  <si>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</si>
  <si>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</si>
  <si>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</si>
  <si>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</si>
  <si>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</si>
  <si>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</si>
  <si>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</si>
  <si>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</si>
  <si>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</si>
  <si>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</si>
  <si>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</si>
  <si>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</si>
  <si>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</si>
  <si>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</si>
  <si>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</si>
  <si>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</si>
  <si>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</si>
  <si>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</si>
  <si>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</si>
  <si>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</si>
  <si>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</si>
  <si>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</si>
  <si>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</si>
  <si>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</si>
  <si>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</si>
  <si>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</si>
  <si>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</si>
  <si>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</si>
  <si>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</si>
  <si>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</si>
  <si>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</si>
  <si>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</si>
  <si>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</si>
  <si>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</si>
  <si>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</si>
  <si>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</si>
  <si>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</si>
  <si>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</si>
  <si>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</si>
  <si>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</si>
  <si>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</si>
  <si>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</si>
  <si>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</si>
  <si>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</si>
  <si>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</si>
  <si>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</si>
  <si>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</si>
  <si>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</si>
  <si>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</si>
  <si>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</si>
  <si>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</si>
  <si>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</si>
  <si>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</si>
  <si>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</si>
  <si>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</si>
  <si>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</si>
  <si>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</si>
  <si>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</si>
  <si>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</si>
  <si>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</si>
  <si>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</si>
  <si>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</si>
  <si>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</si>
  <si>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</si>
  <si>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</si>
  <si>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</si>
  <si>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</si>
  <si>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</si>
  <si>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</si>
  <si>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</si>
  <si>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</si>
  <si>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</si>
  <si>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</si>
  <si>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</si>
  <si>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</si>
  <si>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</si>
  <si>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</si>
  <si>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</si>
  <si>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</si>
  <si>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</si>
  <si>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</si>
  <si>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</si>
  <si>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</si>
  <si>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</si>
  <si>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</si>
  <si>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</si>
  <si>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</si>
  <si>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</si>
  <si>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</si>
  <si>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</si>
  <si>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</si>
  <si>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</si>
  <si>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</si>
  <si>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</si>
  <si>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</si>
  <si>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</si>
  <si>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</si>
  <si>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</si>
  <si>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</si>
  <si>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</si>
  <si>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</si>
  <si>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</si>
  <si>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</si>
  <si>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</si>
  <si>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</si>
  <si>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</si>
  <si>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</si>
  <si>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</si>
  <si>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</si>
  <si>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</si>
  <si>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</si>
  <si>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</si>
  <si>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</si>
  <si>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</si>
  <si>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</si>
  <si>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</si>
  <si>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</si>
  <si>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</si>
  <si>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</si>
  <si>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</si>
  <si>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</si>
  <si>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</si>
  <si>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</si>
  <si>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</si>
  <si>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</si>
  <si>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</si>
  <si>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</si>
  <si>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</si>
  <si>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</si>
  <si>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</si>
  <si>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</si>
  <si>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</si>
  <si>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</si>
  <si>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</si>
  <si>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</si>
  <si>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</si>
  <si>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</si>
  <si>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</si>
  <si>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</si>
  <si>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</si>
  <si>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</si>
  <si>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</si>
  <si>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</si>
  <si>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</si>
  <si>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</si>
  <si>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</si>
  <si>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</si>
  <si>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</si>
  <si>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</si>
  <si>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</si>
  <si>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</si>
  <si>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</si>
  <si>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</si>
  <si>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</si>
  <si>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</si>
  <si>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</si>
  <si>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</si>
  <si>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</si>
  <si>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</si>
  <si>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</si>
  <si>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</si>
  <si>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</si>
  <si>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</si>
  <si>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</si>
  <si>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</si>
  <si>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</si>
  <si>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</si>
  <si>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</si>
  <si>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</si>
  <si>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</si>
  <si>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</si>
  <si>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</si>
  <si>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</si>
  <si>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</si>
  <si>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</si>
  <si>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</si>
  <si>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</si>
  <si>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</si>
  <si>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</si>
  <si>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</si>
  <si>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</si>
  <si>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</si>
  <si>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</si>
  <si>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</si>
  <si>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</si>
  <si>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</si>
  <si>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</si>
  <si>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</si>
  <si>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</si>
  <si>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</si>
  <si>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</si>
  <si>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</si>
  <si>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</si>
  <si>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</si>
  <si>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</si>
  <si>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</si>
  <si>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</si>
  <si>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</si>
  <si>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</si>
  <si>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</si>
  <si>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</si>
  <si>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</si>
  <si>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</si>
  <si>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</si>
  <si>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急性期機能病棟01</t>
  </si>
  <si>
    <t>慢性期機能病棟01</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</si>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</sst>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t="s">
        <v>15</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t="s">
        <v>15</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t="s">
        <v>15</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t="s">
        <v>15</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17</v>
      </c>
      <c r="M95" s="210" t="s">
        <v>14</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0</v>
      </c>
      <c r="M104" s="209">
        <v>54</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53</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0</v>
      </c>
      <c r="M107" s="166">
        <v>54</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54</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54</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50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50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54</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54</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t="s">
        <v>114</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115</v>
      </c>
      <c r="F137" s="252"/>
      <c r="G137" s="252"/>
      <c r="H137" s="253"/>
      <c r="I137" s="237"/>
      <c r="J137" s="68"/>
      <c r="K137" s="69"/>
      <c r="L137" s="67">
        <v>54</v>
      </c>
      <c r="M137" s="211">
        <v>54</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116</v>
      </c>
      <c r="B138" s="58"/>
      <c r="C138" s="258" t="s">
        <v>117</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116</v>
      </c>
      <c r="B139" s="58"/>
      <c r="C139" s="73"/>
      <c r="D139" s="74"/>
      <c r="E139" s="251" t="s">
        <v>115</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117</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115</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1.7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12</v>
      </c>
      <c r="M193" s="213">
        <v>18</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5</v>
      </c>
      <c r="M194" s="212">
        <v>3.4</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3</v>
      </c>
      <c r="M195" s="213">
        <v>4</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v>2.6</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4</v>
      </c>
      <c r="M197" s="213">
        <v>0</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3.5</v>
      </c>
      <c r="M198" s="212">
        <v>4</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190</v>
      </c>
      <c r="M219" s="369"/>
      <c r="N219" s="370"/>
      <c r="O219" s="5"/>
      <c r="P219" s="5"/>
      <c r="Q219" s="5"/>
      <c r="R219" s="5"/>
      <c r="S219" s="5"/>
      <c r="T219" s="5"/>
      <c r="U219" s="5"/>
      <c r="V219" s="5"/>
    </row>
    <row r="220" ht="20.25" customHeight="1">
      <c r="C220" s="25"/>
      <c r="I220" s="47" t="s">
        <v>75</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6</v>
      </c>
      <c r="N221" s="89">
        <v>3</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1</v>
      </c>
      <c r="N222" s="90">
        <v>2.6</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2</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1</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6</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3</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1</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2</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2</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1</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2</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130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209</v>
      </c>
      <c r="M316" s="213">
        <v>883</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209</v>
      </c>
      <c r="M317" s="213">
        <v>128</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0</v>
      </c>
      <c r="M318" s="213">
        <v>718</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0</v>
      </c>
      <c r="M319" s="213">
        <v>37</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16477</v>
      </c>
      <c r="M320" s="213">
        <v>16116</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207</v>
      </c>
      <c r="M321" s="213">
        <v>899</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209</v>
      </c>
      <c r="M329" s="213">
        <v>883</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209</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0</v>
      </c>
      <c r="M331" s="213">
        <v>723</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0</v>
      </c>
      <c r="M332" s="213">
        <v>27</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0</v>
      </c>
      <c r="M333" s="213">
        <v>133</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207</v>
      </c>
      <c r="M337" s="213">
        <v>899</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4</v>
      </c>
      <c r="M338" s="213">
        <v>209</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83</v>
      </c>
      <c r="M339" s="213">
        <v>528</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3</v>
      </c>
      <c r="M340" s="213">
        <v>37</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49</v>
      </c>
      <c r="M341" s="213">
        <v>23</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13</v>
      </c>
      <c r="M342" s="213">
        <v>57</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3</v>
      </c>
      <c r="M344" s="213">
        <v>2</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52</v>
      </c>
      <c r="M345" s="213">
        <v>42</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0</v>
      </c>
      <c r="M346" s="213">
        <v>1</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203</v>
      </c>
      <c r="M354" s="213">
        <v>690</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188</v>
      </c>
      <c r="M355" s="213">
        <v>648</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6</v>
      </c>
      <c r="M356" s="213">
        <v>8</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8</v>
      </c>
      <c r="M357" s="213">
        <v>31</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1</v>
      </c>
      <c r="M358" s="213">
        <v>3</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355</v>
      </c>
      <c r="M390" s="210" t="s">
        <v>356</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361</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114</v>
      </c>
      <c r="D396" s="235"/>
      <c r="E396" s="235"/>
      <c r="F396" s="235"/>
      <c r="G396" s="235"/>
      <c r="H396" s="236"/>
      <c r="I396" s="288"/>
      <c r="J396" s="169" t="str">
        <f t="shared" si="59"/>
        <v>未確認</v>
      </c>
      <c r="K396" s="170" t="str">
        <f t="shared" si="60"/>
        <v>※</v>
      </c>
      <c r="L396" s="79">
        <v>1277</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362</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364</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369</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113</v>
      </c>
      <c r="D405" s="235"/>
      <c r="E405" s="235"/>
      <c r="F405" s="235"/>
      <c r="G405" s="235"/>
      <c r="H405" s="236"/>
      <c r="I405" s="288"/>
      <c r="J405" s="169" t="str">
        <f t="shared" si="59"/>
        <v>未確認</v>
      </c>
      <c r="K405" s="170" t="str">
        <f t="shared" si="60"/>
        <v>※</v>
      </c>
      <c r="L405" s="79">
        <v>0</v>
      </c>
      <c r="M405" s="217">
        <v>728</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416</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t="s">
        <v>432</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434</v>
      </c>
      <c r="C475" s="258" t="s">
        <v>435</v>
      </c>
      <c r="D475" s="259"/>
      <c r="E475" s="259"/>
      <c r="F475" s="259"/>
      <c r="G475" s="259"/>
      <c r="H475" s="260"/>
      <c r="I475" s="255" t="s">
        <v>436</v>
      </c>
      <c r="J475" s="78" t="str">
        <f>IF(SUM(L475:BS475)=0,IF(COUNTIF(L475:BS475,"未確認")&gt;0,"未確認",IF(COUNTIF(L475:BS475,"~*")&gt;0,"*",SUM(L475:BS475))),SUM(L475:BS475))</f>
        <v>未確認</v>
      </c>
      <c r="K475" s="129" t="str">
        <f ref="K475:K482" t="shared" si="69">IF(OR(COUNTIF(L475:BS475,"未確認")&gt;0,COUNTIF(L475:BS475,"*")&gt;0),"※","")</f>
        <v>※</v>
      </c>
      <c r="L475" s="79">
        <v>199</v>
      </c>
      <c r="M475" s="217" t="s">
        <v>432</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t="s">
        <v>432</v>
      </c>
      <c r="M476" s="217" t="s">
        <v>432</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t="s">
        <v>432</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t="s">
        <v>432</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t="s">
        <v>432</v>
      </c>
      <c r="M480" s="217" t="s">
        <v>432</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t="s">
        <v>432</v>
      </c>
      <c r="M482" s="217" t="s">
        <v>432</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t="s">
        <v>432</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t="s">
        <v>432</v>
      </c>
      <c r="M484" s="217" t="s">
        <v>432</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t="s">
        <v>432</v>
      </c>
      <c r="M485" s="217" t="s">
        <v>432</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t="s">
        <v>432</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t="s">
        <v>432</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t="s">
        <v>432</v>
      </c>
      <c r="M515" s="217" t="s">
        <v>432</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t="s">
        <v>432</v>
      </c>
      <c r="M540" s="217" t="s">
        <v>432</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t="s">
        <v>432</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35</v>
      </c>
      <c r="M570" s="227" t="s">
        <v>591</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0</v>
      </c>
      <c r="M572" s="218">
        <v>42.8</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0</v>
      </c>
      <c r="M573" s="218">
        <v>21.8</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0</v>
      </c>
      <c r="M574" s="218">
        <v>19.7</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0</v>
      </c>
      <c r="M575" s="218">
        <v>8.9</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0</v>
      </c>
      <c r="M576" s="218">
        <v>1.8</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0</v>
      </c>
      <c r="M577" s="218">
        <v>21.4</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t="s">
        <v>432</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t="s">
        <v>432</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v>330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t="s">
        <v>432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v>564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t="s">
        <v>432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v>361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432</v>
      </c>
      <c r="M609" s="217" t="s">
        <v>432</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t="s">
        <v>432</v>
      </c>
      <c r="M611" s="217" t="s">
        <v>432</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v>0</v>
      </c>
      <c r="M628" s="217">
        <v>279</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t="s">
        <v>432</v>
      </c>
      <c r="M631" s="217" t="s">
        <v>432</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v>180</v>
      </c>
      <c r="M632" s="217" t="s">
        <v>432</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t="s">
        <v>432</v>
      </c>
      <c r="M633" s="217" t="s">
        <v>432</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t="s">
        <v>432</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v>378</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v>395</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t="s">
        <v>432</v>
      </c>
      <c r="M645" s="217" t="s">
        <v>432</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t="s">
        <v>432</v>
      </c>
      <c r="M646" s="217" t="s">
        <v>432</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t="s">
        <v>432</v>
      </c>
      <c r="M647" s="217" t="s">
        <v>432</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t="s">
        <v>432</v>
      </c>
      <c r="M648" s="217" t="s">
        <v>432</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v>786</v>
      </c>
      <c r="M656" s="217">
        <v>640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v>67</v>
      </c>
      <c r="M658" s="217">
        <v>103</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v>325</v>
      </c>
      <c r="M659" s="217">
        <v>306</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v>402</v>
      </c>
      <c r="M660" s="217">
        <v>233</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v>738</v>
      </c>
      <c r="M665" s="217">
        <v>140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v>584</v>
      </c>
      <c r="M667" s="217">
        <v>18</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t="s">
        <v>432</v>
      </c>
      <c r="M668" s="217">
        <v>16</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773</v>
      </c>
      <c r="B678" s="58"/>
      <c r="C678" s="234" t="s">
        <v>774</v>
      </c>
      <c r="D678" s="235"/>
      <c r="E678" s="235"/>
      <c r="F678" s="235"/>
      <c r="G678" s="235"/>
      <c r="H678" s="236"/>
      <c r="I678" s="85" t="s">
        <v>775</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776</v>
      </c>
      <c r="B679" s="58"/>
      <c r="C679" s="234" t="s">
        <v>777</v>
      </c>
      <c r="D679" s="235"/>
      <c r="E679" s="235"/>
      <c r="F679" s="235"/>
      <c r="G679" s="235"/>
      <c r="H679" s="236"/>
      <c r="I679" s="85" t="s">
        <v>778</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779</v>
      </c>
      <c r="B680" s="58"/>
      <c r="C680" s="245" t="s">
        <v>780</v>
      </c>
      <c r="D680" s="246"/>
      <c r="E680" s="246"/>
      <c r="F680" s="246"/>
      <c r="G680" s="246"/>
      <c r="H680" s="247"/>
      <c r="I680" s="238" t="s">
        <v>781</v>
      </c>
      <c r="J680" s="140"/>
      <c r="K680" s="141"/>
      <c r="L680" s="195" t="s">
        <v>432</v>
      </c>
      <c r="M680" s="232">
        <v>690</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782</v>
      </c>
      <c r="B681" s="58"/>
      <c r="C681" s="143"/>
      <c r="D681" s="144"/>
      <c r="E681" s="245" t="s">
        <v>783</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784</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785</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786</v>
      </c>
      <c r="B684" s="58"/>
      <c r="C684" s="145"/>
      <c r="D684" s="224"/>
      <c r="E684" s="248"/>
      <c r="F684" s="249"/>
      <c r="G684" s="223"/>
      <c r="H684" s="204" t="s">
        <v>787</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788</v>
      </c>
      <c r="B685" s="58"/>
      <c r="C685" s="245" t="s">
        <v>789</v>
      </c>
      <c r="D685" s="246"/>
      <c r="E685" s="246"/>
      <c r="F685" s="246"/>
      <c r="G685" s="250"/>
      <c r="H685" s="247"/>
      <c r="I685" s="238" t="s">
        <v>790</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791</v>
      </c>
      <c r="B686" s="58"/>
      <c r="C686" s="188"/>
      <c r="D686" s="189"/>
      <c r="E686" s="234" t="s">
        <v>792</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793</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794</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795</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796</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797</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798</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799</v>
      </c>
      <c r="B693" s="58"/>
      <c r="C693" s="234" t="s">
        <v>800</v>
      </c>
      <c r="D693" s="235"/>
      <c r="E693" s="235"/>
      <c r="F693" s="235"/>
      <c r="G693" s="235"/>
      <c r="H693" s="236"/>
      <c r="I693" s="237" t="s">
        <v>801</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802</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803</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804</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806</v>
      </c>
      <c r="B704" s="1"/>
      <c r="C704" s="234" t="s">
        <v>807</v>
      </c>
      <c r="D704" s="235"/>
      <c r="E704" s="235"/>
      <c r="F704" s="235"/>
      <c r="G704" s="235"/>
      <c r="H704" s="236"/>
      <c r="I704" s="85" t="s">
        <v>808</v>
      </c>
      <c r="J704" s="133" t="str">
        <f>IF(SUM(L704:BS704)=0,IF(COUNTIF(L704:BS704,"未確認")&gt;0,"未確認",IF(COUNTIF(L704:BS704,"~*")&gt;0,"*",SUM(L704:BS704))),SUM(L704:BS704))</f>
        <v>未確認</v>
      </c>
      <c r="K704" s="129" t="str">
        <f>IF(OR(COUNTIF(L704:BS704,"未確認")&gt;0,COUNTIF(L704:BS704,"*")&gt;0),"※","")</f>
        <v>※</v>
      </c>
      <c r="L704" s="79">
        <v>0</v>
      </c>
      <c r="M704" s="217">
        <v>264</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809</v>
      </c>
      <c r="B705" s="1"/>
      <c r="C705" s="251" t="s">
        <v>810</v>
      </c>
      <c r="D705" s="252"/>
      <c r="E705" s="252"/>
      <c r="F705" s="252"/>
      <c r="G705" s="252"/>
      <c r="H705" s="253"/>
      <c r="I705" s="81" t="s">
        <v>811</v>
      </c>
      <c r="J705" s="133" t="str">
        <f>IF(SUM(L705:BS705)=0,IF(COUNTIF(L705:BS705,"未確認")&gt;0,"未確認",IF(COUNTIF(L705:BS705,"~*")&gt;0,"*",SUM(L705:BS705))),SUM(L705:BS705))</f>
        <v>未確認</v>
      </c>
      <c r="K705" s="129" t="str">
        <f>IF(OR(COUNTIF(L705:BS705,"未確認")&gt;0,COUNTIF(L705:BS705,"*")&gt;0),"※","")</f>
        <v>※</v>
      </c>
      <c r="L705" s="79">
        <v>18</v>
      </c>
      <c r="M705" s="217">
        <v>18</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812</v>
      </c>
      <c r="B706" s="1"/>
      <c r="C706" s="251" t="s">
        <v>813</v>
      </c>
      <c r="D706" s="252"/>
      <c r="E706" s="252"/>
      <c r="F706" s="252"/>
      <c r="G706" s="252"/>
      <c r="H706" s="253"/>
      <c r="I706" s="81" t="s">
        <v>814</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816</v>
      </c>
      <c r="C714" s="251" t="s">
        <v>817</v>
      </c>
      <c r="D714" s="252"/>
      <c r="E714" s="252"/>
      <c r="F714" s="252"/>
      <c r="G714" s="252"/>
      <c r="H714" s="253"/>
      <c r="I714" s="81" t="s">
        <v>818</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819</v>
      </c>
      <c r="B715" s="1"/>
      <c r="C715" s="251" t="s">
        <v>820</v>
      </c>
      <c r="D715" s="252"/>
      <c r="E715" s="252"/>
      <c r="F715" s="252"/>
      <c r="G715" s="252"/>
      <c r="H715" s="253"/>
      <c r="I715" s="81" t="s">
        <v>821</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822</v>
      </c>
      <c r="B716" s="1"/>
      <c r="C716" s="234" t="s">
        <v>823</v>
      </c>
      <c r="D716" s="235"/>
      <c r="E716" s="235"/>
      <c r="F716" s="235"/>
      <c r="G716" s="235"/>
      <c r="H716" s="236"/>
      <c r="I716" s="81" t="s">
        <v>824</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825</v>
      </c>
      <c r="B717" s="1"/>
      <c r="C717" s="251" t="s">
        <v>826</v>
      </c>
      <c r="D717" s="252"/>
      <c r="E717" s="252"/>
      <c r="F717" s="252"/>
      <c r="G717" s="252"/>
      <c r="H717" s="253"/>
      <c r="I717" s="81" t="s">
        <v>827</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829</v>
      </c>
      <c r="C726" s="251" t="s">
        <v>830</v>
      </c>
      <c r="D726" s="252"/>
      <c r="E726" s="252"/>
      <c r="F726" s="252"/>
      <c r="G726" s="252"/>
      <c r="H726" s="253"/>
      <c r="I726" s="81" t="s">
        <v>831</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832</v>
      </c>
      <c r="B727" s="1"/>
      <c r="C727" s="251" t="s">
        <v>833</v>
      </c>
      <c r="D727" s="252"/>
      <c r="E727" s="252"/>
      <c r="F727" s="252"/>
      <c r="G727" s="252"/>
      <c r="H727" s="253"/>
      <c r="I727" s="81" t="s">
        <v>834</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835</v>
      </c>
      <c r="B728" s="1"/>
      <c r="C728" s="234" t="s">
        <v>836</v>
      </c>
      <c r="D728" s="235"/>
      <c r="E728" s="235"/>
      <c r="F728" s="235"/>
      <c r="G728" s="235"/>
      <c r="H728" s="236"/>
      <c r="I728" s="81" t="s">
        <v>837</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838</v>
      </c>
      <c r="B729" s="1"/>
      <c r="C729" s="234" t="s">
        <v>839</v>
      </c>
      <c r="D729" s="235"/>
      <c r="E729" s="235"/>
      <c r="F729" s="235"/>
      <c r="G729" s="235"/>
      <c r="H729" s="236"/>
      <c r="I729" s="81" t="s">
        <v>840</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