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816"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O37" i="10"/>
  <c r="BW37" i="10"/>
  <c r="BE37" i="10"/>
  <c r="AM37" i="10"/>
  <c r="CO36" i="10"/>
  <c r="BW36" i="10"/>
  <c r="BE36" i="10"/>
  <c r="AM36" i="10"/>
  <c r="CO35" i="10"/>
  <c r="BW35" i="10"/>
  <c r="AM35" i="10"/>
  <c r="CO34" i="10"/>
  <c r="BW34" i="10"/>
  <c r="AM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alcChain>
</file>

<file path=xl/sharedStrings.xml><?xml version="1.0" encoding="utf-8"?>
<sst xmlns="http://schemas.openxmlformats.org/spreadsheetml/2006/main" count="1180" uniqueCount="610">
  <si>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</si>
  <si>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</si>
  <si>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</si>
  <si>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</si>
  <si>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</si>
  <si>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</si>
  <si>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</si>
  <si>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</si>
  <si>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</si>
  <si>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</si>
  <si>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</si>
  <si>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</si>
  <si>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</si>
  <si>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</si>
  <si>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</si>
  <si>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</si>
  <si>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</si>
  <si>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</si>
  <si>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</si>
  <si>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</si>
  <si>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</si>
  <si>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</si>
  <si>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</si>
  <si>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</si>
  <si>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</si>
  <si>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</si>
  <si>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</si>
  <si>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</si>
  <si>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</si>
  <si>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</si>
  <si>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</si>
  <si>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</si>
  <si>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</si>
  <si>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</si>
  <si>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</si>
  <si>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</si>
  <si>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</si>
  <si>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</si>
  <si>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</si>
  <si>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</si>
  <si>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</si>
  <si>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</si>
  <si>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</si>
  <si>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</si>
  <si>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</si>
  <si>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</si>
  <si>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</si>
  <si>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</si>
  <si>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</si>
  <si>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</si>
  <si>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</si>
  <si>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</si>
  <si>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</si>
  <si>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</si>
  <si>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</si>
  <si>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</si>
  <si>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</si>
  <si>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</si>
  <si>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</si>
  <si>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</si>
  <si>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</si>
  <si>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</si>
  <si>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</si>
  <si>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</si>
  <si>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</si>
  <si>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</si>
  <si>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</si>
  <si>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</si>
  <si>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</si>
  <si>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</si>
  <si>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</si>
  <si>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</si>
  <si>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</si>
  <si>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</si>
  <si>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</si>
  <si>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</si>
  <si>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</si>
  <si>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</si>
  <si>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</si>
  <si>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</si>
  <si>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</si>
  <si>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</si>
  <si>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</si>
  <si>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</si>
  <si>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</si>
  <si>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</si>
  <si>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</si>
  <si>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</si>
  <si>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</si>
  <si>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</si>
  <si>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</si>
  <si>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</si>
  <si>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</si>
  <si>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</si>
  <si>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</si>
  <si>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</si>
  <si>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</si>
  <si>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</si>
  <si>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</si>
  <si>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</si>
  <si>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</si>
  <si>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</si>
  <si>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</si>
  <si>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</si>
  <si>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</si>
  <si>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</si>
  <si>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</si>
  <si>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</si>
  <si>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</si>
  <si>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</si>
  <si>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</si>
  <si>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</si>
  <si>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</si>
  <si>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</si>
  <si>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</si>
  <si>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</si>
  <si>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</si>
  <si>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</si>
  <si>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</si>
  <si>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</si>
  <si>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</si>
  <si>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</si>
  <si>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</si>
  <si>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</si>
  <si>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</si>
  <si>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</si>
  <si>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</si>
  <si>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</si>
  <si>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</si>
  <si>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</si>
  <si>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</si>
  <si>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</si>
  <si>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</si>
  <si>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</si>
  <si>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</si>
  <si>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</si>
  <si>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</si>
  <si>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</si>
  <si>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</si>
  <si>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</si>
  <si>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</si>
  <si>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</si>
  <si>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</si>
  <si>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</si>
  <si>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</si>
  <si>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</si>
  <si>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</si>
  <si>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</si>
  <si>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</si>
  <si>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</si>
  <si>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</si>
  <si>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</si>
  <si>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</si>
  <si>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</si>
  <si>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</si>
  <si>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</si>
  <si>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</si>
  <si>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</si>
  <si>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</si>
  <si>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</si>
  <si>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</si>
  <si>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</si>
  <si>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</si>
  <si>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</si>
  <si>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</si>
  <si>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</si>
  <si>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</si>
  <si>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</si>
  <si>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</si>
  <si>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</si>
  <si>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</si>
  <si>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</si>
  <si>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</si>
  <si>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</si>
  <si>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</si>
  <si>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</si>
  <si>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</si>
  <si>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</si>
  <si>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</si>
  <si>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</si>
  <si>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</si>
  <si>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</si>
  <si>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</si>
  <si>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</si>
  <si>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</si>
  <si>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</si>
  <si>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</si>
  <si>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</si>
  <si>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</si>
  <si>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</si>
  <si>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</si>
  <si>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</si>
  <si>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</si>
  <si>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</si>
  <si>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</si>
  <si>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</si>
  <si>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</si>
  <si>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</si>
  <si>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</si>
  <si>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</si>
  <si>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</si>
  <si>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</si>
  <si>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</si>
  <si>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</si>
  <si>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</si>
  <si>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</si>
  <si>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</si>
  <si>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</si>
  <si>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</si>
  <si>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</si>
  <si>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</si>
  <si>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</si>
  <si>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</si>
  <si>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</si>
  <si>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</si>
  <si>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</si>
  <si>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</si>
  <si>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</si>
  <si>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</si>
  <si>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</si>
  <si>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</si>
  <si>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</si>
  <si>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</si>
  <si>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</si>
  <si>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</si>
  <si>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</si>
  <si>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</si>
  <si>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</si>
  <si>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</si>
  <si>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</si>
  <si>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</si>
  <si>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</si>
  <si>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</si>
  <si>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</si>
  <si>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</si>
  <si>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</si>
  <si>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</si>
  <si>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</si>
  <si>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</si>
  <si>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</si>
  <si>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</si>
  <si>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</si>
  <si>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</si>
  <si>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</si>
  <si>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</si>
  <si>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</si>
  <si>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</si>
  <si>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</si>
  <si>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</si>
  <si>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</si>
  <si>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</si>
  <si>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</si>
  <si>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</si>
  <si>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</si>
  <si>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</si>
  <si>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</si>
  <si>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</si>
  <si>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</si>
  <si>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</si>
  <si>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</si>
  <si>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</si>
  <si>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</si>
  <si>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</si>
  <si>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</si>
  <si>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</si>
  <si>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</si>
  <si>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</si>
  <si>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</si>
  <si>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</si>
  <si>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</si>
  <si>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</si>
  <si>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</si>
  <si>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</si>
  <si>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</si>
  <si>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</si>
  <si>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</si>
  <si>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</si>
  <si>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</si>
  <si>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</si>
  <si>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</si>
  <si>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</si>
  <si>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</si>
  <si>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</si>
  <si>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</si>
  <si>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</si>
  <si>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</si>
  <si>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</si>
  <si>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</si>
  <si>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</si>
  <si>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</si>
  <si>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</si>
  <si>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</si>
  <si>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</si>
  <si>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</si>
  <si>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</si>
  <si>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</si>
  <si>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</si>
  <si>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</si>
  <si>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</si>
  <si>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</si>
  <si>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</si>
  <si>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</si>
  <si>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</si>
  <si>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</si>
  <si>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</si>
  <si>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</si>
  <si>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</si>
  <si>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</si>
  <si>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</si>
  <si>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</si>
  <si>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</si>
  <si>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</si>
  <si>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</si>
  <si>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</si>
  <si>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</si>
  <si>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</si>
  <si>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</si>
  <si>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</si>
  <si>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</si>
  <si>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</si>
  <si>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</si>
  <si>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</si>
  <si>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</si>
  <si>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</si>
  <si>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</si>
  <si>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</si>
  <si>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</si>
  <si>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</si>
  <si>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</si>
  <si>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</si>
  <si>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</si>
  <si>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</si>
  <si>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</si>
  <si>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</si>
  <si>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</si>
  <si>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</si>
  <si>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</si>
  <si>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</si>
  <si>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</si>
  <si>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</si>
  <si>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</si>
  <si>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</si>
  <si>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</si>
  <si>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</si>
  <si>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</si>
  <si>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</si>
  <si>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</si>
  <si>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</si>
  <si>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</si>
  <si>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</si>
  <si>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</si>
  <si>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</si>
  <si>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</si>
  <si>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</si>
  <si>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</si>
  <si>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</si>
  <si>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</si>
  <si>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</si>
  <si>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</si>
  <si>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</si>
  <si>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</si>
  <si>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</si>
  <si>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</si>
  <si>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</si>
  <si>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</si>
  <si>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</si>
  <si>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</si>
  <si>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</si>
  <si>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</si>
  <si>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</si>
  <si>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</si>
  <si>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</si>
  <si>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</si>
  <si>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</si>
  <si>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</si>
  <si>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</si>
  <si>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</si>
  <si>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</si>
  <si>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</si>
  <si>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</si>
  <si>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</si>
  <si>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</si>
  <si>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</si>
  <si>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</si>
  <si>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</si>
  <si>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</si>
  <si>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</si>
  <si>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</si>
  <si>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</si>
  <si>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</si>
  <si>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</si>
  <si>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</si>
  <si>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</si>
  <si>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</si>
  <si>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</si>
  <si>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</si>
  <si>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</si>
  <si>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</si>
  <si>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</si>
  <si>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</si>
  <si>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</si>
  <si>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</si>
  <si>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</si>
  <si>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</si>
  <si>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</si>
  <si>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</si>
  <si>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</si>
  <si>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</si>
  <si>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</si>
  <si>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</si>
  <si>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</si>
  <si>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</si>
  <si>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</si>
  <si>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</si>
  <si>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</si>
  <si>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</si>
  <si>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</si>
  <si>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</si>
  <si>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</si>
  <si>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</si>
  <si>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</si>
  <si>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</si>
  <si>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</si>
  <si>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</si>
  <si>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</si>
  <si>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</si>
  <si>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</si>
  <si>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</si>
  <si>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</si>
  <si>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</si>
  <si>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</si>
  <si>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</si>
  <si>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</si>
  <si>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</si>
  <si>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</si>
  <si>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</si>
  <si>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</si>
  <si>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</si>
  <si>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</si>
  <si>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</si>
  <si>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</si>
  <si>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</si>
  <si>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</si>
  <si>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</si>
  <si>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</si>
  <si>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</si>
  <si>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</si>
  <si>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</si>
  <si>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</si>
  <si>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</si>
  <si>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</si>
  <si>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</si>
  <si>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</si>
  <si>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</si>
  <si>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</si>
  <si>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</si>
  <si>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</si>
  <si>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</si>
  <si>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</si>
  <si>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</si>
  <si>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</si>
  <si>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</si>
  <si>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</si>
  <si>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</si>
  <si>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</si>
  <si>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</si>
  <si>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</si>
  <si>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</si>
  <si>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</si>
  <si>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</si>
  <si>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</si>
  <si>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</si>
  <si>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</si>
  <si>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</si>
  <si>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</si>
  <si>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</si>
  <si>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</si>
  <si>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</si>
  <si>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</si>
  <si>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</si>
  <si>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</si>
  <si>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</si>
  <si>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</si>
  <si>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</si>
  <si>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</si>
  <si>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</si>
  <si>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</si>
  <si>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</si>
  <si>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</si>
  <si>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</si>
  <si>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</si>
  <si>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</si>
  <si>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</si>
  <si>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</si>
  <si>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</si>
  <si>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</si>
  <si>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</si>
  <si>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</si>
  <si>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</si>
  <si>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</si>
  <si>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</si>
  <si>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</si>
  <si>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</si>
  <si>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</si>
  <si>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</si>
  <si>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</si>
  <si>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</si>
  <si>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</si>
  <si>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</si>
  <si>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</si>
  <si>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</si>
  <si>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</si>
  <si>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</si>
  <si>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</si>
  <si>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</si>
  <si>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</si>
  <si>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</si>
  <si>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</si>
  <si>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</si>
  <si>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</si>
  <si>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</si>
  <si>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</si>
  <si>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</si>
  <si>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</si>
  <si>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</si>
  <si>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</si>
  <si>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</si>
  <si>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</si>
  <si>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</si>
  <si>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</si>
  <si>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</si>
  <si>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</si>
  <si>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</si>
  <si>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</si>
  <si>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</si>
  <si>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</si>
  <si>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</si>
  <si>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</si>
  <si>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</si>
  <si>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</si>
  <si>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</si>
  <si>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</si>
  <si>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</si>
  <si>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</si>
  <si>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</si>
  <si>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</si>
  <si>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</si>
  <si>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</si>
  <si>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</si>
  <si>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</si>
  <si>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</si>
  <si>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</si>
  <si>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</si>
  <si>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</si>
  <si>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</si>
  <si>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</si>
  <si>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</si>
  <si>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</si>
  <si>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</si>
  <si>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</si>
  <si>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</si>
  <si>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</si>
  <si>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</si>
  <si>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</si>
  <si>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</si>
  <si>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</si>
  <si>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</si>
  <si>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3.95</t>
  </si>
  <si>
    <t>▲ 24.86</t>
  </si>
  <si>
    <t>▲ 24.25</t>
  </si>
  <si>
    <t>▲ 11.85</t>
  </si>
  <si>
    <t>一般会計</t>
  </si>
  <si>
    <t>介護保険特別会計</t>
  </si>
  <si>
    <t>国民健康保険特別会計事業勘定</t>
  </si>
  <si>
    <t>特定環境保全公共下水道事業特別会計</t>
  </si>
  <si>
    <t>後期高齢者医療特別会計</t>
  </si>
  <si>
    <t>簡易水道事業特別会計</t>
  </si>
  <si>
    <t>教育奨励資金特別会計</t>
  </si>
  <si>
    <t>水源の里保健休養施設事業特別会計</t>
  </si>
  <si>
    <t>その他会計（赤字）</t>
  </si>
  <si>
    <t>その他会計（黒字）</t>
  </si>
  <si>
    <t>H28末</t>
    <phoneticPr fontId="5"/>
  </si>
  <si>
    <t>H29末</t>
    <phoneticPr fontId="5"/>
  </si>
  <si>
    <t>H30末</t>
    <phoneticPr fontId="5"/>
  </si>
  <si>
    <t>R01末</t>
    <phoneticPr fontId="5"/>
  </si>
  <si>
    <t>R02末</t>
    <phoneticPr fontId="5"/>
  </si>
  <si>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</si>
  <si>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山梨県後期高齢者医療広域連合（後期高齢者医療特別会計）</t>
    <rPh sb="0" eb="3">
      <t>ヤマナシケン</t>
    </rPh>
    <rPh sb="3" eb="10">
      <t>コウキコウレイシャイリョウ</t>
    </rPh>
    <rPh sb="10" eb="14">
      <t>コウイキレンゴウ</t>
    </rPh>
    <rPh sb="15" eb="22">
      <t>コウキコウレイシャイリョウ</t>
    </rPh>
    <rPh sb="22" eb="24">
      <t>トクベツ</t>
    </rPh>
    <rPh sb="24" eb="26">
      <t>カイケイ</t>
    </rPh>
    <phoneticPr fontId="2"/>
  </si>
  <si>
    <t>山梨県市町村総合事務組合（一般会計）</t>
    <rPh sb="0" eb="3">
      <t>ヤマナシケン</t>
    </rPh>
    <rPh sb="3" eb="12">
      <t>シチョウソンソウゴウジムクミアイ</t>
    </rPh>
    <rPh sb="13" eb="15">
      <t>イッパン</t>
    </rPh>
    <rPh sb="15" eb="17">
      <t>カイケイ</t>
    </rPh>
    <phoneticPr fontId="2"/>
  </si>
  <si>
    <t>山梨県市町村総合事務組合（電子化事業及び会館管理・研修事業特別会計）</t>
    <rPh sb="0" eb="3">
      <t>ヤマナシケン</t>
    </rPh>
    <rPh sb="3" eb="12">
      <t>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</si>
  <si>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</si>
  <si>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山梨県市町村総合事務組合（入札参加資格審査事業費特別会計）</t>
    <rPh sb="0" eb="12">
      <t>ヤマナシケンシチョウソンソウゴウジムクミアイ</t>
    </rPh>
    <rPh sb="13" eb="19">
      <t>ニュウサツサンカシカク</t>
    </rPh>
    <rPh sb="19" eb="21">
      <t>シンサ</t>
    </rPh>
    <rPh sb="21" eb="23">
      <t>ジギョウ</t>
    </rPh>
    <rPh sb="23" eb="24">
      <t>ヒ</t>
    </rPh>
    <rPh sb="24" eb="28">
      <t>トクベツカイケイ</t>
    </rPh>
    <phoneticPr fontId="2"/>
  </si>
  <si>
    <t>山梨県市町村総合事務組合（交通災害共済事業特別会計）</t>
    <rPh sb="0" eb="12">
      <t>ヤマナシケンシチョウソンソウゴウジムクミアイ</t>
    </rPh>
    <rPh sb="13" eb="19">
      <t>コウツウサイガイキョウサイ</t>
    </rPh>
    <rPh sb="19" eb="21">
      <t>ジギョウ</t>
    </rPh>
    <rPh sb="21" eb="25">
      <t>トクベツカイケイ</t>
    </rPh>
    <phoneticPr fontId="2"/>
  </si>
  <si>
    <t>富士・東部広域環境事務組合</t>
    <rPh sb="0" eb="2">
      <t>フジ</t>
    </rPh>
    <rPh sb="3" eb="5">
      <t>トウブ</t>
    </rPh>
    <rPh sb="5" eb="7">
      <t>コウイキ</t>
    </rPh>
    <rPh sb="7" eb="9">
      <t>カンキョウ</t>
    </rPh>
    <rPh sb="9" eb="13">
      <t>ジムクミアイ</t>
    </rPh>
    <phoneticPr fontId="2"/>
  </si>
  <si>
    <t>庁舎整備基金</t>
    <rPh sb="0" eb="2">
      <t>チョウシャ</t>
    </rPh>
    <rPh sb="2" eb="4">
      <t>セイビ</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</si>
  <si>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</si>
  <si>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</si>
  <si>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奨学基金</t>
    <rPh sb="0" eb="2">
      <t>ショウガク</t>
    </rPh>
    <rPh sb="2" eb="4">
      <t>キキン</t>
    </rPh>
    <phoneticPr fontId="5"/>
  </si>
  <si>
    <t>温泉事業運営及び施設整備基金</t>
    <rPh sb="0" eb="2">
      <t>オンセン</t>
    </rPh>
    <rPh sb="2" eb="4">
      <t>ジギョウ</t>
    </rPh>
    <rPh sb="4" eb="6">
      <t>ウンエイ</t>
    </rPh>
    <rPh sb="6" eb="7">
      <t>オヨ</t>
    </rPh>
    <rPh sb="8" eb="12">
      <t>シセツセイビ</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</si>
  <si>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</si>
  <si>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</si>
  <si>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</si>
  <si>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</si>
  <si>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</si>
  <si>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</si>
  <si>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</si>
  <si>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</si>
  <si>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</si>
  <si>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比率が算定されない状況となっている。地方債の残高と基金残高のバランスに配慮しながら、財政運営してきた結果であると考えられる。有形固定資産減価償却率については、類似団体より高水準にあるが、令和4年度には新庁舎建設が終了し改善は図られる予定である。今後も公共施設等総合管理計画に基づき、老朽化対策に積極的に取り組み数値の改善を図りたい。</t>
    <phoneticPr fontId="5"/>
  </si>
  <si>
    <t>　実質公債費比率は類似団体に比べては、多少高い水準にある。新庁舎建設や簡易水道浄水場整備など金額が大きい起債の償還が今後数年で始まるため、これまで以上に公債費の適正化に取り組んでいく必要がある。将来負担比率についても基金残高や起債残高のバランスに配慮し、増加しないよう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</si>
</sst>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EEE-40AC-972A-DDBDC2000E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510837</c:v>
                </c:pt>
                <c:pt idx="1">
                  <c:v>222435</c:v>
                </c:pt>
                <c:pt idx="2">
                  <c:v>274143</c:v>
                </c:pt>
                <c:pt idx="3">
                  <c:v>379484</c:v>
                </c:pt>
                <c:pt idx="4">
                  <c:v>857444</c:v>
                </c:pt>
              </c:numCache>
            </c:numRef>
          </c:val>
          <c:smooth val="0"/>
          <c:extLst>
            <c:ext xmlns:c16="http://schemas.microsoft.com/office/drawing/2014/chart" uri="{C3380CC4-5D6E-409C-BE32-E72D297353CC}">
              <c16:uniqueId val="{00000001-DEEE-40AC-972A-DDBDC2000E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53.74</c:v>
                </c:pt>
                <c:pt idx="1">
                  <c:v>34.32</c:v>
                </c:pt>
                <c:pt idx="2">
                  <c:v>8.2200000000000006</c:v>
                </c:pt>
                <c:pt idx="3">
                  <c:v>7.41</c:v>
                </c:pt>
                <c:pt idx="4">
                  <c:v>7.81</c:v>
                </c:pt>
              </c:numCache>
            </c:numRef>
          </c:val>
          <c:extLst>
            <c:ext xmlns:c16="http://schemas.microsoft.com/office/drawing/2014/chart" uri="{C3380CC4-5D6E-409C-BE32-E72D297353CC}">
              <c16:uniqueId val="{00000000-9035-4550-A284-B0E9C1AD2E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71.2</c:v>
                </c:pt>
                <c:pt idx="1">
                  <c:v>76.56</c:v>
                </c:pt>
                <c:pt idx="2">
                  <c:v>74.75</c:v>
                </c:pt>
                <c:pt idx="3">
                  <c:v>62.03</c:v>
                </c:pt>
                <c:pt idx="4">
                  <c:v>53.39</c:v>
                </c:pt>
              </c:numCache>
            </c:numRef>
          </c:val>
          <c:extLst>
            <c:ext xmlns:c16="http://schemas.microsoft.com/office/drawing/2014/chart" uri="{C3380CC4-5D6E-409C-BE32-E72D297353CC}">
              <c16:uniqueId val="{00000001-9035-4550-A284-B0E9C1AD2E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-3.95</c:v>
                </c:pt>
                <c:pt idx="1">
                  <c:v>-24.86</c:v>
                </c:pt>
                <c:pt idx="2">
                  <c:v>-24.25</c:v>
                </c:pt>
                <c:pt idx="3">
                  <c:v>-11.85</c:v>
                </c:pt>
                <c:pt idx="4">
                  <c:v>1.52</c:v>
                </c:pt>
              </c:numCache>
            </c:numRef>
          </c:val>
          <c:smooth val="0"/>
          <c:extLst>
            <c:ext xmlns:c16="http://schemas.microsoft.com/office/drawing/2014/chart" uri="{C3380CC4-5D6E-409C-BE32-E72D297353CC}">
              <c16:uniqueId val="{00000002-9035-4550-A284-B0E9C1AD2E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0.26</c:v>
                </c:pt>
                <c:pt idx="4">
                  <c:v>#N/A</c:v>
                </c:pt>
                <c:pt idx="5">
                  <c:v>0.1</c:v>
                </c:pt>
                <c:pt idx="6">
                  <c:v>#N/A</c:v>
                </c:pt>
                <c:pt idx="7">
                  <c:v>0.36</c:v>
                </c:pt>
                <c:pt idx="8">
                  <c:v>#N/A</c:v>
                </c:pt>
                <c:pt idx="9">
                  <c:v>0.31</c:v>
                </c:pt>
              </c:numCache>
            </c:numRef>
          </c:val>
          <c:extLst>
            <c:ext xmlns:c16="http://schemas.microsoft.com/office/drawing/2014/chart" uri="{C3380CC4-5D6E-409C-BE32-E72D297353CC}">
              <c16:uniqueId val="{00000000-D054-476E-BF29-D6FD3FCB71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54-476E-BF29-D6FD3FCB714C}"/>
            </c:ext>
          </c:extLst>
        </c:ser>
        <c:ser>
          <c:idx val="2"/>
          <c:order val="2"/>
          <c:tx>
            <c:strRef>
              <c:f>データシート!$A$29</c:f>
              <c:strCache>
                <c:ptCount val="1"/>
                <c:pt idx="0">
                  <c:v>水源の里保健休養施設事業特別会計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0.12</c:v>
                </c:pt>
                <c:pt idx="4">
                  <c:v>#N/A</c:v>
                </c:pt>
                <c:pt idx="5">
                  <c:v>0.01</c:v>
                </c:pt>
                <c:pt idx="6">
                  <c:v>#N/A</c:v>
                </c:pt>
                <c:pt idx="7">
                  <c:v>0.37</c:v>
                </c:pt>
                <c:pt idx="8">
                  <c:v>#N/A</c:v>
                </c:pt>
                <c:pt idx="9">
                  <c:v>0.28000000000000003</c:v>
                </c:pt>
              </c:numCache>
            </c:numRef>
          </c:val>
          <c:extLst>
            <c:ext xmlns:c16="http://schemas.microsoft.com/office/drawing/2014/chart" uri="{C3380CC4-5D6E-409C-BE32-E72D297353CC}">
              <c16:uniqueId val="{00000002-D054-476E-BF29-D6FD3FCB714C}"/>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c:v>
                </c:pt>
                <c:pt idx="2">
                  <c:v>#N/A</c:v>
                </c:pt>
                <c:pt idx="3">
                  <c:v>0.87</c:v>
                </c:pt>
                <c:pt idx="4">
                  <c:v>#N/A</c:v>
                </c:pt>
                <c:pt idx="5">
                  <c:v>0.28999999999999998</c:v>
                </c:pt>
                <c:pt idx="6">
                  <c:v>#N/A</c:v>
                </c:pt>
                <c:pt idx="7">
                  <c:v>0.33</c:v>
                </c:pt>
                <c:pt idx="8">
                  <c:v>#N/A</c:v>
                </c:pt>
                <c:pt idx="9">
                  <c:v>0.32</c:v>
                </c:pt>
              </c:numCache>
            </c:numRef>
          </c:val>
          <c:extLst>
            <c:ext xmlns:c16="http://schemas.microsoft.com/office/drawing/2014/chart" uri="{C3380CC4-5D6E-409C-BE32-E72D297353CC}">
              <c16:uniqueId val="{00000003-D054-476E-BF29-D6FD3FCB714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0.41</c:v>
                </c:pt>
                <c:pt idx="4">
                  <c:v>#N/A</c:v>
                </c:pt>
                <c:pt idx="5">
                  <c:v>0.46</c:v>
                </c:pt>
                <c:pt idx="6">
                  <c:v>#N/A</c:v>
                </c:pt>
                <c:pt idx="7">
                  <c:v>0.39</c:v>
                </c:pt>
                <c:pt idx="8">
                  <c:v>#N/A</c:v>
                </c:pt>
                <c:pt idx="9">
                  <c:v>0.34</c:v>
                </c:pt>
              </c:numCache>
            </c:numRef>
          </c:val>
          <c:extLst>
            <c:ext xmlns:c16="http://schemas.microsoft.com/office/drawing/2014/chart" uri="{C3380CC4-5D6E-409C-BE32-E72D297353CC}">
              <c16:uniqueId val="{00000004-D054-476E-BF29-D6FD3FCB71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0.45</c:v>
                </c:pt>
                <c:pt idx="4">
                  <c:v>#N/A</c:v>
                </c:pt>
                <c:pt idx="5">
                  <c:v>0.37</c:v>
                </c:pt>
                <c:pt idx="6">
                  <c:v>#N/A</c:v>
                </c:pt>
                <c:pt idx="7">
                  <c:v>0.33</c:v>
                </c:pt>
                <c:pt idx="8">
                  <c:v>#N/A</c:v>
                </c:pt>
                <c:pt idx="9">
                  <c:v>0.42</c:v>
                </c:pt>
              </c:numCache>
            </c:numRef>
          </c:val>
          <c:extLst>
            <c:ext xmlns:c16="http://schemas.microsoft.com/office/drawing/2014/chart" uri="{C3380CC4-5D6E-409C-BE32-E72D297353CC}">
              <c16:uniqueId val="{00000005-D054-476E-BF29-D6FD3FCB714C}"/>
            </c:ext>
          </c:extLst>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0.02</c:v>
                </c:pt>
                <c:pt idx="4">
                  <c:v>#N/A</c:v>
                </c:pt>
                <c:pt idx="5">
                  <c:v>0.36</c:v>
                </c:pt>
                <c:pt idx="6">
                  <c:v>#N/A</c:v>
                </c:pt>
                <c:pt idx="7">
                  <c:v>0.67</c:v>
                </c:pt>
                <c:pt idx="8">
                  <c:v>#N/A</c:v>
                </c:pt>
                <c:pt idx="9">
                  <c:v>0.62</c:v>
                </c:pt>
              </c:numCache>
            </c:numRef>
          </c:val>
          <c:extLst>
            <c:ext xmlns:c16="http://schemas.microsoft.com/office/drawing/2014/chart" uri="{C3380CC4-5D6E-409C-BE32-E72D297353CC}">
              <c16:uniqueId val="{00000006-D054-476E-BF29-D6FD3FCB714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0.35</c:v>
                </c:pt>
                <c:pt idx="4">
                  <c:v>#N/A</c:v>
                </c:pt>
                <c:pt idx="5">
                  <c:v>0.38</c:v>
                </c:pt>
                <c:pt idx="6">
                  <c:v>#N/A</c:v>
                </c:pt>
                <c:pt idx="7">
                  <c:v>1.22</c:v>
                </c:pt>
                <c:pt idx="8">
                  <c:v>#N/A</c:v>
                </c:pt>
                <c:pt idx="9">
                  <c:v>1.39</c:v>
                </c:pt>
              </c:numCache>
            </c:numRef>
          </c:val>
          <c:extLst>
            <c:ext xmlns:c16="http://schemas.microsoft.com/office/drawing/2014/chart" uri="{C3380CC4-5D6E-409C-BE32-E72D297353CC}">
              <c16:uniqueId val="{00000007-D054-476E-BF29-D6FD3FCB71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1.64</c:v>
                </c:pt>
                <c:pt idx="2">
                  <c:v>#N/A</c:v>
                </c:pt>
                <c:pt idx="3">
                  <c:v>0.81</c:v>
                </c:pt>
                <c:pt idx="4">
                  <c:v>#N/A</c:v>
                </c:pt>
                <c:pt idx="5">
                  <c:v>1.86</c:v>
                </c:pt>
                <c:pt idx="6">
                  <c:v>#N/A</c:v>
                </c:pt>
                <c:pt idx="7">
                  <c:v>2.52</c:v>
                </c:pt>
                <c:pt idx="8">
                  <c:v>#N/A</c:v>
                </c:pt>
                <c:pt idx="9">
                  <c:v>3.73</c:v>
                </c:pt>
              </c:numCache>
            </c:numRef>
          </c:val>
          <c:extLst>
            <c:ext xmlns:c16="http://schemas.microsoft.com/office/drawing/2014/chart" uri="{C3380CC4-5D6E-409C-BE32-E72D297353CC}">
              <c16:uniqueId val="{00000008-D054-476E-BF29-D6FD3FCB71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52.85</c:v>
                </c:pt>
                <c:pt idx="2">
                  <c:v>#N/A</c:v>
                </c:pt>
                <c:pt idx="3">
                  <c:v>33.18</c:v>
                </c:pt>
                <c:pt idx="4">
                  <c:v>#N/A</c:v>
                </c:pt>
                <c:pt idx="5">
                  <c:v>7.86</c:v>
                </c:pt>
                <c:pt idx="6">
                  <c:v>#N/A</c:v>
                </c:pt>
                <c:pt idx="7">
                  <c:v>6.64</c:v>
                </c:pt>
                <c:pt idx="8">
                  <c:v>#N/A</c:v>
                </c:pt>
                <c:pt idx="9">
                  <c:v>7.14</c:v>
                </c:pt>
              </c:numCache>
            </c:numRef>
          </c:val>
          <c:extLst>
            <c:ext xmlns:c16="http://schemas.microsoft.com/office/drawing/2014/chart" uri="{C3380CC4-5D6E-409C-BE32-E72D297353CC}">
              <c16:uniqueId val="{00000009-D054-476E-BF29-D6FD3FCB71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127</c:v>
                </c:pt>
                <c:pt idx="5">
                  <c:v>124</c:v>
                </c:pt>
                <c:pt idx="8">
                  <c:v>132</c:v>
                </c:pt>
                <c:pt idx="11">
                  <c:v>125</c:v>
                </c:pt>
                <c:pt idx="14">
                  <c:v>135</c:v>
                </c:pt>
              </c:numCache>
            </c:numRef>
          </c:val>
          <c:extLst>
            <c:ext xmlns:c16="http://schemas.microsoft.com/office/drawing/2014/chart" uri="{C3380CC4-5D6E-409C-BE32-E72D297353CC}">
              <c16:uniqueId val="{00000000-12E2-425D-8EB4-31E04F306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E2-425D-8EB4-31E04F306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E2-425D-8EB4-31E04F306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E2-425D-8EB4-31E04F306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c:v>
                </c:pt>
                <c:pt idx="3">
                  <c:v>41</c:v>
                </c:pt>
                <c:pt idx="6">
                  <c:v>25</c:v>
                </c:pt>
                <c:pt idx="9">
                  <c:v>30</c:v>
                </c:pt>
                <c:pt idx="12">
                  <c:v>29</c:v>
                </c:pt>
              </c:numCache>
            </c:numRef>
          </c:val>
          <c:extLst>
            <c:ext xmlns:c16="http://schemas.microsoft.com/office/drawing/2014/chart" uri="{C3380CC4-5D6E-409C-BE32-E72D297353CC}">
              <c16:uniqueId val="{00000004-12E2-425D-8EB4-31E04F306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E2-425D-8EB4-31E04F306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E2-425D-8EB4-31E04F306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c:v>
                </c:pt>
                <c:pt idx="3">
                  <c:v>125</c:v>
                </c:pt>
                <c:pt idx="6">
                  <c:v>141</c:v>
                </c:pt>
                <c:pt idx="9">
                  <c:v>139</c:v>
                </c:pt>
                <c:pt idx="12">
                  <c:v>159</c:v>
                </c:pt>
              </c:numCache>
            </c:numRef>
          </c:val>
          <c:extLst>
            <c:ext xmlns:c16="http://schemas.microsoft.com/office/drawing/2014/chart" uri="{C3380CC4-5D6E-409C-BE32-E72D297353CC}">
              <c16:uniqueId val="{00000007-12E2-425D-8EB4-31E04F306E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c:v>
                </c:pt>
                <c:pt idx="2">
                  <c:v>#N/A</c:v>
                </c:pt>
                <c:pt idx="3">
                  <c:v>#N/A</c:v>
                </c:pt>
                <c:pt idx="4">
                  <c:v>42</c:v>
                </c:pt>
                <c:pt idx="5">
                  <c:v>#N/A</c:v>
                </c:pt>
                <c:pt idx="6">
                  <c:v>#N/A</c:v>
                </c:pt>
                <c:pt idx="7">
                  <c:v>34</c:v>
                </c:pt>
                <c:pt idx="8">
                  <c:v>#N/A</c:v>
                </c:pt>
                <c:pt idx="9">
                  <c:v>#N/A</c:v>
                </c:pt>
                <c:pt idx="10">
                  <c:v>44</c:v>
                </c:pt>
                <c:pt idx="11">
                  <c:v>#N/A</c:v>
                </c:pt>
                <c:pt idx="12">
                  <c:v>#N/A</c:v>
                </c:pt>
                <c:pt idx="13">
                  <c:v>53</c:v>
                </c:pt>
                <c:pt idx="14">
                  <c:v>#N/A</c:v>
                </c:pt>
              </c:numCache>
            </c:numRef>
          </c:val>
          <c:smooth val="0"/>
          <c:extLst>
            <c:ext xmlns:c16="http://schemas.microsoft.com/office/drawing/2014/chart" uri="{C3380CC4-5D6E-409C-BE32-E72D297353CC}">
              <c16:uniqueId val="{00000008-12E2-425D-8EB4-31E04F306E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1289</c:v>
                </c:pt>
                <c:pt idx="5">
                  <c:v>1361</c:v>
                </c:pt>
                <c:pt idx="8">
                  <c:v>1315</c:v>
                </c:pt>
                <c:pt idx="11">
                  <c:v>1329</c:v>
                </c:pt>
                <c:pt idx="14">
                  <c:v>1388</c:v>
                </c:pt>
              </c:numCache>
            </c:numRef>
          </c:val>
          <c:extLst>
            <c:ext xmlns:c16="http://schemas.microsoft.com/office/drawing/2014/chart" uri="{C3380CC4-5D6E-409C-BE32-E72D297353CC}">
              <c16:uniqueId val="{00000000-0100-4B34-8107-B141C94BC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225</c:v>
                </c:pt>
                <c:pt idx="5">
                  <c:v>201</c:v>
                </c:pt>
                <c:pt idx="8">
                  <c:v>178</c:v>
                </c:pt>
                <c:pt idx="11">
                  <c:v>160</c:v>
                </c:pt>
                <c:pt idx="14">
                  <c:v>140</c:v>
                </c:pt>
              </c:numCache>
            </c:numRef>
          </c:val>
          <c:extLst>
            <c:ext xmlns:c16="http://schemas.microsoft.com/office/drawing/2014/chart" uri="{C3380CC4-5D6E-409C-BE32-E72D297353CC}">
              <c16:uniqueId val="{00000001-0100-4B34-8107-B141C94BC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2171</c:v>
                </c:pt>
                <c:pt idx="5">
                  <c:v>2216</c:v>
                </c:pt>
                <c:pt idx="8">
                  <c:v>2228</c:v>
                </c:pt>
                <c:pt idx="11">
                  <c:v>2057</c:v>
                </c:pt>
                <c:pt idx="14">
                  <c:v>1860</c:v>
                </c:pt>
              </c:numCache>
            </c:numRef>
          </c:val>
          <c:extLst>
            <c:ext xmlns:c16="http://schemas.microsoft.com/office/drawing/2014/chart" uri="{C3380CC4-5D6E-409C-BE32-E72D297353CC}">
              <c16:uniqueId val="{00000002-0100-4B34-8107-B141C94BC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00-4B34-8107-B141C94BC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00-4B34-8107-B141C94BC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0-4B34-8107-B141C94BC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c:v>
                </c:pt>
                <c:pt idx="3">
                  <c:v>172</c:v>
                </c:pt>
                <c:pt idx="6">
                  <c:v>175</c:v>
                </c:pt>
                <c:pt idx="9">
                  <c:v>170</c:v>
                </c:pt>
                <c:pt idx="12">
                  <c:v>181</c:v>
                </c:pt>
              </c:numCache>
            </c:numRef>
          </c:val>
          <c:extLst>
            <c:ext xmlns:c16="http://schemas.microsoft.com/office/drawing/2014/chart" uri="{C3380CC4-5D6E-409C-BE32-E72D297353CC}">
              <c16:uniqueId val="{00000006-0100-4B34-8107-B141C94BC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9</c:v>
                </c:pt>
                <c:pt idx="6">
                  <c:v>9</c:v>
                </c:pt>
                <c:pt idx="9">
                  <c:v>8</c:v>
                </c:pt>
                <c:pt idx="12">
                  <c:v>5</c:v>
                </c:pt>
              </c:numCache>
            </c:numRef>
          </c:val>
          <c:extLst>
            <c:ext xmlns:c16="http://schemas.microsoft.com/office/drawing/2014/chart" uri="{C3380CC4-5D6E-409C-BE32-E72D297353CC}">
              <c16:uniqueId val="{00000007-0100-4B34-8107-B141C94BC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491</c:v>
                </c:pt>
                <c:pt idx="3">
                  <c:v>462</c:v>
                </c:pt>
                <c:pt idx="6">
                  <c:v>427</c:v>
                </c:pt>
                <c:pt idx="9">
                  <c:v>534</c:v>
                </c:pt>
                <c:pt idx="12">
                  <c:v>490</c:v>
                </c:pt>
              </c:numCache>
            </c:numRef>
          </c:val>
          <c:extLst>
            <c:ext xmlns:c16="http://schemas.microsoft.com/office/drawing/2014/chart" uri="{C3380CC4-5D6E-409C-BE32-E72D297353CC}">
              <c16:uniqueId val="{00000008-0100-4B34-8107-B141C94BC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00-4B34-8107-B141C94BC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1447</c:v>
                </c:pt>
                <c:pt idx="3">
                  <c:v>1436</c:v>
                </c:pt>
                <c:pt idx="6">
                  <c:v>1377</c:v>
                </c:pt>
                <c:pt idx="9">
                  <c:v>1419</c:v>
                </c:pt>
                <c:pt idx="12">
                  <c:v>1541</c:v>
                </c:pt>
              </c:numCache>
            </c:numRef>
          </c:val>
          <c:extLst>
            <c:ext xmlns:c16="http://schemas.microsoft.com/office/drawing/2014/chart" uri="{C3380CC4-5D6E-409C-BE32-E72D297353CC}">
              <c16:uniqueId val="{0000000A-0100-4B34-8107-B141C94BC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00-4B34-8107-B141C94BC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c:v>
                </c:pt>
                <c:pt idx="1">
                  <c:v>440</c:v>
                </c:pt>
                <c:pt idx="2">
                  <c:v>441</c:v>
                </c:pt>
              </c:numCache>
            </c:numRef>
          </c:val>
          <c:extLst>
            <c:ext xmlns:c16="http://schemas.microsoft.com/office/drawing/2014/chart" uri="{C3380CC4-5D6E-409C-BE32-E72D297353CC}">
              <c16:uniqueId val="{00000000-8DAB-4B6B-A5D7-5B0FF192D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289</c:v>
                </c:pt>
                <c:pt idx="1">
                  <c:v>290</c:v>
                </c:pt>
                <c:pt idx="2">
                  <c:v>290</c:v>
                </c:pt>
              </c:numCache>
            </c:numRef>
          </c:val>
          <c:extLst>
            <c:ext xmlns:c16="http://schemas.microsoft.com/office/drawing/2014/chart" uri="{C3380CC4-5D6E-409C-BE32-E72D297353CC}">
              <c16:uniqueId val="{00000001-8DAB-4B6B-A5D7-5B0FF192D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1259</c:v>
                </c:pt>
                <c:pt idx="1">
                  <c:v>1168</c:v>
                </c:pt>
                <c:pt idx="2">
                  <c:v>970</c:v>
                </c:pt>
              </c:numCache>
            </c:numRef>
          </c:val>
          <c:extLst>
            <c:ext xmlns:c16="http://schemas.microsoft.com/office/drawing/2014/chart" uri="{C3380CC4-5D6E-409C-BE32-E72D297353CC}">
              <c16:uniqueId val="{00000002-8DAB-4B6B-A5D7-5B0FF192D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{F05E414A-12E0-4B5B-AC19-2E4A3C50623F}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A99-4230-B418-6DF0EAD04D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{8192BD60-FD12-4559-9B31-1B7584659F04}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9-4230-B418-6DF0EAD04D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{4B320C77-8EEA-4B4B-8401-C536DB9E9193}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9-4230-B418-6DF0EAD04D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{151E2525-A415-48B1-B349-F76C7EF3BE6E}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9-4230-B418-6DF0EAD04D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{D41AACFF-994B-49D1-A9FB-2750852A1397}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9-4230-B418-6DF0EAD04D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{BE0A89AB-C3E8-4C55-BF7F-29DF8E907D2D}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A99-4230-B418-6DF0EAD04D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{790D6E12-10A6-408E-84BB-751B2D7D48A1}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A99-4230-B418-6DF0EAD04D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{6243F5CC-2DD2-4DE3-BDED-AB4196FE09AD}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A99-4230-B418-6DF0EAD04D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{E11C1409-F86B-405B-9C94-579D81094748}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A99-4230-B418-6DF0EAD04D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62.8</c:v>
                </c:pt>
                <c:pt idx="16">
                  <c:v>63.8</c:v>
                </c:pt>
                <c:pt idx="24">
                  <c:v>65.400000000000006</c:v>
                </c:pt>
                <c:pt idx="32">
                  <c:v>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99-4230-B418-6DF0EAD04D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{5980704C-A029-4C1F-8693-879674EE11D5}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A99-4230-B418-6DF0EAD04D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{E93A274C-9224-46E6-BCF1-600BE68E773D}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9-4230-B418-6DF0EAD04D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{4E418271-AF39-4750-B916-A0E6343CD3A3}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9-4230-B418-6DF0EAD04D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{EE163BED-46D2-4FC6-B5C4-2FB80A99FEFC}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9-4230-B418-6DF0EAD04D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{25707383-CE02-47A7-BB7B-D31DE859C280}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9-4230-B418-6DF0EAD04D2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{4FF3C8DE-1B65-4D9E-AE07-9C704077F4AE}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A99-4230-B418-6DF0EAD04D2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{6B1FF415-C9E6-40B5-B88E-FA72B27AB1BC}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A99-4230-B418-6DF0EAD04D2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{9746F407-6896-40EF-82CD-2C595FC6D3B0}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A99-4230-B418-6DF0EAD04D2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{4FE2979A-BF62-419A-8691-8D7DBD077CF0}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A99-4230-B418-6DF0EAD04D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99-4230-B418-6DF0EAD04D26}"/>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{B32899D3-71EE-46FE-AB3C-A5508890AFE0}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EE-4DC4-B0C4-6C45481CC2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{7894FE93-6455-46B4-BC95-8C594492FE85}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EE-4DC4-B0C4-6C45481CC2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{C4C60036-E080-4AD7-8AF6-1A1BB6056EE0}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EE-4DC4-B0C4-6C45481CC2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{EA5BA6D7-49BC-47D1-A0EC-EF3447B38017}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EE-4DC4-B0C4-6C45481CC2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{FF9F7845-4AAC-4372-9A6A-6C5CC2BA1E48}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EE-4DC4-B0C4-6C45481CC26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{7E9DD2BE-BF5E-4144-8B59-43AA0296D726}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EE-4DC4-B0C4-6C45481CC26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{2FABAD2E-2894-462C-81A6-0D96DBB48E49}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EE-4DC4-B0C4-6C45481CC26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{6E713D8F-BCB0-467E-9AC5-9C1864C0B590}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EE-4DC4-B0C4-6C45481CC26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{B03CA0B8-E6A8-448C-ACED-0CE65AD287C1}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EE-4DC4-B0C4-6C45481CC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5.0999999999999996</c:v>
                </c:pt>
                <c:pt idx="16">
                  <c:v>6.1</c:v>
                </c:pt>
                <c:pt idx="24">
                  <c:v>7</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EE-4DC4-B0C4-6C45481CC2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{CE916BFC-5823-4FFB-AFE3-2716BF015D76}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EE-4DC4-B0C4-6C45481CC2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{AEE7A3CA-8E75-43AD-8FEF-87E161951746}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EE-4DC4-B0C4-6C45481CC2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{3B114998-CAEC-4EE9-843F-DF1932186C60}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EE-4DC4-B0C4-6C45481CC2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{0CF3EF5C-7450-4475-969F-3DBAD8696B2C}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EE-4DC4-B0C4-6C45481CC2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{D4F1CE3A-C2B7-4012-90A1-68F7FDF1CFA1}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EE-4DC4-B0C4-6C45481CC262}"/>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{D0CCC8B2-DE6C-431E-9A11-DD50EF96B18C}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EE-4DC4-B0C4-6C45481CC262}"/>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{338F834B-CF97-47D9-8D0F-228733E5CD7C}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EE-4DC4-B0C4-6C45481CC26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{9FCAD60B-BB65-4047-AB38-A5C4B8D75964}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EE-4DC4-B0C4-6C45481CC26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{99F9130E-10C7-4D8C-8E38-29EE7AA3EF1A}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EE-4DC4-B0C4-6C45481CC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EE-4DC4-B0C4-6C45481CC26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ここ数年、地方債を活用した大きな事業が続き、元金償還が開始されるため今後は上昇していく。</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下水道会計や簡易水道会計によるもので、ここ数年減少傾向であるが、令和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年度から大幅な償還額の増加が決定しているため繰入金増加が見込まれる。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前年度に比べ、増加した。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実質公債費比率の分子の額は増加した。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新庁舎整備事業や定住促進住宅建設事業に係る起債に伴い一般会計等に係る地方債の現在高は増加傾向にある。令和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年度についても新庁舎整備事業に係る起債があるため現在高は増える見込みであるが、令和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年度以降は新規起債の発行を抑制し、現残高の減少を図りたい。　</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新庁舎建設に伴う庁舎整備基金の減少に伴い充当可能基金が減少している。令和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年度についても、庁舎整備基金を取崩すため充当可能基金の減少が見込まれる。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新庁舎整備事業に伴い、庁舎整備基金が取崩となり、基金全体で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庁舎整備基金以外は、取崩がなく積み立てを行えた。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奨学基金：学資貸与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温泉事業運営及び施設整備基金：温泉事業運営及び施設整備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公共施設整備基金：基金積み立てたことによる増加。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庁舎整備基金：新庁舎整備に伴う取崩による減少。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今後道路や建物等施設の老朽化による改修等が予想されるため計画的に基金に積み立てていく。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今後も災害等への備えのため、積み立てていく。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1088A4-D087-4C93-BFD7-5BA08675E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CBEF47-56AF-4DA3-943E-7BEE49A48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4D89DCF-DADC-4295-8F8B-26D8A44977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CE63EE4-DB3F-408C-A5CC-C773CD9043F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6155BB2-B25A-4C56-B9F0-82E474EE1C7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E53B161-2FD9-4D79-A94D-8FE1DE00A3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FCC0F86-8D25-4053-921B-3EE8BD276D1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A3189B6-FDC4-4B3D-8982-8EAE6980CAA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C120AB3-5B4A-4DA1-BB7B-679D9EB930C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F7924D5-9A57-4287-9EAE-BEA737ABBA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EE0C5CD-2182-43AC-A267-CE93A3FB17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14A2D20-CD2E-49FB-B652-C2E13675648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D22A5E6-DDBA-4FB0-9055-8F96AD29D1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44FA700-1A33-42C3-8559-E0606F7FEB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C5DE85B-1B11-48B7-870E-2F2DEC6622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AD5C035-8B9D-424D-A816-1BD9E4DF8C0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20A372-D096-468F-B01A-EFC07848D57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86EA828-470C-4D44-902D-5C82AD6732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34D089-ED9A-478F-8EF2-DE20B55984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5E9877C-7839-4757-90A2-F8102E88AFF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70811EF-C510-4DC8-8ADD-C24A9D64B2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ECD6982-4BBA-4401-8F8A-BFD5F017C8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195AD8B-4821-430C-BDB9-1A62A3925E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6F15461-0DAD-41C8-8887-8301524EAD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D8C466-2593-4FCC-BC9E-1680E9DACF1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5F7D38C-EC3D-499F-9149-CFA3A3E524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29C21E0-1C34-4036-99F6-38B81ECE2E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C2AA5F2-D6A8-4CD6-9FCB-96C77AEC476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9DB1F3E-DF40-47CD-8D24-40F25EEF64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AD67EEB-FCFC-4B9F-9682-F9029C3CAA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7F6C10-3F0D-47B3-98F6-27A5D40936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0616B22-0E13-4930-8316-E691ABD89E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A0D2464-EB55-42CA-8EAB-64AE95C2DE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ACCD8B8-3FB2-48D2-AF96-EA49F2E892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9B9044A-023A-4AB4-820C-5DBA167E92A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C9FC47-B61D-4FBA-856E-A59706ADA0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78AE7C7-2705-4D0E-AC42-FFB3224D079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D8A43B-18E4-486F-9E3C-2EB85C13F1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2FC92B5-5836-48AA-9606-665970A60FD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AD78D9-0EEE-4D1B-970D-E3E947572E5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4193E0C-59DD-4261-9486-A2D2FB29F4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47B73A7-CEF4-4D52-9E36-B912A610FB4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3766947-F408-4705-8C11-DFC624C2F5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80450D7-BD9C-48A9-8D09-000FCA53D6E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E1CFA38-9133-46CC-A73A-B83AE83B53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98CFBC-62EE-4745-B3CC-DF7186B95B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17F3711-605A-4A56-9827-D7BA6D6492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D5BAF4C-04F1-4F44-95A9-3D33179EAF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737D08D-A8FF-4CB6-B3F4-127692EBFE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83AF235-672A-4EB5-A44D-AFCF36A308A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1A142EE-1703-4B2F-BFF0-D5F2476BC8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674F87F-0C00-4D65-83FC-7B441998D2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A7B79B7-DB77-416A-9972-2EDCEEDAD7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1090CC4-0AEE-4F45-A258-84B1C162E0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4EE7E08-AC87-41D1-8B15-4ED2CE875F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98FF2B6-FB05-4EC5-9535-2270C6348E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0B9306C-BAEE-4B47-BDCE-C6EFBACCFA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有形固定資産減価償却率は類似団体より高水準にあるが、それぞれの公共施設等について個別施設計画を策定済みである。庁舎等大型施設が老朽化しているが、令和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年度には新庁舎建設事業が終了し、新庁舎の評価額が計上されるため、今後改善が図られる見込みである。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843E8D2-131D-48B3-B859-7F1B8E6EE7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3075922-804A-4798-A032-2B247949CE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A6ECE01-DEED-4F79-A890-7FC18BA2D0E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B8E00AD-73E5-4A43-B86B-00053DE517E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F6D7FCA-25DD-4542-B9B1-F415DE4F8C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C179C2B-28F8-499D-B1E7-1D2109ABE41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3768FCE-6A6E-4629-9F1E-B125F2CA09F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9C87421-D532-4B98-8AF7-940E4BF7A50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838BB63-CC9B-45FB-ADD1-03F56317C1D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178CB0-9DD7-413C-ABEA-4D20875D583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2C97DD-9577-4F29-9A66-8AF103F3C47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1748344-0485-4B93-9B93-AB3F6DAC451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09A02C5-D4C3-48AC-9DC8-30F87FC25B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714C7AD-C5B9-495D-83FE-6502E7D6CD8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1678CCE-24C4-4249-87F1-246AD540E3F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875B682-F24B-40B9-B29D-C5CF85049F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DF23981-25DE-41AC-8947-6D4BEA56A8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34FCFCB-1467-40CB-BE41-DDF9EC03DF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F30AE0DA-B058-4422-B428-DAC9472FDE9B}"/>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4859321E-F348-460B-861C-CE2E759D8185}"/>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567D847C-353B-49F4-B830-9E096C77B2A6}"/>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B5C00305-9C23-4C9D-97E5-AEFA779B7B8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943AC526-483A-47D0-948E-E805B9618481}"/>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85F93CB8-87E6-4697-9AFF-BD4012360AAD}"/>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A0606F5B-B855-4B51-85A7-FDC5A97C577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D074F729-A85D-43FC-A9D2-4C8459D0572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AE0DFB63-7DF3-4399-950D-F006A56FB32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43F2516B-ACD6-421A-8156-2EDA693DAFDE}"/>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EE56E77F-FC7C-455A-9F70-6FB54D41D6EE}"/>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4C74F33-E139-4B7F-A91C-E5D9641887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F826496-A524-4C29-B801-37F99A4B83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29DF142-1FFE-4C64-9A17-87A6079E9C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0BF0CA7-DA04-4C84-98CA-F9C2265666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81D0064-8CCD-4742-8E18-ED4083E3D6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3" name="楕円 92">
          <a:extLst>
            <a:ext uri="{FF2B5EF4-FFF2-40B4-BE49-F238E27FC236}">
              <a16:creationId xmlns:a16="http://schemas.microsoft.com/office/drawing/2014/main" id="{DF35AA80-8BE5-4D8D-BB02-A8DDB04530EE}"/>
            </a:ext>
          </a:extLst>
        </xdr:cNvPr>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94" name="有形固定資産減価償却率該当値テキスト">
          <a:extLst>
            <a:ext uri="{FF2B5EF4-FFF2-40B4-BE49-F238E27FC236}">
              <a16:creationId xmlns:a16="http://schemas.microsoft.com/office/drawing/2014/main" id="{DE2A8D10-E253-4366-8E1D-63D5A4A56A71}"/>
            </a:ext>
          </a:extLst>
        </xdr:cNvPr>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5" name="楕円 94">
          <a:extLst>
            <a:ext uri="{FF2B5EF4-FFF2-40B4-BE49-F238E27FC236}">
              <a16:creationId xmlns:a16="http://schemas.microsoft.com/office/drawing/2014/main" id="{DCA51F0C-17C9-4795-A5D9-B66057BC4A6A}"/>
            </a:ext>
          </a:extLst>
        </xdr:cNvPr>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148318</xdr:rowOff>
    </xdr:to>
    <xdr:cxnSp macro="">
      <xdr:nvCxnSpPr>
        <xdr:cNvPr id="96" name="直線コネクタ 95">
          <a:extLst>
            <a:ext uri="{FF2B5EF4-FFF2-40B4-BE49-F238E27FC236}">
              <a16:creationId xmlns:a16="http://schemas.microsoft.com/office/drawing/2014/main" id="{62317FBA-174A-4C36-8667-3FF602CC9175}"/>
            </a:ext>
          </a:extLst>
        </xdr:cNvPr>
        <xdr:cNvCxnSpPr/>
      </xdr:nvCxnSpPr>
      <xdr:spPr>
        <a:xfrm>
          <a:off x="4051300" y="604483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97" name="楕円 96">
          <a:extLst>
            <a:ext uri="{FF2B5EF4-FFF2-40B4-BE49-F238E27FC236}">
              <a16:creationId xmlns:a16="http://schemas.microsoft.com/office/drawing/2014/main" id="{FEE9B314-29B3-4BE7-B9D9-A24156E6B316}"/>
            </a:ext>
          </a:extLst>
        </xdr:cNvPr>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80464</xdr:rowOff>
    </xdr:from>
    <xdr:to>
      <xdr:col>19</xdr:col>
      <xdr:colOff>136525</xdr:colOff>
      <xdr:row>30</xdr:row>
      <xdr:rowOff>129812</xdr:rowOff>
    </xdr:to>
    <xdr:cxnSp macro="">
      <xdr:nvCxnSpPr>
        <xdr:cNvPr id="98" name="直線コネクタ 97">
          <a:extLst>
            <a:ext uri="{FF2B5EF4-FFF2-40B4-BE49-F238E27FC236}">
              <a16:creationId xmlns:a16="http://schemas.microsoft.com/office/drawing/2014/main" id="{C5131BEC-AB18-4AEF-992D-D98713218E54}"/>
            </a:ext>
          </a:extLst>
        </xdr:cNvPr>
        <xdr:cNvCxnSpPr/>
      </xdr:nvCxnSpPr>
      <xdr:spPr>
        <a:xfrm>
          <a:off x="3289300" y="599548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9" name="楕円 98">
          <a:extLst>
            <a:ext uri="{FF2B5EF4-FFF2-40B4-BE49-F238E27FC236}">
              <a16:creationId xmlns:a16="http://schemas.microsoft.com/office/drawing/2014/main" id="{47762595-8C81-4130-A887-CB4E12747A97}"/>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80464</xdr:rowOff>
    </xdr:to>
    <xdr:cxnSp macro="">
      <xdr:nvCxnSpPr>
        <xdr:cNvPr id="100" name="直線コネクタ 99">
          <a:extLst>
            <a:ext uri="{FF2B5EF4-FFF2-40B4-BE49-F238E27FC236}">
              <a16:creationId xmlns:a16="http://schemas.microsoft.com/office/drawing/2014/main" id="{F35C4015-C121-48C6-B533-06040A88C5B0}"/>
            </a:ext>
          </a:extLst>
        </xdr:cNvPr>
        <xdr:cNvCxnSpPr/>
      </xdr:nvCxnSpPr>
      <xdr:spPr>
        <a:xfrm>
          <a:off x="2527300" y="596464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101" name="楕円 100">
          <a:extLst>
            <a:ext uri="{FF2B5EF4-FFF2-40B4-BE49-F238E27FC236}">
              <a16:creationId xmlns:a16="http://schemas.microsoft.com/office/drawing/2014/main" id="{CDC48E8E-4988-4858-A9C4-C09A8D140171}"/>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30</xdr:row>
      <xdr:rowOff>105138</xdr:rowOff>
    </xdr:to>
    <xdr:cxnSp macro="">
      <xdr:nvCxnSpPr>
        <xdr:cNvPr id="102" name="直線コネクタ 101">
          <a:extLst>
            <a:ext uri="{FF2B5EF4-FFF2-40B4-BE49-F238E27FC236}">
              <a16:creationId xmlns:a16="http://schemas.microsoft.com/office/drawing/2014/main" id="{E7A29B5A-5639-4EB3-A04F-606781F0D1ED}"/>
            </a:ext>
          </a:extLst>
        </xdr:cNvPr>
        <xdr:cNvCxnSpPr/>
      </xdr:nvCxnSpPr>
      <xdr:spPr>
        <a:xfrm flipV="1">
          <a:off x="1765300" y="596464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594C7287-C214-4A7A-BFAD-4E842D22BE7A}"/>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2954CCA9-7A9B-40A5-A0D9-D2CD116BBD3A}"/>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BA476D65-75B2-43B6-ACF5-5708A4C7F1E9}"/>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149D5E18-331B-449F-9BAE-208469549E5B}"/>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107" name="n_1mainValue有形固定資産減価償却率">
          <a:extLst>
            <a:ext uri="{FF2B5EF4-FFF2-40B4-BE49-F238E27FC236}">
              <a16:creationId xmlns:a16="http://schemas.microsoft.com/office/drawing/2014/main" id="{1724FC73-C08E-4C22-959C-507AF1BF7D2E}"/>
            </a:ext>
          </a:extLst>
        </xdr:cNvPr>
        <xdr:cNvSpPr txBox="1"/>
      </xdr:nvSpPr>
      <xdr:spPr>
        <a:xfrm>
          <a:off x="38360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122391</xdr:rowOff>
    </xdr:from>
    <xdr:ext cx="405111" cy="259045"/>
    <xdr:sp macro="" textlink="">
      <xdr:nvSpPr>
        <xdr:cNvPr id="108" name="n_2mainValue有形固定資産減価償却率">
          <a:extLst>
            <a:ext uri="{FF2B5EF4-FFF2-40B4-BE49-F238E27FC236}">
              <a16:creationId xmlns:a16="http://schemas.microsoft.com/office/drawing/2014/main" id="{26FFFF7C-2AB4-48F1-8661-F96CCE1A4BB6}"/>
            </a:ext>
          </a:extLst>
        </xdr:cNvPr>
        <xdr:cNvSpPr txBox="1"/>
      </xdr:nvSpPr>
      <xdr:spPr>
        <a:xfrm>
          <a:off x="3086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9" name="n_3mainValue有形固定資産減価償却率">
          <a:extLst>
            <a:ext uri="{FF2B5EF4-FFF2-40B4-BE49-F238E27FC236}">
              <a16:creationId xmlns:a16="http://schemas.microsoft.com/office/drawing/2014/main" id="{48D6CEC3-78F0-4B6D-9E43-170EFF4301AC}"/>
            </a:ext>
          </a:extLst>
        </xdr:cNvPr>
        <xdr:cNvSpPr txBox="1"/>
      </xdr:nvSpPr>
      <xdr:spPr>
        <a:xfrm>
          <a:off x="2324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10" name="n_4mainValue有形固定資産減価償却率">
          <a:extLst>
            <a:ext uri="{FF2B5EF4-FFF2-40B4-BE49-F238E27FC236}">
              <a16:creationId xmlns:a16="http://schemas.microsoft.com/office/drawing/2014/main" id="{3ADA2D8D-5989-4220-A2F3-2D12EEBF9032}"/>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61370C0-39EC-4B0E-AD18-3C380F75625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6056910-9DF4-4920-A1F0-247C1371D3B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E038716C-D493-4E05-A278-361FEB69112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09D405E-7D81-4CF4-9A5F-1DFFF740CA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7F5CDEF-0751-419A-8B2F-6E0C878643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46CE654-022C-432B-9B7C-B3DCA638F9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44194DA-4E7E-4887-BDD9-4B99C21769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FD2D198-BC1C-48D5-88DB-BEBC68AA308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8B55458-5626-48C8-AF3F-04B14EBCE4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DB72B51-B1AD-49C7-BB29-074B1D5035F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950460A-2C88-4E4D-BA20-B7D93D0784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C23B2F5-632E-4DE8-A27B-9501A60E24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3C19F71-C02F-4B5D-846B-A623A084BD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年度に新庁舎建設事業が終了するため、多額の起債発行及び基金取り崩しが予定されており、将来負担額が増加することが見込まれている。令和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年度以降、起債の抑制で将来負担額の抑制を図るとともに、経常経費の抑制を図るため、物件費等の見直しに取り組んでいく。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EECC601-5142-4B76-9F1E-8AB31A2843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3008DC2-F9A9-48D1-89F1-AAF0B54354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A59FF0F-ECF6-468C-9336-0BE43CBBF5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693F465-1FDE-4D89-B79C-D5CEE339A9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3F69D4E5-54B1-4A15-AB1E-1885F9A00A9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078344E-DFE7-4D8E-93A5-FFB9FBB2AF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9BD391F-CBFF-4E51-A7E4-255FB78D03F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0856D6A-8635-41E3-9063-FD2136CB3D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A555F40-1CB3-4D19-AE53-DF94D8082C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60EE0CA-233A-438F-953B-BF59F0CD47F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DF5C52-C4C9-45B4-857F-27A0B509A00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E0F599F-0D64-44A9-90E6-BF87612138E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4CAAAD9-302D-400D-A825-2A40309A0E5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72B5AAB-D13A-481E-899A-3D73888D9B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9A6F4B1-0ECC-4829-8D39-3505A26AA34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F9BB9E0F-A543-472B-A0B3-B6A298FF9A12}"/>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AB4F15B5-C007-4119-8934-2C1A6EE41A4B}"/>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9E478B3F-F873-4349-9210-0A2162D3052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2B5286F-5336-4A1B-8146-78D3F064C03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414A8FBA-F2F3-4F9B-8477-057F766F1DE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FAAFA5B0-0F60-4758-9578-AD34385917A8}"/>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C77C8FD0-7FED-433B-9BC1-FF49B638BC87}"/>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475B3A5F-55B6-4EFC-8324-E15162BF1D58}"/>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AB19B5E4-2374-4DD2-82A2-3F5AE3678F9D}"/>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A0E72AC4-65BE-41F3-929D-0D1F5B61C05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DDC9067E-D625-4FD0-9366-85137EBFEA86}"/>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35B0582-2375-4E0E-AA57-D371E0A74E9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1CA6696-DA0A-4FA0-A8BB-2C4C327DD07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B433F7-C959-44C0-A1A0-DCFF3EBB79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4CE4FE5-1466-472E-B7DD-97B4595A00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7C0780B-3A3D-4425-9299-412A667E20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169005</xdr:rowOff>
    </xdr:from>
    <xdr:to>
      <xdr:col>76</xdr:col>
      <xdr:colOff>73025</xdr:colOff>
      <xdr:row>27</xdr:row>
      <xdr:rowOff>99155</xdr:rowOff>
    </xdr:to>
    <xdr:sp macro="" textlink="">
      <xdr:nvSpPr>
        <xdr:cNvPr id="155" name="楕円 154">
          <a:extLst>
            <a:ext uri="{FF2B5EF4-FFF2-40B4-BE49-F238E27FC236}">
              <a16:creationId xmlns:a16="http://schemas.microsoft.com/office/drawing/2014/main" id="{42337E13-D6FE-44A6-B9E1-822045E8E99E}"/>
            </a:ext>
          </a:extLst>
        </xdr:cNvPr>
        <xdr:cNvSpPr/>
      </xdr:nvSpPr>
      <xdr:spPr>
        <a:xfrm>
          <a:off x="14744700" y="53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20432</xdr:rowOff>
    </xdr:from>
    <xdr:ext cx="405111" cy="259045"/>
    <xdr:sp macro="" textlink="">
      <xdr:nvSpPr>
        <xdr:cNvPr id="156" name="債務償還比率該当値テキスト">
          <a:extLst>
            <a:ext uri="{FF2B5EF4-FFF2-40B4-BE49-F238E27FC236}">
              <a16:creationId xmlns:a16="http://schemas.microsoft.com/office/drawing/2014/main" id="{59281F3E-A4F1-40E5-8699-56C4F2345FF8}"/>
            </a:ext>
          </a:extLst>
        </xdr:cNvPr>
        <xdr:cNvSpPr txBox="1"/>
      </xdr:nvSpPr>
      <xdr:spPr>
        <a:xfrm>
          <a:off x="14846300" y="524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7" name="n_1aveValue債務償還比率">
          <a:extLst>
            <a:ext uri="{FF2B5EF4-FFF2-40B4-BE49-F238E27FC236}">
              <a16:creationId xmlns:a16="http://schemas.microsoft.com/office/drawing/2014/main" id="{A6B91A3C-B084-4D83-A25E-E03F7ABCB8E9}"/>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a:extLst>
            <a:ext uri="{FF2B5EF4-FFF2-40B4-BE49-F238E27FC236}">
              <a16:creationId xmlns:a16="http://schemas.microsoft.com/office/drawing/2014/main" id="{F2D2A2E5-81AD-4D81-BE44-47DF0D810F79}"/>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a:extLst>
            <a:ext uri="{FF2B5EF4-FFF2-40B4-BE49-F238E27FC236}">
              <a16:creationId xmlns:a16="http://schemas.microsoft.com/office/drawing/2014/main" id="{071E00A4-10E9-4F96-A8D3-45E3EC71F364}"/>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a:extLst>
            <a:ext uri="{FF2B5EF4-FFF2-40B4-BE49-F238E27FC236}">
              <a16:creationId xmlns:a16="http://schemas.microsoft.com/office/drawing/2014/main" id="{236A9ED5-CEFC-4492-BAF6-BCD7B642D398}"/>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D0D657E-F0B0-4E6A-9DD1-AE074A4520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33B8C3A-F535-4AD9-86E0-F23953266F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09DBE8A-FB9E-4448-8C08-808CC83644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B892B94-FD86-46F4-A40C-6C63CE8072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058B071-EF86-48F9-8A79-4BD12EECE1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18F774F-0516-491F-96E8-086CD5BF5F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B821A2-C668-4150-8D3E-DDF4D488AC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EA74FB-BCFB-4F4F-A0E7-544A970978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C28022-044B-4AF8-8AB3-EEE1BD0E21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0F80C6-05E1-4A2D-8B6D-FC5A720368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B1A05A-E702-437C-8FCE-29DD8A1F35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780005-2C63-4082-A8F5-30B95061BD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082ABB-423E-4B25-9DC3-EFBA014287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56734-E89A-406A-A1BF-0D1BAF0CDB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AA2952-33A2-44C6-90BB-9403660614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B2EE8F-D6F5-4CF5-890D-27225F6BC8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B90965-0B44-4768-B5B8-AA3845A9B5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7AD926-7F0B-46CF-9DDA-D88217407A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DC140A-37C7-404A-91BF-EFE64400A9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2EA61E-700E-4B2A-AB74-0E427D805C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FEF042-27C4-4B16-8C37-56883E738E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590C97-93B4-4E80-BB14-65C33CDFF6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8791A3-33F9-4A20-B858-B01EB4901E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54B538-5187-41F6-88F0-EA3AB7FCA8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E0A796-E535-400F-AEBC-4633802688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A50BDA-57E2-437B-98C3-C1D007F7DD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D6A794-85FA-45C1-80F9-17FB6AE16B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9294E7-F8F1-41CC-A922-F867299C00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9D1712-6C14-42B8-9FB4-D79DE4B671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D81E3D-C2C8-48BF-9147-DAAA723390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C8620-8307-4CAC-98F7-D07AF05339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A46F4C-6CF2-4531-9E83-C0C3051CF0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44AC2D-DE46-4D39-A8BC-396B971C9E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F060AA-8F34-41E4-8E43-A513F018DD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0B42DB-23A5-4101-88EC-466F1837DD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B97D25-8094-4BE2-9C51-7F5BE1308E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6FA02E-2044-4B88-8BE5-DDA6D0F389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9BFBB8-00C2-48BB-B6AF-DD5FB08039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9A0BB9-85DF-43AA-B275-C11EBB59CA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6BFBD5-58CE-4D1B-B67D-633722F580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29A2DF-9738-48A5-9874-17A583BA6A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77D99B-C6FF-419C-B964-A6D088EF53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71B9E8-91AE-49B6-8076-4FB4345B6C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60B7BE-8786-4859-B414-44DE899613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B75D27-1094-46C3-B27D-F9A984CF9F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EECD04-9323-473C-AD6F-1DD5E03F5C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501F59-6B49-48A1-BCF1-BEEACEAD1B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0448D7-B388-4D17-B2C7-0CD5F89750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870C98-166D-438A-8132-D3ED7C6F35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67D3F7-00AC-46BF-BF70-30F5464A0E1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B8AF14F-BE77-4F53-A810-4FAB0ACC25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7B4D96-3A20-4B13-8066-BD7DEC55291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E2BCE8A-DE12-4EDF-BBE5-3C62D96C99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2E1CA80-E608-471B-826A-1849B6CE5FD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8AE1980-623C-4A0C-86B1-F7BE06EB8D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A9FFA65-0E5F-47EC-864C-25ECFD9A61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5DEDAD-827F-49D4-8563-8A489402EB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FD0F6D-6EE2-46E5-B602-FD88893AC3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2AD9A86-D49D-48DB-84F0-6F631EFF95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FB0867-ADF9-4F5C-91EC-DB37102A16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3BF2DD6-391F-4C73-A740-D02D3EEE08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A8D810F-C3F9-47B7-9759-A6777E1A9F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5D36FAB-2D79-448D-8791-6361C7D12743}"/>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7E7BF6D7-8E10-4BFC-91F3-6B423A3330C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4AE0577-B408-42F5-B6C7-EB0EC9D02BC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1EAB56CD-9C78-479E-99B6-C06B6EA707D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7FA50CD6-4291-427E-8FEC-4C3707DC4B72}"/>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3976D0F-33F3-4282-8C68-96F32A3242F1}"/>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B469165-2A28-43A6-A0BB-6A891A0BBFF7}"/>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4B1BCD42-ED34-4AD7-BCCF-184D69D58052}"/>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CB0688-73B2-48B6-8220-4FE7B757C74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60B09430-6110-4014-8C10-E68A97E5A9A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84372FA5-0359-436C-B30A-197F4CF0E07A}"/>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1BB37A-49C1-4E33-8B90-134CCFC236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609FEA-FCD9-4C9F-AE31-157A7C110B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D1F75F-92E8-48FD-9EFC-466D7C3F24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9B4F62-ED8A-4057-97AD-05D328C37C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BD8E54-AA42-4C44-876C-F9A89313F7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a:extLst>
            <a:ext uri="{FF2B5EF4-FFF2-40B4-BE49-F238E27FC236}">
              <a16:creationId xmlns:a16="http://schemas.microsoft.com/office/drawing/2014/main" id="{8CE94F3A-BA5E-44DA-B28F-E75D92BFA372}"/>
            </a:ext>
          </a:extLst>
        </xdr:cNvPr>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道路】&#10;有形固定資産減価償却率該当値テキスト">
          <a:extLst>
            <a:ext uri="{FF2B5EF4-FFF2-40B4-BE49-F238E27FC236}">
              <a16:creationId xmlns:a16="http://schemas.microsoft.com/office/drawing/2014/main" id="{596DD7FD-0890-4C07-B378-B23D85E93184}"/>
            </a:ext>
          </a:extLst>
        </xdr:cNvPr>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a:extLst>
            <a:ext uri="{FF2B5EF4-FFF2-40B4-BE49-F238E27FC236}">
              <a16:creationId xmlns:a16="http://schemas.microsoft.com/office/drawing/2014/main" id="{3AB5D3A0-E51D-4D75-B635-B3D600E25CCA}"/>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69669</xdr:rowOff>
    </xdr:to>
    <xdr:cxnSp macro="">
      <xdr:nvCxnSpPr>
        <xdr:cNvPr id="77" name="直線コネクタ 76">
          <a:extLst>
            <a:ext uri="{FF2B5EF4-FFF2-40B4-BE49-F238E27FC236}">
              <a16:creationId xmlns:a16="http://schemas.microsoft.com/office/drawing/2014/main" id="{30F85EEE-24CC-4315-AAAB-8AE6F0307BF6}"/>
            </a:ext>
          </a:extLst>
        </xdr:cNvPr>
        <xdr:cNvCxnSpPr/>
      </xdr:nvCxnSpPr>
      <xdr:spPr>
        <a:xfrm>
          <a:off x="3797300" y="67284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D2D6A7C8-D0A3-4CF1-8BF4-1E66CA55EEF7}"/>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41910</xdr:rowOff>
    </xdr:to>
    <xdr:cxnSp macro="">
      <xdr:nvCxnSpPr>
        <xdr:cNvPr id="79" name="直線コネクタ 78">
          <a:extLst>
            <a:ext uri="{FF2B5EF4-FFF2-40B4-BE49-F238E27FC236}">
              <a16:creationId xmlns:a16="http://schemas.microsoft.com/office/drawing/2014/main" id="{8095B3D1-0605-4124-A493-6A19ED5ABCA9}"/>
            </a:ext>
          </a:extLst>
        </xdr:cNvPr>
        <xdr:cNvCxnSpPr/>
      </xdr:nvCxnSpPr>
      <xdr:spPr>
        <a:xfrm>
          <a:off x="2908300" y="66974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259F5B37-8A97-4B34-966F-0487E2CE8115}"/>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530BBA5D-29C1-4EAA-AC8A-8FC43EE3D10F}"/>
            </a:ext>
          </a:extLst>
        </xdr:cNvPr>
        <xdr:cNvCxnSpPr/>
      </xdr:nvCxnSpPr>
      <xdr:spPr>
        <a:xfrm>
          <a:off x="2019300" y="663212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0354A085-0F14-4A0A-A770-E38B32149BD3}"/>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85E6C755-9152-4116-945A-E834A1DA6C30}"/>
            </a:ext>
          </a:extLst>
        </xdr:cNvPr>
        <xdr:cNvCxnSpPr/>
      </xdr:nvCxnSpPr>
      <xdr:spPr>
        <a:xfrm flipV="1">
          <a:off x="1130300" y="66321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67C334D5-86CA-4325-BB2F-4FE19E26BD26}"/>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CD3509F6-21D1-47CD-A2DA-02BA26F5084D}"/>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DDAAE1AB-6952-48DA-8E04-3D9FBB97A096}"/>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3301F80D-413C-482C-9DDA-C662F44BC85C}"/>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88" name="n_1mainValue【道路】&#10;有形固定資産減価償却率">
          <a:extLst>
            <a:ext uri="{FF2B5EF4-FFF2-40B4-BE49-F238E27FC236}">
              <a16:creationId xmlns:a16="http://schemas.microsoft.com/office/drawing/2014/main" id="{7EE40FAC-92D9-4CB8-969F-F2D0FD73EA83}"/>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9" name="n_2mainValue【道路】&#10;有形固定資産減価償却率">
          <a:extLst>
            <a:ext uri="{FF2B5EF4-FFF2-40B4-BE49-F238E27FC236}">
              <a16:creationId xmlns:a16="http://schemas.microsoft.com/office/drawing/2014/main" id="{E39A8931-A226-4A68-A3A8-DF35FE3CE6A7}"/>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id="{282BFACE-03D7-4051-AA47-221C80E96D63}"/>
            </a:ext>
          </a:extLst>
        </xdr:cNvPr>
        <xdr:cNvSpPr txBox="1"/>
      </xdr:nvSpPr>
      <xdr:spPr>
        <a:xfrm>
          <a:off x="1816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53D4D8B5-2B4A-4BC1-B8B4-81A3924E099E}"/>
            </a:ext>
          </a:extLst>
        </xdr:cNvPr>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69EE60-53E1-4067-9AF5-F6C39BF1FC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632E862-20FC-4A69-8DAF-B1021B00F4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DC080E-A639-4E7C-8C4C-9E2F34FF20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8E698CF-2391-4126-9F88-A2B07B862C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F1E98E2-D9B8-4BCB-8B6F-358A2CB3BA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190031-AD73-4D5E-97BF-E273995CAD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7C06E8F-BD6F-4AA4-9450-65EE35B6DB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618965F-EA68-4860-9283-C1EC3ACB65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875700D-060B-45F5-8C61-4868FB01F9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ED34FE3-1F43-4C9B-9C74-15645D3E74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3127F51-04F8-4149-A772-AE99DCD637A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51AC384-8BF5-48BA-BFE2-41E13ED05F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82E0DC3-6AD4-47F9-8CBF-AAED12DA4AB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0955EB4-3F0B-4446-9B3E-074018D0A5B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18C8A35-BD72-4C36-8CC4-B84E4E1ADD2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BF0FA14-DFAF-4E24-8050-65310A47973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14C299A-05DC-4E27-AA45-B20868CE01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E5EACD8-239C-4289-BC97-D7C678FA096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3EB1312-9FDD-4CF3-AD5C-9956FF5880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221F3359-B52D-4E50-9E55-173962FDA2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1C9902C-8B82-4000-818C-D17E8C39CC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FD636A97-E61F-44E1-BE21-A0BD0073A5C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CF95A54-C392-42CC-ADE1-A678AC6804FC}"/>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6FF138B6-188F-4EE7-B48A-BEFF6F8847F6}"/>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2161D3E-4479-46F3-BF7B-F743CF0071E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508BCFE-CBC6-4826-B7B9-75C471598045}"/>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9E02C201-FF46-4F6E-86C4-F02A4F172F1A}"/>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B37F2020-E555-47D0-AD83-0BA8F8F0BA1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D11CC70F-34AF-4D63-98D6-DCB1D7821E2C}"/>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7D0E5FC8-D265-4397-8CB2-F8999D68BEB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B87257ED-443A-421D-861E-58FD00B9DBAD}"/>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65D145AF-BE85-4330-812F-258686491D68}"/>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41CF155-C6C9-4E69-B519-B619A17388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2F3089-168B-4A61-8BC7-044BAF881F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544658-5867-415B-935A-F492797104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8C451C-64C9-4A9F-BC50-F4CDC675CF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4F22D9-1D6C-487C-980C-EC513CD11C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99364</xdr:rowOff>
    </xdr:from>
    <xdr:to>
      <xdr:col>55</xdr:col>
      <xdr:colOff>50800</xdr:colOff>
      <xdr:row>41</xdr:row>
      <xdr:rowOff>29514</xdr:rowOff>
    </xdr:to>
    <xdr:sp macro="" textlink="">
      <xdr:nvSpPr>
        <xdr:cNvPr id="129" name="楕円 128">
          <a:extLst>
            <a:ext uri="{FF2B5EF4-FFF2-40B4-BE49-F238E27FC236}">
              <a16:creationId xmlns:a16="http://schemas.microsoft.com/office/drawing/2014/main" id="{DD9F3848-6CFF-46A2-9699-E0A656C70F29}"/>
            </a:ext>
          </a:extLst>
        </xdr:cNvPr>
        <xdr:cNvSpPr/>
      </xdr:nvSpPr>
      <xdr:spPr>
        <a:xfrm>
          <a:off x="10426700" y="6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122241</xdr:rowOff>
    </xdr:from>
    <xdr:ext cx="534377" cy="259045"/>
    <xdr:sp macro="" textlink="">
      <xdr:nvSpPr>
        <xdr:cNvPr id="130" name="【道路】&#10;一人当たり延長該当値テキスト">
          <a:extLst>
            <a:ext uri="{FF2B5EF4-FFF2-40B4-BE49-F238E27FC236}">
              <a16:creationId xmlns:a16="http://schemas.microsoft.com/office/drawing/2014/main" id="{013F9720-497E-4A79-8A77-4BE5513EBA17}"/>
            </a:ext>
          </a:extLst>
        </xdr:cNvPr>
        <xdr:cNvSpPr txBox="1"/>
      </xdr:nvSpPr>
      <xdr:spPr>
        <a:xfrm>
          <a:off x="10515600" y="68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106576</xdr:rowOff>
    </xdr:from>
    <xdr:to>
      <xdr:col>50</xdr:col>
      <xdr:colOff>165100</xdr:colOff>
      <xdr:row>41</xdr:row>
      <xdr:rowOff>36726</xdr:rowOff>
    </xdr:to>
    <xdr:sp macro="" textlink="">
      <xdr:nvSpPr>
        <xdr:cNvPr id="131" name="楕円 130">
          <a:extLst>
            <a:ext uri="{FF2B5EF4-FFF2-40B4-BE49-F238E27FC236}">
              <a16:creationId xmlns:a16="http://schemas.microsoft.com/office/drawing/2014/main" id="{5334B733-C4B5-495A-8B6A-111FF155FC99}"/>
            </a:ext>
          </a:extLst>
        </xdr:cNvPr>
        <xdr:cNvSpPr/>
      </xdr:nvSpPr>
      <xdr:spPr>
        <a:xfrm>
          <a:off x="9588500" y="696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150164</xdr:rowOff>
    </xdr:from>
    <xdr:to>
      <xdr:col>55</xdr:col>
      <xdr:colOff>0</xdr:colOff>
      <xdr:row>40</xdr:row>
      <xdr:rowOff>157376</xdr:rowOff>
    </xdr:to>
    <xdr:cxnSp macro="">
      <xdr:nvCxnSpPr>
        <xdr:cNvPr id="132" name="直線コネクタ 131">
          <a:extLst>
            <a:ext uri="{FF2B5EF4-FFF2-40B4-BE49-F238E27FC236}">
              <a16:creationId xmlns:a16="http://schemas.microsoft.com/office/drawing/2014/main" id="{90427E7E-825E-4C8F-AD89-7D03D6352B5D}"/>
            </a:ext>
          </a:extLst>
        </xdr:cNvPr>
        <xdr:cNvCxnSpPr/>
      </xdr:nvCxnSpPr>
      <xdr:spPr>
        <a:xfrm flipV="1">
          <a:off x="9639300" y="7008164"/>
          <a:ext cx="8382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106306</xdr:rowOff>
    </xdr:from>
    <xdr:to>
      <xdr:col>46</xdr:col>
      <xdr:colOff>38100</xdr:colOff>
      <xdr:row>41</xdr:row>
      <xdr:rowOff>36456</xdr:rowOff>
    </xdr:to>
    <xdr:sp macro="" textlink="">
      <xdr:nvSpPr>
        <xdr:cNvPr id="133" name="楕円 132">
          <a:extLst>
            <a:ext uri="{FF2B5EF4-FFF2-40B4-BE49-F238E27FC236}">
              <a16:creationId xmlns:a16="http://schemas.microsoft.com/office/drawing/2014/main" id="{40F492A3-40F1-4FCC-A42A-D82BE71669B3}"/>
            </a:ext>
          </a:extLst>
        </xdr:cNvPr>
        <xdr:cNvSpPr/>
      </xdr:nvSpPr>
      <xdr:spPr>
        <a:xfrm>
          <a:off x="8699500" y="69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157106</xdr:rowOff>
    </xdr:from>
    <xdr:to>
      <xdr:col>50</xdr:col>
      <xdr:colOff>114300</xdr:colOff>
      <xdr:row>40</xdr:row>
      <xdr:rowOff>157376</xdr:rowOff>
    </xdr:to>
    <xdr:cxnSp macro="">
      <xdr:nvCxnSpPr>
        <xdr:cNvPr id="134" name="直線コネクタ 133">
          <a:extLst>
            <a:ext uri="{FF2B5EF4-FFF2-40B4-BE49-F238E27FC236}">
              <a16:creationId xmlns:a16="http://schemas.microsoft.com/office/drawing/2014/main" id="{6FEC0099-D2F6-4F8D-983B-4EE11899D3C0}"/>
            </a:ext>
          </a:extLst>
        </xdr:cNvPr>
        <xdr:cNvCxnSpPr/>
      </xdr:nvCxnSpPr>
      <xdr:spPr>
        <a:xfrm>
          <a:off x="8750300" y="7015106"/>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110268</xdr:rowOff>
    </xdr:from>
    <xdr:to>
      <xdr:col>41</xdr:col>
      <xdr:colOff>101600</xdr:colOff>
      <xdr:row>41</xdr:row>
      <xdr:rowOff>40418</xdr:rowOff>
    </xdr:to>
    <xdr:sp macro="" textlink="">
      <xdr:nvSpPr>
        <xdr:cNvPr id="135" name="楕円 134">
          <a:extLst>
            <a:ext uri="{FF2B5EF4-FFF2-40B4-BE49-F238E27FC236}">
              <a16:creationId xmlns:a16="http://schemas.microsoft.com/office/drawing/2014/main" id="{AECA8C2E-9791-4A24-898B-57701F856FC0}"/>
            </a:ext>
          </a:extLst>
        </xdr:cNvPr>
        <xdr:cNvSpPr/>
      </xdr:nvSpPr>
      <xdr:spPr>
        <a:xfrm>
          <a:off x="7810500" y="6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157106</xdr:rowOff>
    </xdr:from>
    <xdr:to>
      <xdr:col>45</xdr:col>
      <xdr:colOff>177800</xdr:colOff>
      <xdr:row>40</xdr:row>
      <xdr:rowOff>161068</xdr:rowOff>
    </xdr:to>
    <xdr:cxnSp macro="">
      <xdr:nvCxnSpPr>
        <xdr:cNvPr id="136" name="直線コネクタ 135">
          <a:extLst>
            <a:ext uri="{FF2B5EF4-FFF2-40B4-BE49-F238E27FC236}">
              <a16:creationId xmlns:a16="http://schemas.microsoft.com/office/drawing/2014/main" id="{E01B4D92-ED8F-4FA7-A461-B7028710AB67}"/>
            </a:ext>
          </a:extLst>
        </xdr:cNvPr>
        <xdr:cNvCxnSpPr/>
      </xdr:nvCxnSpPr>
      <xdr:spPr>
        <a:xfrm flipV="1">
          <a:off x="7861300" y="701510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115013</xdr:rowOff>
    </xdr:from>
    <xdr:to>
      <xdr:col>36</xdr:col>
      <xdr:colOff>165100</xdr:colOff>
      <xdr:row>41</xdr:row>
      <xdr:rowOff>45163</xdr:rowOff>
    </xdr:to>
    <xdr:sp macro="" textlink="">
      <xdr:nvSpPr>
        <xdr:cNvPr id="137" name="楕円 136">
          <a:extLst>
            <a:ext uri="{FF2B5EF4-FFF2-40B4-BE49-F238E27FC236}">
              <a16:creationId xmlns:a16="http://schemas.microsoft.com/office/drawing/2014/main" id="{0A714CA9-183E-44BB-8946-8D8B28F3E713}"/>
            </a:ext>
          </a:extLst>
        </xdr:cNvPr>
        <xdr:cNvSpPr/>
      </xdr:nvSpPr>
      <xdr:spPr>
        <a:xfrm>
          <a:off x="6921500"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161068</xdr:rowOff>
    </xdr:from>
    <xdr:to>
      <xdr:col>41</xdr:col>
      <xdr:colOff>50800</xdr:colOff>
      <xdr:row>40</xdr:row>
      <xdr:rowOff>165813</xdr:rowOff>
    </xdr:to>
    <xdr:cxnSp macro="">
      <xdr:nvCxnSpPr>
        <xdr:cNvPr id="138" name="直線コネクタ 137">
          <a:extLst>
            <a:ext uri="{FF2B5EF4-FFF2-40B4-BE49-F238E27FC236}">
              <a16:creationId xmlns:a16="http://schemas.microsoft.com/office/drawing/2014/main" id="{1D1175C0-F3BF-448A-B8BD-331257EE2796}"/>
            </a:ext>
          </a:extLst>
        </xdr:cNvPr>
        <xdr:cNvCxnSpPr/>
      </xdr:nvCxnSpPr>
      <xdr:spPr>
        <a:xfrm flipV="1">
          <a:off x="6972300" y="7019068"/>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196E627B-1099-447A-AB58-B3F03EF940B3}"/>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40B72FB6-4152-477D-BB6E-37809F3AA775}"/>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195347B5-647A-4D91-A2E5-28EA8E1EFF6E}"/>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8868AA56-2199-4992-8149-B31A2FFF3811}"/>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53253</xdr:rowOff>
    </xdr:from>
    <xdr:ext cx="534377" cy="259045"/>
    <xdr:sp macro="" textlink="">
      <xdr:nvSpPr>
        <xdr:cNvPr id="143" name="n_1mainValue【道路】&#10;一人当たり延長">
          <a:extLst>
            <a:ext uri="{FF2B5EF4-FFF2-40B4-BE49-F238E27FC236}">
              <a16:creationId xmlns:a16="http://schemas.microsoft.com/office/drawing/2014/main" id="{83B86DD8-3D7C-4070-9E20-BB195CBA87B9}"/>
            </a:ext>
          </a:extLst>
        </xdr:cNvPr>
        <xdr:cNvSpPr txBox="1"/>
      </xdr:nvSpPr>
      <xdr:spPr>
        <a:xfrm>
          <a:off x="9359411" y="67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52983</xdr:rowOff>
    </xdr:from>
    <xdr:ext cx="534377" cy="259045"/>
    <xdr:sp macro="" textlink="">
      <xdr:nvSpPr>
        <xdr:cNvPr id="144" name="n_2mainValue【道路】&#10;一人当たり延長">
          <a:extLst>
            <a:ext uri="{FF2B5EF4-FFF2-40B4-BE49-F238E27FC236}">
              <a16:creationId xmlns:a16="http://schemas.microsoft.com/office/drawing/2014/main" id="{88C2ADFA-3C28-4573-9AE3-898FFCF80EB1}"/>
            </a:ext>
          </a:extLst>
        </xdr:cNvPr>
        <xdr:cNvSpPr txBox="1"/>
      </xdr:nvSpPr>
      <xdr:spPr>
        <a:xfrm>
          <a:off x="8483111" y="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56945</xdr:rowOff>
    </xdr:from>
    <xdr:ext cx="534377" cy="259045"/>
    <xdr:sp macro="" textlink="">
      <xdr:nvSpPr>
        <xdr:cNvPr id="145" name="n_3mainValue【道路】&#10;一人当たり延長">
          <a:extLst>
            <a:ext uri="{FF2B5EF4-FFF2-40B4-BE49-F238E27FC236}">
              <a16:creationId xmlns:a16="http://schemas.microsoft.com/office/drawing/2014/main" id="{9099CC80-2CAE-4543-B95D-331FD310141A}"/>
            </a:ext>
          </a:extLst>
        </xdr:cNvPr>
        <xdr:cNvSpPr txBox="1"/>
      </xdr:nvSpPr>
      <xdr:spPr>
        <a:xfrm>
          <a:off x="7594111" y="67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61690</xdr:rowOff>
    </xdr:from>
    <xdr:ext cx="534377" cy="259045"/>
    <xdr:sp macro="" textlink="">
      <xdr:nvSpPr>
        <xdr:cNvPr id="146" name="n_4mainValue【道路】&#10;一人当たり延長">
          <a:extLst>
            <a:ext uri="{FF2B5EF4-FFF2-40B4-BE49-F238E27FC236}">
              <a16:creationId xmlns:a16="http://schemas.microsoft.com/office/drawing/2014/main" id="{7AE0A771-7D9B-4DA5-939C-137F9A4793EF}"/>
            </a:ext>
          </a:extLst>
        </xdr:cNvPr>
        <xdr:cNvSpPr txBox="1"/>
      </xdr:nvSpPr>
      <xdr:spPr>
        <a:xfrm>
          <a:off x="6705111"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ABAC7E6-FA37-4466-AB69-85A7BA9F2E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696AB56-BD07-4FB6-A334-18CE86C6B4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1AC3EB6-826D-4AB6-BA4F-79F4203C72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2B0585B-C0A6-4278-BCEF-DFFDB6664C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D110627-E704-40CD-A660-5B0134F24D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3DED612-C4D7-4CDA-9720-FC0E71B91D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8A53A82-DB8E-4FA4-A764-4520201EB4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F81940B-2671-4988-93C4-8B945E370A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A5F2630-EEC7-4B2F-B40C-C2EC42895B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6E157FD-77A7-4D11-A5E8-1D2B235F11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E163FF9-4BDB-418B-B942-E0E203A2A4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380E7CE-C746-4DA6-B775-71402B2C38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2B7FE93-A5D8-4550-A734-D2534E5E1C3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70C6080-861A-4146-A282-F3BA5BC0DC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DD9B91FA-A932-40F4-A75A-30C16E8B4D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EBB2244-B55A-40CC-BE5D-C781FE348D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60E9CAA-A516-49DB-AD84-D3289E76DA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DB14290C-1992-4181-88B1-158F592443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6447304A-F058-4550-98E9-B2D9FED5A1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9B40E2A-DBED-4500-964A-ACA3655AED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C9CA535C-7DA7-4C6F-8636-04903C50A92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66798A1C-BDC5-49C8-B39D-65FCEC3385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36FA9D78-FE8A-400C-BD5B-07032F5D9BE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9600A8E-E9ED-488E-B6FE-16C9588580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55982EB-CC4A-4FF9-8EB9-08CC82B2EF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E0E024DF-AC20-41B4-BA85-AECABECC27B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0C37F55-1AE2-4D50-8295-2B71227BD96A}"/>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64D8FA44-7105-423C-946A-699707C9526A}"/>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8163834C-DA13-4F8D-B39E-05C160CB97B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23305585-CBAC-4628-97FF-CDE418FF265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34DDA28-4DE0-4D1C-B735-E43F20D1415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FAE56908-F5E4-4006-A6C1-209FB95B7E5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2C06AF18-7073-436A-88EC-A9319D3BB918}"/>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C243C4CE-4C65-4730-AFDE-C55A3F832DA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BF3178D4-3888-492F-B894-FDBA16A43318}"/>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EB6AF80A-43EC-43EA-AE1B-7AAA92C2C2A7}"/>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77AC99D-1B36-47E1-817B-059CCEC215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20B7C2-51DE-4CE2-8672-19CA0F9F6D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827916-0F38-46E1-8335-843C6293C0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717A5A0-96C6-4393-AE9B-FE5D606293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F50D38F-3F7A-4674-8898-8B97B29DCC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8" name="楕円 187">
          <a:extLst>
            <a:ext uri="{FF2B5EF4-FFF2-40B4-BE49-F238E27FC236}">
              <a16:creationId xmlns:a16="http://schemas.microsoft.com/office/drawing/2014/main" id="{8A26E0E3-7FCD-4C15-937E-6CDFAA86BD4F}"/>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38B3E58-3B0D-4016-9E5D-7C4E818F43DA}"/>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190" name="楕円 189">
          <a:extLst>
            <a:ext uri="{FF2B5EF4-FFF2-40B4-BE49-F238E27FC236}">
              <a16:creationId xmlns:a16="http://schemas.microsoft.com/office/drawing/2014/main" id="{8FBA264E-0C5C-4387-AB93-8E9088D74C32}"/>
            </a:ext>
          </a:extLst>
        </xdr:cNvPr>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125730</xdr:rowOff>
    </xdr:to>
    <xdr:cxnSp macro="">
      <xdr:nvCxnSpPr>
        <xdr:cNvPr id="191" name="直線コネクタ 190">
          <a:extLst>
            <a:ext uri="{FF2B5EF4-FFF2-40B4-BE49-F238E27FC236}">
              <a16:creationId xmlns:a16="http://schemas.microsoft.com/office/drawing/2014/main" id="{98227E21-9987-4BED-82F7-32C0FB548546}"/>
            </a:ext>
          </a:extLst>
        </xdr:cNvPr>
        <xdr:cNvCxnSpPr/>
      </xdr:nvCxnSpPr>
      <xdr:spPr>
        <a:xfrm>
          <a:off x="3797300" y="1073603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32476</xdr:rowOff>
    </xdr:from>
    <xdr:to>
      <xdr:col>15</xdr:col>
      <xdr:colOff>101600</xdr:colOff>
      <xdr:row>62</xdr:row>
      <xdr:rowOff>134076</xdr:rowOff>
    </xdr:to>
    <xdr:sp macro="" textlink="">
      <xdr:nvSpPr>
        <xdr:cNvPr id="192" name="楕円 191">
          <a:extLst>
            <a:ext uri="{FF2B5EF4-FFF2-40B4-BE49-F238E27FC236}">
              <a16:creationId xmlns:a16="http://schemas.microsoft.com/office/drawing/2014/main" id="{1050209C-FBC8-458D-BFCB-25BA52AF0A7F}"/>
            </a:ext>
          </a:extLst>
        </xdr:cNvPr>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62</xdr:row>
      <xdr:rowOff>106135</xdr:rowOff>
    </xdr:to>
    <xdr:cxnSp macro="">
      <xdr:nvCxnSpPr>
        <xdr:cNvPr id="193" name="直線コネクタ 192">
          <a:extLst>
            <a:ext uri="{FF2B5EF4-FFF2-40B4-BE49-F238E27FC236}">
              <a16:creationId xmlns:a16="http://schemas.microsoft.com/office/drawing/2014/main" id="{753219F8-07BF-4347-ACFB-D326BC11ABD3}"/>
            </a:ext>
          </a:extLst>
        </xdr:cNvPr>
        <xdr:cNvCxnSpPr/>
      </xdr:nvCxnSpPr>
      <xdr:spPr>
        <a:xfrm>
          <a:off x="2908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4" name="楕円 193">
          <a:extLst>
            <a:ext uri="{FF2B5EF4-FFF2-40B4-BE49-F238E27FC236}">
              <a16:creationId xmlns:a16="http://schemas.microsoft.com/office/drawing/2014/main" id="{6551F9CE-086E-445F-92D7-9B0CD216D248}"/>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83276</xdr:rowOff>
    </xdr:to>
    <xdr:cxnSp macro="">
      <xdr:nvCxnSpPr>
        <xdr:cNvPr id="195" name="直線コネクタ 194">
          <a:extLst>
            <a:ext uri="{FF2B5EF4-FFF2-40B4-BE49-F238E27FC236}">
              <a16:creationId xmlns:a16="http://schemas.microsoft.com/office/drawing/2014/main" id="{5066F384-D6B3-47FA-A83E-E37CF1F16FC0}"/>
            </a:ext>
          </a:extLst>
        </xdr:cNvPr>
        <xdr:cNvCxnSpPr/>
      </xdr:nvCxnSpPr>
      <xdr:spPr>
        <a:xfrm>
          <a:off x="2019300" y="10682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6" name="楕円 195">
          <a:extLst>
            <a:ext uri="{FF2B5EF4-FFF2-40B4-BE49-F238E27FC236}">
              <a16:creationId xmlns:a16="http://schemas.microsoft.com/office/drawing/2014/main" id="{81E179E9-5A1D-4E0B-B2D1-1F0ED6BFC32B}"/>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65315</xdr:rowOff>
    </xdr:to>
    <xdr:cxnSp macro="">
      <xdr:nvCxnSpPr>
        <xdr:cNvPr id="197" name="直線コネクタ 196">
          <a:extLst>
            <a:ext uri="{FF2B5EF4-FFF2-40B4-BE49-F238E27FC236}">
              <a16:creationId xmlns:a16="http://schemas.microsoft.com/office/drawing/2014/main" id="{A94F0EDC-8E7F-4E6C-9D67-CA433D32D892}"/>
            </a:ext>
          </a:extLst>
        </xdr:cNvPr>
        <xdr:cNvCxnSpPr/>
      </xdr:nvCxnSpPr>
      <xdr:spPr>
        <a:xfrm flipV="1">
          <a:off x="1130300" y="10682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EB893EE-96CE-4F7F-BB09-85BBFAA6EAD3}"/>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81E2D37-76EE-4ED7-A605-B0DCE599EA0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2A73C0D-63FA-4B98-A6DF-475487188D3D}"/>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68E1D00-F2E0-4977-B6CC-25642A7596BF}"/>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4C64F06-DE03-4D26-AB82-1492D3875835}"/>
            </a:ext>
          </a:extLst>
        </xdr:cNvPr>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3A0BDCD-E5F3-461E-AF55-F2D398539CF8}"/>
            </a:ext>
          </a:extLst>
        </xdr:cNvPr>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F09B464-54FC-47CA-8BBC-6B797E70E7AF}"/>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C9223C6-CACF-4875-9AD0-4E7082720A9E}"/>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E3FA875-CDED-4CA8-985C-2E9EAFF43D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3BB4E18-5B26-4FC3-9843-7F15D8D13C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4C1C79D-DBB3-4486-AAD7-60BA72FA80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D866FBF-4683-401C-AC71-7FEAE16C5A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0D6771F-DB0F-41FF-84BA-620AE5C804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9411A97-881B-4763-9E1D-CEE67DCB2E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450A320-B9C5-4EAC-8484-E9799128D0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E64AC8C-78F0-4262-8038-9D9D6478E6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1BB459A-016E-440C-8235-C6C15E03D1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FCCA44D-9AAA-49A8-8777-C8A5490B2B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718D245-BED8-4E48-BA5E-2119894FA8B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4265222-A791-4EDE-B114-2A1CFB9E2C6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8DDCE48-D4EC-42EE-9AD1-21011393580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19897D2-2D44-4F33-BBDB-7B2D5FD2718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0DEF0B1-31FF-4BBF-88FB-C667A6D29D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3FF2BB9E-DE09-4998-90F2-D6DBDB71716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866C20F-4F32-42A8-B7B1-FB2EB7DCCCC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B49D179-4139-42DF-9EA0-FFDA6BC3417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8F0B330-C2AB-4781-AF84-076E662691C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2778B01-D865-4607-8796-71BC53C0623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76DE998-55C0-4365-A071-2BE1CF78C5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7A4D723C-BD16-42D8-AEAA-9E616DF5A6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9665325-3244-4928-95F4-80DDAB75B2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573BBC2A-6CF5-4889-BBE9-FD335923B26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5AD4D9FF-6516-44EA-91F6-7DB0A333017A}"/>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2C90E21F-CE3B-48FD-8ABD-21F3B45F2BBA}"/>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62B13E26-B731-4828-B4B6-0EF78DAA0DE5}"/>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BFF83C20-49FE-403B-8A44-215F1779152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70C5C53-EF09-4EE2-A1C6-E5FC61399B07}"/>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D34B5AE6-EEA1-4F1B-82C1-5AEF5F32B45B}"/>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F2D09A9-3196-4407-B26A-4CFFC00CEDCF}"/>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DA799BA7-1B4A-4927-8DDE-5780604E12EA}"/>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D2D2E964-3D5E-42B8-95D1-7C20E1DB929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41994064-8BBB-4582-89C3-8F694A8C21EE}"/>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0792F7D-AB19-4B9F-AB3B-8E1C3CD583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252921-E84D-41D9-A4C4-799BF14E9C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8A46DAF-CD2E-4F49-BC0B-3E7F9C28D9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1EE4DA-604D-4374-B234-DB170A0E06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F952A8F-BBF2-4D14-83F8-4F9B2C172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87904</xdr:rowOff>
    </xdr:from>
    <xdr:to>
      <xdr:col>55</xdr:col>
      <xdr:colOff>50800</xdr:colOff>
      <xdr:row>64</xdr:row>
      <xdr:rowOff>18054</xdr:rowOff>
    </xdr:to>
    <xdr:sp macro="" textlink="">
      <xdr:nvSpPr>
        <xdr:cNvPr id="245" name="楕円 244">
          <a:extLst>
            <a:ext uri="{FF2B5EF4-FFF2-40B4-BE49-F238E27FC236}">
              <a16:creationId xmlns:a16="http://schemas.microsoft.com/office/drawing/2014/main" id="{C00FAD5F-58C1-496C-A368-E11C64CA0DC3}"/>
            </a:ext>
          </a:extLst>
        </xdr:cNvPr>
        <xdr:cNvSpPr/>
      </xdr:nvSpPr>
      <xdr:spPr>
        <a:xfrm>
          <a:off x="10426700" y="108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422448D-90EA-482A-8311-95D9E0B846A0}"/>
            </a:ext>
          </a:extLst>
        </xdr:cNvPr>
        <xdr:cNvSpPr txBox="1"/>
      </xdr:nvSpPr>
      <xdr:spPr>
        <a:xfrm>
          <a:off x="10515600" y="1081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90503</xdr:rowOff>
    </xdr:from>
    <xdr:to>
      <xdr:col>50</xdr:col>
      <xdr:colOff>165100</xdr:colOff>
      <xdr:row>64</xdr:row>
      <xdr:rowOff>20653</xdr:rowOff>
    </xdr:to>
    <xdr:sp macro="" textlink="">
      <xdr:nvSpPr>
        <xdr:cNvPr id="247" name="楕円 246">
          <a:extLst>
            <a:ext uri="{FF2B5EF4-FFF2-40B4-BE49-F238E27FC236}">
              <a16:creationId xmlns:a16="http://schemas.microsoft.com/office/drawing/2014/main" id="{42A69F00-0E57-467D-8937-34C2C15DDB5E}"/>
            </a:ext>
          </a:extLst>
        </xdr:cNvPr>
        <xdr:cNvSpPr/>
      </xdr:nvSpPr>
      <xdr:spPr>
        <a:xfrm>
          <a:off x="9588500" y="108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138704</xdr:rowOff>
    </xdr:from>
    <xdr:to>
      <xdr:col>55</xdr:col>
      <xdr:colOff>0</xdr:colOff>
      <xdr:row>63</xdr:row>
      <xdr:rowOff>141303</xdr:rowOff>
    </xdr:to>
    <xdr:cxnSp macro="">
      <xdr:nvCxnSpPr>
        <xdr:cNvPr id="248" name="直線コネクタ 247">
          <a:extLst>
            <a:ext uri="{FF2B5EF4-FFF2-40B4-BE49-F238E27FC236}">
              <a16:creationId xmlns:a16="http://schemas.microsoft.com/office/drawing/2014/main" id="{F64BBA3F-D6EA-45EA-B3E8-69CADC0CC59F}"/>
            </a:ext>
          </a:extLst>
        </xdr:cNvPr>
        <xdr:cNvCxnSpPr/>
      </xdr:nvCxnSpPr>
      <xdr:spPr>
        <a:xfrm flipV="1">
          <a:off x="9639300" y="10940054"/>
          <a:ext cx="8382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90308</xdr:rowOff>
    </xdr:from>
    <xdr:to>
      <xdr:col>46</xdr:col>
      <xdr:colOff>38100</xdr:colOff>
      <xdr:row>64</xdr:row>
      <xdr:rowOff>20458</xdr:rowOff>
    </xdr:to>
    <xdr:sp macro="" textlink="">
      <xdr:nvSpPr>
        <xdr:cNvPr id="249" name="楕円 248">
          <a:extLst>
            <a:ext uri="{FF2B5EF4-FFF2-40B4-BE49-F238E27FC236}">
              <a16:creationId xmlns:a16="http://schemas.microsoft.com/office/drawing/2014/main" id="{0CE1B620-047F-4727-A8FF-F75801A3A859}"/>
            </a:ext>
          </a:extLst>
        </xdr:cNvPr>
        <xdr:cNvSpPr/>
      </xdr:nvSpPr>
      <xdr:spPr>
        <a:xfrm>
          <a:off x="869950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141108</xdr:rowOff>
    </xdr:from>
    <xdr:to>
      <xdr:col>50</xdr:col>
      <xdr:colOff>114300</xdr:colOff>
      <xdr:row>63</xdr:row>
      <xdr:rowOff>141303</xdr:rowOff>
    </xdr:to>
    <xdr:cxnSp macro="">
      <xdr:nvCxnSpPr>
        <xdr:cNvPr id="250" name="直線コネクタ 249">
          <a:extLst>
            <a:ext uri="{FF2B5EF4-FFF2-40B4-BE49-F238E27FC236}">
              <a16:creationId xmlns:a16="http://schemas.microsoft.com/office/drawing/2014/main" id="{52091967-486B-41F2-8536-1055327BBB5E}"/>
            </a:ext>
          </a:extLst>
        </xdr:cNvPr>
        <xdr:cNvCxnSpPr/>
      </xdr:nvCxnSpPr>
      <xdr:spPr>
        <a:xfrm>
          <a:off x="8750300" y="10942458"/>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93166</xdr:rowOff>
    </xdr:from>
    <xdr:to>
      <xdr:col>41</xdr:col>
      <xdr:colOff>101600</xdr:colOff>
      <xdr:row>64</xdr:row>
      <xdr:rowOff>23316</xdr:rowOff>
    </xdr:to>
    <xdr:sp macro="" textlink="">
      <xdr:nvSpPr>
        <xdr:cNvPr id="251" name="楕円 250">
          <a:extLst>
            <a:ext uri="{FF2B5EF4-FFF2-40B4-BE49-F238E27FC236}">
              <a16:creationId xmlns:a16="http://schemas.microsoft.com/office/drawing/2014/main" id="{FF7F8022-24AA-424F-9313-8A0FA09586A6}"/>
            </a:ext>
          </a:extLst>
        </xdr:cNvPr>
        <xdr:cNvSpPr/>
      </xdr:nvSpPr>
      <xdr:spPr>
        <a:xfrm>
          <a:off x="7810500" y="108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141108</xdr:rowOff>
    </xdr:from>
    <xdr:to>
      <xdr:col>45</xdr:col>
      <xdr:colOff>177800</xdr:colOff>
      <xdr:row>63</xdr:row>
      <xdr:rowOff>143966</xdr:rowOff>
    </xdr:to>
    <xdr:cxnSp macro="">
      <xdr:nvCxnSpPr>
        <xdr:cNvPr id="252" name="直線コネクタ 251">
          <a:extLst>
            <a:ext uri="{FF2B5EF4-FFF2-40B4-BE49-F238E27FC236}">
              <a16:creationId xmlns:a16="http://schemas.microsoft.com/office/drawing/2014/main" id="{0F8B12DA-B9C8-4DFF-8B6D-50A2B76AB341}"/>
            </a:ext>
          </a:extLst>
        </xdr:cNvPr>
        <xdr:cNvCxnSpPr/>
      </xdr:nvCxnSpPr>
      <xdr:spPr>
        <a:xfrm flipV="1">
          <a:off x="7861300" y="1094245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100185</xdr:rowOff>
    </xdr:from>
    <xdr:to>
      <xdr:col>36</xdr:col>
      <xdr:colOff>165100</xdr:colOff>
      <xdr:row>64</xdr:row>
      <xdr:rowOff>30335</xdr:rowOff>
    </xdr:to>
    <xdr:sp macro="" textlink="">
      <xdr:nvSpPr>
        <xdr:cNvPr id="253" name="楕円 252">
          <a:extLst>
            <a:ext uri="{FF2B5EF4-FFF2-40B4-BE49-F238E27FC236}">
              <a16:creationId xmlns:a16="http://schemas.microsoft.com/office/drawing/2014/main" id="{1DA31636-A803-4EDA-9204-D02AED49ABF8}"/>
            </a:ext>
          </a:extLst>
        </xdr:cNvPr>
        <xdr:cNvSpPr/>
      </xdr:nvSpPr>
      <xdr:spPr>
        <a:xfrm>
          <a:off x="6921500" y="10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143966</xdr:rowOff>
    </xdr:from>
    <xdr:to>
      <xdr:col>41</xdr:col>
      <xdr:colOff>50800</xdr:colOff>
      <xdr:row>63</xdr:row>
      <xdr:rowOff>150985</xdr:rowOff>
    </xdr:to>
    <xdr:cxnSp macro="">
      <xdr:nvCxnSpPr>
        <xdr:cNvPr id="254" name="直線コネクタ 253">
          <a:extLst>
            <a:ext uri="{FF2B5EF4-FFF2-40B4-BE49-F238E27FC236}">
              <a16:creationId xmlns:a16="http://schemas.microsoft.com/office/drawing/2014/main" id="{D9715916-545A-42DB-B413-0F8EFB6FC898}"/>
            </a:ext>
          </a:extLst>
        </xdr:cNvPr>
        <xdr:cNvCxnSpPr/>
      </xdr:nvCxnSpPr>
      <xdr:spPr>
        <a:xfrm flipV="1">
          <a:off x="6972300" y="10945316"/>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562B0A4-525E-4402-A3B2-480A1A2FE22D}"/>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9AE9923-2DD0-4564-912D-A8F465948C3F}"/>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82D5632-4B64-445E-B00E-6E265D44B439}"/>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ED8F26A-D5D8-4B8A-AD8D-D0B5D3409CE6}"/>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11780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92C2F4A-C229-4B51-A585-C64CABB93D65}"/>
            </a:ext>
          </a:extLst>
        </xdr:cNvPr>
        <xdr:cNvSpPr txBox="1"/>
      </xdr:nvSpPr>
      <xdr:spPr>
        <a:xfrm>
          <a:off x="9327095" y="109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11585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BF9057B-F8E5-40C0-833F-7489D44B8032}"/>
            </a:ext>
          </a:extLst>
        </xdr:cNvPr>
        <xdr:cNvSpPr txBox="1"/>
      </xdr:nvSpPr>
      <xdr:spPr>
        <a:xfrm>
          <a:off x="8450795" y="109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14443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51DA016-4B6A-4784-B9EC-C4D8A9C7319D}"/>
            </a:ext>
          </a:extLst>
        </xdr:cNvPr>
        <xdr:cNvSpPr txBox="1"/>
      </xdr:nvSpPr>
      <xdr:spPr>
        <a:xfrm>
          <a:off x="7561795" y="109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B15782F-EE3E-4602-8BC7-116827A176BB}"/>
            </a:ext>
          </a:extLst>
        </xdr:cNvPr>
        <xdr:cNvSpPr txBox="1"/>
      </xdr:nvSpPr>
      <xdr:spPr>
        <a:xfrm>
          <a:off x="6672795" y="109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0254FDB-A8F8-4BE3-9C1B-74EF1A1337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824DBFF-502D-49B7-A68D-C8A2A8CA13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C70715C-BBA9-47D8-BBAF-9EA9D3B075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631A91D-CD6B-49CB-ABEB-C6AE2085ED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2BA0EC8-3DA1-4F10-9624-71B68D7BAD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FBFBC0E-8F72-4CEB-9F27-D47BA18B50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E705C4F-41DF-4709-8AD5-3069A912D8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AB2BC00-1142-4785-B5C4-9BEAE685092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3E577C71-784D-41F3-818C-DD7FFC9476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B73D9FE8-6DA6-46D5-8161-17B4631640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46D62C10-8389-46FE-A239-3F214504CE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86A491DA-B96A-4D42-9124-2766F9D9D7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493CC7D4-7541-4905-B25B-74F4200E16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0DAC0FE-DF84-4A0F-8BE8-B379C27CCB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16F515DB-0A24-4690-8BC7-C40DE50278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D5936FBE-3892-4796-96C9-85A7E6B35E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E93D201B-73E6-473A-BC13-D8F007D6D9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665EA4E-FE8C-4D33-90D6-4B3E69E737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a:extLst>
            <a:ext uri="{FF2B5EF4-FFF2-40B4-BE49-F238E27FC236}">
              <a16:creationId xmlns:a16="http://schemas.microsoft.com/office/drawing/2014/main" id="{8FEA9724-86A3-4CA0-9AFE-F3B1A004CF1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a:extLst>
            <a:ext uri="{FF2B5EF4-FFF2-40B4-BE49-F238E27FC236}">
              <a16:creationId xmlns:a16="http://schemas.microsoft.com/office/drawing/2014/main" id="{7013E30B-EA44-43CB-A6D8-2E2050E8353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a:extLst>
            <a:ext uri="{FF2B5EF4-FFF2-40B4-BE49-F238E27FC236}">
              <a16:creationId xmlns:a16="http://schemas.microsoft.com/office/drawing/2014/main" id="{3E36B9AF-0F76-46B1-B042-18C9537E5A8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84" name="テキスト ボックス 283">
          <a:extLst>
            <a:ext uri="{FF2B5EF4-FFF2-40B4-BE49-F238E27FC236}">
              <a16:creationId xmlns:a16="http://schemas.microsoft.com/office/drawing/2014/main" id="{9C0047A1-389C-468D-901B-309F954C5671}"/>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a:extLst>
            <a:ext uri="{FF2B5EF4-FFF2-40B4-BE49-F238E27FC236}">
              <a16:creationId xmlns:a16="http://schemas.microsoft.com/office/drawing/2014/main" id="{F029E3AB-2944-44C1-B3BC-377791A20C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86" name="テキスト ボックス 285">
          <a:extLst>
            <a:ext uri="{FF2B5EF4-FFF2-40B4-BE49-F238E27FC236}">
              <a16:creationId xmlns:a16="http://schemas.microsoft.com/office/drawing/2014/main" id="{E1639B8F-8D7A-42BC-A0E0-C2D86B422DDB}"/>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a:extLst>
            <a:ext uri="{FF2B5EF4-FFF2-40B4-BE49-F238E27FC236}">
              <a16:creationId xmlns:a16="http://schemas.microsoft.com/office/drawing/2014/main" id="{A2A22D44-C903-48A4-9070-4F7576716C1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88" name="テキスト ボックス 287">
          <a:extLst>
            <a:ext uri="{FF2B5EF4-FFF2-40B4-BE49-F238E27FC236}">
              <a16:creationId xmlns:a16="http://schemas.microsoft.com/office/drawing/2014/main" id="{00780A0D-6B12-424F-AAA6-AFF5A9662295}"/>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a:extLst>
            <a:ext uri="{FF2B5EF4-FFF2-40B4-BE49-F238E27FC236}">
              <a16:creationId xmlns:a16="http://schemas.microsoft.com/office/drawing/2014/main" id="{5FBA94C5-7E01-4DB2-A15C-AD780BB55AB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90" name="テキスト ボックス 289">
          <a:extLst>
            <a:ext uri="{FF2B5EF4-FFF2-40B4-BE49-F238E27FC236}">
              <a16:creationId xmlns:a16="http://schemas.microsoft.com/office/drawing/2014/main" id="{D4414B09-2D26-4855-BA56-2F4FCEF42E5A}"/>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a:extLst>
            <a:ext uri="{FF2B5EF4-FFF2-40B4-BE49-F238E27FC236}">
              <a16:creationId xmlns:a16="http://schemas.microsoft.com/office/drawing/2014/main" id="{97D05281-4AAC-4DFA-B774-6B2162AFD2C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92" name="テキスト ボックス 291">
          <a:extLst>
            <a:ext uri="{FF2B5EF4-FFF2-40B4-BE49-F238E27FC236}">
              <a16:creationId xmlns:a16="http://schemas.microsoft.com/office/drawing/2014/main" id="{C3181015-5DE3-453F-8E3A-73655599D4F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9F87F65-D888-476E-9A24-E23269ED2B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94" name="テキスト ボックス 293">
          <a:extLst>
            <a:ext uri="{FF2B5EF4-FFF2-40B4-BE49-F238E27FC236}">
              <a16:creationId xmlns:a16="http://schemas.microsoft.com/office/drawing/2014/main" id="{1A851A2C-EDEB-4A7E-A07C-25A1E87CC066}"/>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59190CBB-A365-40A1-902C-DDD5C0AED8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96" name="直線コネクタ 295">
          <a:extLst>
            <a:ext uri="{FF2B5EF4-FFF2-40B4-BE49-F238E27FC236}">
              <a16:creationId xmlns:a16="http://schemas.microsoft.com/office/drawing/2014/main" id="{293647E8-1B53-46FE-8480-8DCEF1BC7DB7}"/>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97" name="【公営住宅】&#10;一人当たり面積最小値テキスト">
          <a:extLst>
            <a:ext uri="{FF2B5EF4-FFF2-40B4-BE49-F238E27FC236}">
              <a16:creationId xmlns:a16="http://schemas.microsoft.com/office/drawing/2014/main" id="{801026A8-545D-49E6-A040-8E10C38E33B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98" name="直線コネクタ 297">
          <a:extLst>
            <a:ext uri="{FF2B5EF4-FFF2-40B4-BE49-F238E27FC236}">
              <a16:creationId xmlns:a16="http://schemas.microsoft.com/office/drawing/2014/main" id="{04D14B1C-25A6-4BDD-BA65-C53701671A17}"/>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99" name="【公営住宅】&#10;一人当たり面積最大値テキスト">
          <a:extLst>
            <a:ext uri="{FF2B5EF4-FFF2-40B4-BE49-F238E27FC236}">
              <a16:creationId xmlns:a16="http://schemas.microsoft.com/office/drawing/2014/main" id="{2F829997-97C9-4E7E-A221-ED434A1BEB4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00" name="直線コネクタ 299">
          <a:extLst>
            <a:ext uri="{FF2B5EF4-FFF2-40B4-BE49-F238E27FC236}">
              <a16:creationId xmlns:a16="http://schemas.microsoft.com/office/drawing/2014/main" id="{A13D0EAB-6BAC-4D22-9BC4-B936BA25F4D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01" name="【公営住宅】&#10;一人当たり面積平均値テキスト">
          <a:extLst>
            <a:ext uri="{FF2B5EF4-FFF2-40B4-BE49-F238E27FC236}">
              <a16:creationId xmlns:a16="http://schemas.microsoft.com/office/drawing/2014/main" id="{C18EABAB-A3CA-403D-A3B5-D2A3D3217012}"/>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02" name="フローチャート: 判断 301">
          <a:extLst>
            <a:ext uri="{FF2B5EF4-FFF2-40B4-BE49-F238E27FC236}">
              <a16:creationId xmlns:a16="http://schemas.microsoft.com/office/drawing/2014/main" id="{3C9DB94B-B502-4F81-82E5-A3ED000B70F1}"/>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03" name="フローチャート: 判断 302">
          <a:extLst>
            <a:ext uri="{FF2B5EF4-FFF2-40B4-BE49-F238E27FC236}">
              <a16:creationId xmlns:a16="http://schemas.microsoft.com/office/drawing/2014/main" id="{DDBE54DA-981A-4A22-8B76-29C4E470CB76}"/>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04" name="フローチャート: 判断 303">
          <a:extLst>
            <a:ext uri="{FF2B5EF4-FFF2-40B4-BE49-F238E27FC236}">
              <a16:creationId xmlns:a16="http://schemas.microsoft.com/office/drawing/2014/main" id="{55280DAD-CCC8-413A-8A14-7481972EC47D}"/>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05" name="フローチャート: 判断 304">
          <a:extLst>
            <a:ext uri="{FF2B5EF4-FFF2-40B4-BE49-F238E27FC236}">
              <a16:creationId xmlns:a16="http://schemas.microsoft.com/office/drawing/2014/main" id="{D1B45F5E-52F7-4212-A29B-B90E5F03EC5B}"/>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06" name="フローチャート: 判断 305">
          <a:extLst>
            <a:ext uri="{FF2B5EF4-FFF2-40B4-BE49-F238E27FC236}">
              <a16:creationId xmlns:a16="http://schemas.microsoft.com/office/drawing/2014/main" id="{EF650610-7612-42CF-991D-38FCDFA62FD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2B7815F-CBC0-4DF5-A252-96FE76F6C6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B7F7ACA-453B-4E46-BD46-3DCD88A185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8F50961A-64D0-40D0-A196-89627020DA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E4EE285C-253C-46B5-8FFB-FADF12F53F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C202056-B407-4DCD-9F65-9C69893CBB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114578</xdr:rowOff>
    </xdr:from>
    <xdr:to>
      <xdr:col>55</xdr:col>
      <xdr:colOff>50800</xdr:colOff>
      <xdr:row>87</xdr:row>
      <xdr:rowOff>44728</xdr:rowOff>
    </xdr:to>
    <xdr:sp macro="" textlink="">
      <xdr:nvSpPr>
        <xdr:cNvPr id="312" name="楕円 311">
          <a:extLst>
            <a:ext uri="{FF2B5EF4-FFF2-40B4-BE49-F238E27FC236}">
              <a16:creationId xmlns:a16="http://schemas.microsoft.com/office/drawing/2014/main" id="{C3676036-3742-47D2-9859-68EC06311D5A}"/>
            </a:ext>
          </a:extLst>
        </xdr:cNvPr>
        <xdr:cNvSpPr/>
      </xdr:nvSpPr>
      <xdr:spPr>
        <a:xfrm>
          <a:off x="10426700" y="148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13" name="【公営住宅】&#10;一人当たり面積該当値テキスト">
          <a:extLst>
            <a:ext uri="{FF2B5EF4-FFF2-40B4-BE49-F238E27FC236}">
              <a16:creationId xmlns:a16="http://schemas.microsoft.com/office/drawing/2014/main" id="{9C8CD452-DBBA-47EA-8AD1-28EF4BA88691}"/>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114657</xdr:rowOff>
    </xdr:from>
    <xdr:to>
      <xdr:col>50</xdr:col>
      <xdr:colOff>165100</xdr:colOff>
      <xdr:row>87</xdr:row>
      <xdr:rowOff>44807</xdr:rowOff>
    </xdr:to>
    <xdr:sp macro="" textlink="">
      <xdr:nvSpPr>
        <xdr:cNvPr id="314" name="楕円 313">
          <a:extLst>
            <a:ext uri="{FF2B5EF4-FFF2-40B4-BE49-F238E27FC236}">
              <a16:creationId xmlns:a16="http://schemas.microsoft.com/office/drawing/2014/main" id="{C14971EE-168C-4787-8222-673206DCA66B}"/>
            </a:ext>
          </a:extLst>
        </xdr:cNvPr>
        <xdr:cNvSpPr/>
      </xdr:nvSpPr>
      <xdr:spPr>
        <a:xfrm>
          <a:off x="9588500" y="14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165378</xdr:rowOff>
    </xdr:from>
    <xdr:to>
      <xdr:col>55</xdr:col>
      <xdr:colOff>0</xdr:colOff>
      <xdr:row>86</xdr:row>
      <xdr:rowOff>165457</xdr:rowOff>
    </xdr:to>
    <xdr:cxnSp macro="">
      <xdr:nvCxnSpPr>
        <xdr:cNvPr id="315" name="直線コネクタ 314">
          <a:extLst>
            <a:ext uri="{FF2B5EF4-FFF2-40B4-BE49-F238E27FC236}">
              <a16:creationId xmlns:a16="http://schemas.microsoft.com/office/drawing/2014/main" id="{816DEFD1-2F3B-4036-BFD6-33A4A6A3BE6B}"/>
            </a:ext>
          </a:extLst>
        </xdr:cNvPr>
        <xdr:cNvCxnSpPr/>
      </xdr:nvCxnSpPr>
      <xdr:spPr>
        <a:xfrm flipV="1">
          <a:off x="9639300" y="14910078"/>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114650</xdr:rowOff>
    </xdr:from>
    <xdr:to>
      <xdr:col>46</xdr:col>
      <xdr:colOff>38100</xdr:colOff>
      <xdr:row>87</xdr:row>
      <xdr:rowOff>44800</xdr:rowOff>
    </xdr:to>
    <xdr:sp macro="" textlink="">
      <xdr:nvSpPr>
        <xdr:cNvPr id="316" name="楕円 315">
          <a:extLst>
            <a:ext uri="{FF2B5EF4-FFF2-40B4-BE49-F238E27FC236}">
              <a16:creationId xmlns:a16="http://schemas.microsoft.com/office/drawing/2014/main" id="{74401AC4-4CA7-441B-A31D-F0906E7B927A}"/>
            </a:ext>
          </a:extLst>
        </xdr:cNvPr>
        <xdr:cNvSpPr/>
      </xdr:nvSpPr>
      <xdr:spPr>
        <a:xfrm>
          <a:off x="8699500" y="148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165450</xdr:rowOff>
    </xdr:from>
    <xdr:to>
      <xdr:col>50</xdr:col>
      <xdr:colOff>114300</xdr:colOff>
      <xdr:row>86</xdr:row>
      <xdr:rowOff>165457</xdr:rowOff>
    </xdr:to>
    <xdr:cxnSp macro="">
      <xdr:nvCxnSpPr>
        <xdr:cNvPr id="317" name="直線コネクタ 316">
          <a:extLst>
            <a:ext uri="{FF2B5EF4-FFF2-40B4-BE49-F238E27FC236}">
              <a16:creationId xmlns:a16="http://schemas.microsoft.com/office/drawing/2014/main" id="{8F5740BB-0A9E-4DE6-A2AB-CC7E9AE64EA0}"/>
            </a:ext>
          </a:extLst>
        </xdr:cNvPr>
        <xdr:cNvCxnSpPr/>
      </xdr:nvCxnSpPr>
      <xdr:spPr>
        <a:xfrm>
          <a:off x="8750300" y="149101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114739</xdr:rowOff>
    </xdr:from>
    <xdr:to>
      <xdr:col>41</xdr:col>
      <xdr:colOff>101600</xdr:colOff>
      <xdr:row>87</xdr:row>
      <xdr:rowOff>44889</xdr:rowOff>
    </xdr:to>
    <xdr:sp macro="" textlink="">
      <xdr:nvSpPr>
        <xdr:cNvPr id="318" name="楕円 317">
          <a:extLst>
            <a:ext uri="{FF2B5EF4-FFF2-40B4-BE49-F238E27FC236}">
              <a16:creationId xmlns:a16="http://schemas.microsoft.com/office/drawing/2014/main" id="{DB3755D0-85A8-4F12-8EDA-FA1B38415ED4}"/>
            </a:ext>
          </a:extLst>
        </xdr:cNvPr>
        <xdr:cNvSpPr/>
      </xdr:nvSpPr>
      <xdr:spPr>
        <a:xfrm>
          <a:off x="7810500" y="14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165450</xdr:rowOff>
    </xdr:from>
    <xdr:to>
      <xdr:col>45</xdr:col>
      <xdr:colOff>177800</xdr:colOff>
      <xdr:row>86</xdr:row>
      <xdr:rowOff>165539</xdr:rowOff>
    </xdr:to>
    <xdr:cxnSp macro="">
      <xdr:nvCxnSpPr>
        <xdr:cNvPr id="319" name="直線コネクタ 318">
          <a:extLst>
            <a:ext uri="{FF2B5EF4-FFF2-40B4-BE49-F238E27FC236}">
              <a16:creationId xmlns:a16="http://schemas.microsoft.com/office/drawing/2014/main" id="{13F0252E-7305-4367-9AF4-1807E99EF9C7}"/>
            </a:ext>
          </a:extLst>
        </xdr:cNvPr>
        <xdr:cNvCxnSpPr/>
      </xdr:nvCxnSpPr>
      <xdr:spPr>
        <a:xfrm flipV="1">
          <a:off x="7861300" y="1491015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114843</xdr:rowOff>
    </xdr:from>
    <xdr:to>
      <xdr:col>36</xdr:col>
      <xdr:colOff>165100</xdr:colOff>
      <xdr:row>87</xdr:row>
      <xdr:rowOff>44993</xdr:rowOff>
    </xdr:to>
    <xdr:sp macro="" textlink="">
      <xdr:nvSpPr>
        <xdr:cNvPr id="320" name="楕円 319">
          <a:extLst>
            <a:ext uri="{FF2B5EF4-FFF2-40B4-BE49-F238E27FC236}">
              <a16:creationId xmlns:a16="http://schemas.microsoft.com/office/drawing/2014/main" id="{4493843B-4856-4919-9D6D-0ACF08A1C5A4}"/>
            </a:ext>
          </a:extLst>
        </xdr:cNvPr>
        <xdr:cNvSpPr/>
      </xdr:nvSpPr>
      <xdr:spPr>
        <a:xfrm>
          <a:off x="6921500" y="148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165539</xdr:rowOff>
    </xdr:from>
    <xdr:to>
      <xdr:col>41</xdr:col>
      <xdr:colOff>50800</xdr:colOff>
      <xdr:row>86</xdr:row>
      <xdr:rowOff>165643</xdr:rowOff>
    </xdr:to>
    <xdr:cxnSp macro="">
      <xdr:nvCxnSpPr>
        <xdr:cNvPr id="321" name="直線コネクタ 320">
          <a:extLst>
            <a:ext uri="{FF2B5EF4-FFF2-40B4-BE49-F238E27FC236}">
              <a16:creationId xmlns:a16="http://schemas.microsoft.com/office/drawing/2014/main" id="{E5E4D1CA-4439-4A6A-A6FD-113CDD9319A4}"/>
            </a:ext>
          </a:extLst>
        </xdr:cNvPr>
        <xdr:cNvCxnSpPr/>
      </xdr:nvCxnSpPr>
      <xdr:spPr>
        <a:xfrm flipV="1">
          <a:off x="6972300" y="14910239"/>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22" name="n_1aveValue【公営住宅】&#10;一人当たり面積">
          <a:extLst>
            <a:ext uri="{FF2B5EF4-FFF2-40B4-BE49-F238E27FC236}">
              <a16:creationId xmlns:a16="http://schemas.microsoft.com/office/drawing/2014/main" id="{99C50B0F-BD8A-4B7F-9DFC-8CCC46B55B56}"/>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23" name="n_2aveValue【公営住宅】&#10;一人当たり面積">
          <a:extLst>
            <a:ext uri="{FF2B5EF4-FFF2-40B4-BE49-F238E27FC236}">
              <a16:creationId xmlns:a16="http://schemas.microsoft.com/office/drawing/2014/main" id="{670EF912-27B3-4819-98E1-5325617E1AE0}"/>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24" name="n_3aveValue【公営住宅】&#10;一人当たり面積">
          <a:extLst>
            <a:ext uri="{FF2B5EF4-FFF2-40B4-BE49-F238E27FC236}">
              <a16:creationId xmlns:a16="http://schemas.microsoft.com/office/drawing/2014/main" id="{F5BD610B-AC05-4034-9120-C4667DCAC9FE}"/>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25" name="n_4aveValue【公営住宅】&#10;一人当たり面積">
          <a:extLst>
            <a:ext uri="{FF2B5EF4-FFF2-40B4-BE49-F238E27FC236}">
              <a16:creationId xmlns:a16="http://schemas.microsoft.com/office/drawing/2014/main" id="{541E2EA9-1106-4D5F-A228-8CAF61D1A8E8}"/>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35934</xdr:rowOff>
    </xdr:from>
    <xdr:ext cx="469744" cy="259045"/>
    <xdr:sp macro="" textlink="">
      <xdr:nvSpPr>
        <xdr:cNvPr id="326" name="n_1mainValue【公営住宅】&#10;一人当たり面積">
          <a:extLst>
            <a:ext uri="{FF2B5EF4-FFF2-40B4-BE49-F238E27FC236}">
              <a16:creationId xmlns:a16="http://schemas.microsoft.com/office/drawing/2014/main" id="{66307BB1-6E19-43ED-8BA9-05F216CFAE03}"/>
            </a:ext>
          </a:extLst>
        </xdr:cNvPr>
        <xdr:cNvSpPr txBox="1"/>
      </xdr:nvSpPr>
      <xdr:spPr>
        <a:xfrm>
          <a:off x="9391727" y="149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35927</xdr:rowOff>
    </xdr:from>
    <xdr:ext cx="469744" cy="259045"/>
    <xdr:sp macro="" textlink="">
      <xdr:nvSpPr>
        <xdr:cNvPr id="327" name="n_2mainValue【公営住宅】&#10;一人当たり面積">
          <a:extLst>
            <a:ext uri="{FF2B5EF4-FFF2-40B4-BE49-F238E27FC236}">
              <a16:creationId xmlns:a16="http://schemas.microsoft.com/office/drawing/2014/main" id="{C95759D5-918B-43DF-A3AD-87DE09A9A3BC}"/>
            </a:ext>
          </a:extLst>
        </xdr:cNvPr>
        <xdr:cNvSpPr txBox="1"/>
      </xdr:nvSpPr>
      <xdr:spPr>
        <a:xfrm>
          <a:off x="8515427" y="1495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36016</xdr:rowOff>
    </xdr:from>
    <xdr:ext cx="469744" cy="259045"/>
    <xdr:sp macro="" textlink="">
      <xdr:nvSpPr>
        <xdr:cNvPr id="328" name="n_3mainValue【公営住宅】&#10;一人当たり面積">
          <a:extLst>
            <a:ext uri="{FF2B5EF4-FFF2-40B4-BE49-F238E27FC236}">
              <a16:creationId xmlns:a16="http://schemas.microsoft.com/office/drawing/2014/main" id="{6047C15E-2278-42D1-AF7C-36662E1C64F5}"/>
            </a:ext>
          </a:extLst>
        </xdr:cNvPr>
        <xdr:cNvSpPr txBox="1"/>
      </xdr:nvSpPr>
      <xdr:spPr>
        <a:xfrm>
          <a:off x="7626427" y="149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36120</xdr:rowOff>
    </xdr:from>
    <xdr:ext cx="469744" cy="259045"/>
    <xdr:sp macro="" textlink="">
      <xdr:nvSpPr>
        <xdr:cNvPr id="329" name="n_4mainValue【公営住宅】&#10;一人当たり面積">
          <a:extLst>
            <a:ext uri="{FF2B5EF4-FFF2-40B4-BE49-F238E27FC236}">
              <a16:creationId xmlns:a16="http://schemas.microsoft.com/office/drawing/2014/main" id="{2F6F9150-AB1F-4FDE-945C-971DA2D4B30A}"/>
            </a:ext>
          </a:extLst>
        </xdr:cNvPr>
        <xdr:cNvSpPr txBox="1"/>
      </xdr:nvSpPr>
      <xdr:spPr>
        <a:xfrm>
          <a:off x="6737427" y="149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35BEDF10-7BF7-4C91-909A-893C42FD60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1C1CB49D-4276-49D8-922C-F09F965ECF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B52E42BF-C6DD-46B2-8F51-E3CF7F52B2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D0CF0C9A-6202-457E-9F70-A21D476173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56CED4DD-8921-4807-B406-515506D73A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13D134EC-A3D7-43E8-8495-4910FFD5D7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86F70357-3C98-4782-A410-8DB3EF5449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3765200C-FDE2-4F74-90BA-B6BC86B9225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5C4F0D6B-B3B0-40B7-BB11-64B5EBC1D5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9675B86-2E50-4937-A40E-ED1BB4C172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E0065E5-297F-427F-9FDF-883F024194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15606560-2D98-423B-8731-F5D19A4733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8FE2AA4-3C91-4ECC-9016-5519070649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FC663A10-9CD8-4860-A625-9DF8B1BA64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3BCD985E-553A-4BB9-8ED6-CEB4D9F732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CFFB214-E177-46E4-AC88-5A40B98B25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6CB66EE8-37C6-4545-AAB9-AC8684334E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22F7A6A9-A879-4A6E-82E3-E28CA48923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A2544434-6A0B-4EAB-87F4-5730E5635A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58D531B5-84B7-44DC-9922-25C0C85F9B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B008536C-7165-483F-BBA9-38DD6C863D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CCC2B561-924D-439E-96B0-6524720B31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B3F662DF-B2FE-4132-9E00-295DC2C091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E981449E-8E64-438E-B18E-583CC415C2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94AD2641-3268-4975-9B45-6F48E2A709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BB06F058-2E10-4529-BF6C-9030547775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6" name="テキスト ボックス 355">
          <a:extLst>
            <a:ext uri="{FF2B5EF4-FFF2-40B4-BE49-F238E27FC236}">
              <a16:creationId xmlns:a16="http://schemas.microsoft.com/office/drawing/2014/main" id="{D0D7BAF1-4DF7-4D46-AEAD-E3824A9FFC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35B94C69-DEC5-487A-864C-31C4AC5D731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BC1C038D-09E7-4F3F-A8A5-960373DCBB5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EC017968-A825-4BA7-B7B7-3F383E0709B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2B2FC139-363E-4234-A8DF-E2F5011777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BA00B403-2B6F-407D-8A17-C623BD73C13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0AE4D028-D93B-4366-B973-F0DCECA2BD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6758FF81-9564-4D1B-9871-B7845E1B9D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F94BE5E0-C0EE-4C78-8900-F997A787391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A7CC085C-950F-4588-81CA-960DC79E97B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66" name="テキスト ボックス 365">
          <a:extLst>
            <a:ext uri="{FF2B5EF4-FFF2-40B4-BE49-F238E27FC236}">
              <a16:creationId xmlns:a16="http://schemas.microsoft.com/office/drawing/2014/main" id="{00CF35A3-87AD-4597-B382-9A630BC56A8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2FC9B343-286A-4D4F-B8ED-A01C20DD00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82882D62-042D-490E-91A7-11D650420E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69" name="直線コネクタ 368">
          <a:extLst>
            <a:ext uri="{FF2B5EF4-FFF2-40B4-BE49-F238E27FC236}">
              <a16:creationId xmlns:a16="http://schemas.microsoft.com/office/drawing/2014/main" id="{B32C5297-A82A-494C-B1A1-0640F5076E2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70" name="【認定こども園・幼稚園・保育所】&#10;有形固定資産減価償却率最小値テキスト">
          <a:extLst>
            <a:ext uri="{FF2B5EF4-FFF2-40B4-BE49-F238E27FC236}">
              <a16:creationId xmlns:a16="http://schemas.microsoft.com/office/drawing/2014/main" id="{80F0B5CB-167C-497D-9BF4-C85892F990E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71" name="直線コネクタ 370">
          <a:extLst>
            <a:ext uri="{FF2B5EF4-FFF2-40B4-BE49-F238E27FC236}">
              <a16:creationId xmlns:a16="http://schemas.microsoft.com/office/drawing/2014/main" id="{01B9EE36-92A4-4B01-8BB7-7AE3D18B9AE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72" name="【認定こども園・幼稚園・保育所】&#10;有形固定資産減価償却率最大値テキスト">
          <a:extLst>
            <a:ext uri="{FF2B5EF4-FFF2-40B4-BE49-F238E27FC236}">
              <a16:creationId xmlns:a16="http://schemas.microsoft.com/office/drawing/2014/main" id="{D2C301C9-E28B-4668-9118-88EC9E1550A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3" name="直線コネクタ 372">
          <a:extLst>
            <a:ext uri="{FF2B5EF4-FFF2-40B4-BE49-F238E27FC236}">
              <a16:creationId xmlns:a16="http://schemas.microsoft.com/office/drawing/2014/main" id="{0A8C5F6E-CD82-403B-ABB5-6EB30AA3A91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63E05EBD-D6EA-49E9-9526-0E70048DD75B}"/>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75" name="フローチャート: 判断 374">
          <a:extLst>
            <a:ext uri="{FF2B5EF4-FFF2-40B4-BE49-F238E27FC236}">
              <a16:creationId xmlns:a16="http://schemas.microsoft.com/office/drawing/2014/main" id="{EC2EF5D7-4252-407E-886A-F9BA4F5C73F7}"/>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76" name="フローチャート: 判断 375">
          <a:extLst>
            <a:ext uri="{FF2B5EF4-FFF2-40B4-BE49-F238E27FC236}">
              <a16:creationId xmlns:a16="http://schemas.microsoft.com/office/drawing/2014/main" id="{27B0EC7D-1654-4066-9D93-5C2E760B0A6E}"/>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77" name="フローチャート: 判断 376">
          <a:extLst>
            <a:ext uri="{FF2B5EF4-FFF2-40B4-BE49-F238E27FC236}">
              <a16:creationId xmlns:a16="http://schemas.microsoft.com/office/drawing/2014/main" id="{11A13922-44D5-4FBB-B1CB-02732FF037F5}"/>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78" name="フローチャート: 判断 377">
          <a:extLst>
            <a:ext uri="{FF2B5EF4-FFF2-40B4-BE49-F238E27FC236}">
              <a16:creationId xmlns:a16="http://schemas.microsoft.com/office/drawing/2014/main" id="{08E9E9F7-D2E9-4D30-9F6B-E3EDC0E6FB7E}"/>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79" name="フローチャート: 判断 378">
          <a:extLst>
            <a:ext uri="{FF2B5EF4-FFF2-40B4-BE49-F238E27FC236}">
              <a16:creationId xmlns:a16="http://schemas.microsoft.com/office/drawing/2014/main" id="{D6D491EE-E2EB-4A27-B173-592ACAAB3CE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565945DE-D2EC-4843-A5D7-0EB23B055E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ED0120C-062A-453E-8FD0-719741ED4F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E53F4A6-D517-45CC-AFD2-330E616B09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9AF8CE3-C1E1-4B2B-A3AC-09082761E1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3B32093-A231-42AF-A137-525B7F839A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138430</xdr:rowOff>
    </xdr:from>
    <xdr:to>
      <xdr:col>85</xdr:col>
      <xdr:colOff>177800</xdr:colOff>
      <xdr:row>38</xdr:row>
      <xdr:rowOff>68580</xdr:rowOff>
    </xdr:to>
    <xdr:sp macro="" textlink="">
      <xdr:nvSpPr>
        <xdr:cNvPr id="385" name="楕円 384">
          <a:extLst>
            <a:ext uri="{FF2B5EF4-FFF2-40B4-BE49-F238E27FC236}">
              <a16:creationId xmlns:a16="http://schemas.microsoft.com/office/drawing/2014/main" id="{DCADA962-15DB-409C-8E07-0559453DEB3A}"/>
            </a:ext>
          </a:extLst>
        </xdr:cNvPr>
        <xdr:cNvSpPr/>
      </xdr:nvSpPr>
      <xdr:spPr>
        <a:xfrm>
          <a:off x="16268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6F9ABEC-2758-4AF4-BEED-EB5D36693C38}"/>
            </a:ext>
          </a:extLst>
        </xdr:cNvPr>
        <xdr:cNvSpPr txBox="1"/>
      </xdr:nvSpPr>
      <xdr:spPr>
        <a:xfrm>
          <a:off x="16357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80010</xdr:rowOff>
    </xdr:from>
    <xdr:to>
      <xdr:col>81</xdr:col>
      <xdr:colOff>101600</xdr:colOff>
      <xdr:row>38</xdr:row>
      <xdr:rowOff>10160</xdr:rowOff>
    </xdr:to>
    <xdr:sp macro="" textlink="">
      <xdr:nvSpPr>
        <xdr:cNvPr id="387" name="楕円 386">
          <a:extLst>
            <a:ext uri="{FF2B5EF4-FFF2-40B4-BE49-F238E27FC236}">
              <a16:creationId xmlns:a16="http://schemas.microsoft.com/office/drawing/2014/main" id="{B20BF61E-3C99-4B25-A045-16B1C2C2C431}"/>
            </a:ext>
          </a:extLst>
        </xdr:cNvPr>
        <xdr:cNvSpPr/>
      </xdr:nvSpPr>
      <xdr:spPr>
        <a:xfrm>
          <a:off x="15430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130810</xdr:rowOff>
    </xdr:from>
    <xdr:to>
      <xdr:col>85</xdr:col>
      <xdr:colOff>127000</xdr:colOff>
      <xdr:row>38</xdr:row>
      <xdr:rowOff>17780</xdr:rowOff>
    </xdr:to>
    <xdr:cxnSp macro="">
      <xdr:nvCxnSpPr>
        <xdr:cNvPr id="388" name="直線コネクタ 387">
          <a:extLst>
            <a:ext uri="{FF2B5EF4-FFF2-40B4-BE49-F238E27FC236}">
              <a16:creationId xmlns:a16="http://schemas.microsoft.com/office/drawing/2014/main" id="{3BD9FD79-120F-4926-9956-F62AF4C372CC}"/>
            </a:ext>
          </a:extLst>
        </xdr:cNvPr>
        <xdr:cNvCxnSpPr/>
      </xdr:nvCxnSpPr>
      <xdr:spPr>
        <a:xfrm>
          <a:off x="15481300" y="647446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389" name="楕円 388">
          <a:extLst>
            <a:ext uri="{FF2B5EF4-FFF2-40B4-BE49-F238E27FC236}">
              <a16:creationId xmlns:a16="http://schemas.microsoft.com/office/drawing/2014/main" id="{F167769D-9562-47D9-B23A-AB857C14C746}"/>
            </a:ext>
          </a:extLst>
        </xdr:cNvPr>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37</xdr:row>
      <xdr:rowOff>130810</xdr:rowOff>
    </xdr:to>
    <xdr:cxnSp macro="">
      <xdr:nvCxnSpPr>
        <xdr:cNvPr id="390" name="直線コネクタ 389">
          <a:extLst>
            <a:ext uri="{FF2B5EF4-FFF2-40B4-BE49-F238E27FC236}">
              <a16:creationId xmlns:a16="http://schemas.microsoft.com/office/drawing/2014/main" id="{67E22BEB-FCF0-4676-B861-7A9AC46A9EEE}"/>
            </a:ext>
          </a:extLst>
        </xdr:cNvPr>
        <xdr:cNvCxnSpPr/>
      </xdr:nvCxnSpPr>
      <xdr:spPr>
        <a:xfrm>
          <a:off x="14592300" y="64160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134620</xdr:rowOff>
    </xdr:from>
    <xdr:to>
      <xdr:col>72</xdr:col>
      <xdr:colOff>38100</xdr:colOff>
      <xdr:row>37</xdr:row>
      <xdr:rowOff>64770</xdr:rowOff>
    </xdr:to>
    <xdr:sp macro="" textlink="">
      <xdr:nvSpPr>
        <xdr:cNvPr id="391" name="楕円 390">
          <a:extLst>
            <a:ext uri="{FF2B5EF4-FFF2-40B4-BE49-F238E27FC236}">
              <a16:creationId xmlns:a16="http://schemas.microsoft.com/office/drawing/2014/main" id="{3982CBC7-DE31-4BF2-8C5F-E753B4477858}"/>
            </a:ext>
          </a:extLst>
        </xdr:cNvPr>
        <xdr:cNvSpPr/>
      </xdr:nvSpPr>
      <xdr:spPr>
        <a:xfrm>
          <a:off x="1365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13970</xdr:rowOff>
    </xdr:from>
    <xdr:to>
      <xdr:col>76</xdr:col>
      <xdr:colOff>114300</xdr:colOff>
      <xdr:row>37</xdr:row>
      <xdr:rowOff>72390</xdr:rowOff>
    </xdr:to>
    <xdr:cxnSp macro="">
      <xdr:nvCxnSpPr>
        <xdr:cNvPr id="392" name="直線コネクタ 391">
          <a:extLst>
            <a:ext uri="{FF2B5EF4-FFF2-40B4-BE49-F238E27FC236}">
              <a16:creationId xmlns:a16="http://schemas.microsoft.com/office/drawing/2014/main" id="{3FEE5F41-A6C5-4C56-B7C7-86ADDD18B444}"/>
            </a:ext>
          </a:extLst>
        </xdr:cNvPr>
        <xdr:cNvCxnSpPr/>
      </xdr:nvCxnSpPr>
      <xdr:spPr>
        <a:xfrm>
          <a:off x="13703300" y="63576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76200</xdr:rowOff>
    </xdr:from>
    <xdr:to>
      <xdr:col>67</xdr:col>
      <xdr:colOff>101600</xdr:colOff>
      <xdr:row>37</xdr:row>
      <xdr:rowOff>6350</xdr:rowOff>
    </xdr:to>
    <xdr:sp macro="" textlink="">
      <xdr:nvSpPr>
        <xdr:cNvPr id="393" name="楕円 392">
          <a:extLst>
            <a:ext uri="{FF2B5EF4-FFF2-40B4-BE49-F238E27FC236}">
              <a16:creationId xmlns:a16="http://schemas.microsoft.com/office/drawing/2014/main" id="{F6C4310A-D505-4E7B-BC12-057E9D858B79}"/>
            </a:ext>
          </a:extLst>
        </xdr:cNvPr>
        <xdr:cNvSpPr/>
      </xdr:nvSpPr>
      <xdr:spPr>
        <a:xfrm>
          <a:off x="12763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127000</xdr:rowOff>
    </xdr:from>
    <xdr:to>
      <xdr:col>71</xdr:col>
      <xdr:colOff>177800</xdr:colOff>
      <xdr:row>37</xdr:row>
      <xdr:rowOff>13970</xdr:rowOff>
    </xdr:to>
    <xdr:cxnSp macro="">
      <xdr:nvCxnSpPr>
        <xdr:cNvPr id="394" name="直線コネクタ 393">
          <a:extLst>
            <a:ext uri="{FF2B5EF4-FFF2-40B4-BE49-F238E27FC236}">
              <a16:creationId xmlns:a16="http://schemas.microsoft.com/office/drawing/2014/main" id="{F21D028B-45B6-4628-962F-C3AEABD6E6A9}"/>
            </a:ext>
          </a:extLst>
        </xdr:cNvPr>
        <xdr:cNvCxnSpPr/>
      </xdr:nvCxnSpPr>
      <xdr:spPr>
        <a:xfrm>
          <a:off x="12814300" y="62992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1DDC9D9B-03A6-4EF6-834C-FD8A47C6A32B}"/>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F289DCF4-1613-4237-AFD9-3F614A13F5F7}"/>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D3E67472-1E43-488E-AD83-BEF32BC25902}"/>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398" name="n_4aveValue【認定こども園・幼稚園・保育所】&#10;有形固定資産減価償却率">
          <a:extLst>
            <a:ext uri="{FF2B5EF4-FFF2-40B4-BE49-F238E27FC236}">
              <a16:creationId xmlns:a16="http://schemas.microsoft.com/office/drawing/2014/main" id="{F43F9514-5CD0-47A6-ACFC-32A80ADBD031}"/>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1287</xdr:rowOff>
    </xdr:from>
    <xdr:ext cx="405111" cy="259045"/>
    <xdr:sp macro="" textlink="">
      <xdr:nvSpPr>
        <xdr:cNvPr id="399" name="n_1mainValue【認定こども園・幼稚園・保育所】&#10;有形固定資産減価償却率">
          <a:extLst>
            <a:ext uri="{FF2B5EF4-FFF2-40B4-BE49-F238E27FC236}">
              <a16:creationId xmlns:a16="http://schemas.microsoft.com/office/drawing/2014/main" id="{5B5507D3-8EBC-45B8-AE36-AF6F86FDF413}"/>
            </a:ext>
          </a:extLst>
        </xdr:cNvPr>
        <xdr:cNvSpPr txBox="1"/>
      </xdr:nvSpPr>
      <xdr:spPr>
        <a:xfrm>
          <a:off x="152660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114317</xdr:rowOff>
    </xdr:from>
    <xdr:ext cx="405111" cy="259045"/>
    <xdr:sp macro="" textlink="">
      <xdr:nvSpPr>
        <xdr:cNvPr id="400" name="n_2mainValue【認定こども園・幼稚園・保育所】&#10;有形固定資産減価償却率">
          <a:extLst>
            <a:ext uri="{FF2B5EF4-FFF2-40B4-BE49-F238E27FC236}">
              <a16:creationId xmlns:a16="http://schemas.microsoft.com/office/drawing/2014/main" id="{82D40C68-3170-4D4B-B88A-8326A9E994D3}"/>
            </a:ext>
          </a:extLst>
        </xdr:cNvPr>
        <xdr:cNvSpPr txBox="1"/>
      </xdr:nvSpPr>
      <xdr:spPr>
        <a:xfrm>
          <a:off x="14389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55897</xdr:rowOff>
    </xdr:from>
    <xdr:ext cx="405111" cy="259045"/>
    <xdr:sp macro="" textlink="">
      <xdr:nvSpPr>
        <xdr:cNvPr id="401" name="n_3mainValue【認定こども園・幼稚園・保育所】&#10;有形固定資産減価償却率">
          <a:extLst>
            <a:ext uri="{FF2B5EF4-FFF2-40B4-BE49-F238E27FC236}">
              <a16:creationId xmlns:a16="http://schemas.microsoft.com/office/drawing/2014/main" id="{E002D1F3-D441-4215-AC21-5A7E66F5519A}"/>
            </a:ext>
          </a:extLst>
        </xdr:cNvPr>
        <xdr:cNvSpPr txBox="1"/>
      </xdr:nvSpPr>
      <xdr:spPr>
        <a:xfrm>
          <a:off x="13500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22877</xdr:rowOff>
    </xdr:from>
    <xdr:ext cx="405111" cy="259045"/>
    <xdr:sp macro="" textlink="">
      <xdr:nvSpPr>
        <xdr:cNvPr id="402" name="n_4mainValue【認定こども園・幼稚園・保育所】&#10;有形固定資産減価償却率">
          <a:extLst>
            <a:ext uri="{FF2B5EF4-FFF2-40B4-BE49-F238E27FC236}">
              <a16:creationId xmlns:a16="http://schemas.microsoft.com/office/drawing/2014/main" id="{DFD46E10-AF02-434E-ADA4-406FB8487D27}"/>
            </a:ext>
          </a:extLst>
        </xdr:cNvPr>
        <xdr:cNvSpPr txBox="1"/>
      </xdr:nvSpPr>
      <xdr:spPr>
        <a:xfrm>
          <a:off x="126117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C7F9D38C-16B9-4410-A632-0691E0F5C5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1064BA02-0C97-4BA8-BF96-624FE5969E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77385186-F1E6-46FC-8581-1FC87FB4E7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F50F370A-0196-44BA-AC48-18ACEB0605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6A6CD635-230D-4D7A-BAA7-A4D30D9DD2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8663057B-69EE-4410-A67F-8EA8459FE9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4DB945EB-28E0-48B6-B052-9C5EA65AF6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7AC08A48-3F01-4902-BD26-6B23D7FF2A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D79BDCD2-088D-4B7C-9578-04D4AE0207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CA36D0B5-9FB2-4F45-B998-C41DEFC81B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a:extLst>
            <a:ext uri="{FF2B5EF4-FFF2-40B4-BE49-F238E27FC236}">
              <a16:creationId xmlns:a16="http://schemas.microsoft.com/office/drawing/2014/main" id="{CDDC08C5-5F7D-46C5-A196-0EC588DADF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4" name="テキスト ボックス 413">
          <a:extLst>
            <a:ext uri="{FF2B5EF4-FFF2-40B4-BE49-F238E27FC236}">
              <a16:creationId xmlns:a16="http://schemas.microsoft.com/office/drawing/2014/main" id="{10FFBB75-7D2D-4CBB-9D63-DC6F6440345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a:extLst>
            <a:ext uri="{FF2B5EF4-FFF2-40B4-BE49-F238E27FC236}">
              <a16:creationId xmlns:a16="http://schemas.microsoft.com/office/drawing/2014/main" id="{943F5B66-6E27-48E6-9486-46C22AA0C9D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6" name="テキスト ボックス 415">
          <a:extLst>
            <a:ext uri="{FF2B5EF4-FFF2-40B4-BE49-F238E27FC236}">
              <a16:creationId xmlns:a16="http://schemas.microsoft.com/office/drawing/2014/main" id="{F177C046-2E8A-486A-81F7-EE64941842C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a:extLst>
            <a:ext uri="{FF2B5EF4-FFF2-40B4-BE49-F238E27FC236}">
              <a16:creationId xmlns:a16="http://schemas.microsoft.com/office/drawing/2014/main" id="{E871A8DE-DCB3-4FDB-9600-4440C6C09D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8" name="テキスト ボックス 417">
          <a:extLst>
            <a:ext uri="{FF2B5EF4-FFF2-40B4-BE49-F238E27FC236}">
              <a16:creationId xmlns:a16="http://schemas.microsoft.com/office/drawing/2014/main" id="{4D888BF2-B27A-4D5C-8785-1EF548C4D8A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a:extLst>
            <a:ext uri="{FF2B5EF4-FFF2-40B4-BE49-F238E27FC236}">
              <a16:creationId xmlns:a16="http://schemas.microsoft.com/office/drawing/2014/main" id="{BDF719D2-7B2E-4B66-9C7C-2BCF8F15835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0" name="テキスト ボックス 419">
          <a:extLst>
            <a:ext uri="{FF2B5EF4-FFF2-40B4-BE49-F238E27FC236}">
              <a16:creationId xmlns:a16="http://schemas.microsoft.com/office/drawing/2014/main" id="{5EEE8C02-BAC4-46E2-8583-2995E18AFF5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a:extLst>
            <a:ext uri="{FF2B5EF4-FFF2-40B4-BE49-F238E27FC236}">
              <a16:creationId xmlns:a16="http://schemas.microsoft.com/office/drawing/2014/main" id="{7C876424-84FB-4EF1-BB8E-01128B9AAF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2" name="テキスト ボックス 421">
          <a:extLst>
            <a:ext uri="{FF2B5EF4-FFF2-40B4-BE49-F238E27FC236}">
              <a16:creationId xmlns:a16="http://schemas.microsoft.com/office/drawing/2014/main" id="{CD44D1E6-9F1E-4583-BA01-5183070A479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a:extLst>
            <a:ext uri="{FF2B5EF4-FFF2-40B4-BE49-F238E27FC236}">
              <a16:creationId xmlns:a16="http://schemas.microsoft.com/office/drawing/2014/main" id="{048623EF-F459-4133-BEF6-E6EE548524B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4" name="テキスト ボックス 423">
          <a:extLst>
            <a:ext uri="{FF2B5EF4-FFF2-40B4-BE49-F238E27FC236}">
              <a16:creationId xmlns:a16="http://schemas.microsoft.com/office/drawing/2014/main" id="{B6B899ED-A410-4AAA-BFE8-C3A2A8E9D9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89230381-1C56-47F0-9C90-223EB4ACE7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A4B67B6E-D8A8-4997-90D8-A355B5519E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9900E4E9-18EB-4945-875A-848BFF3811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28" name="直線コネクタ 427">
          <a:extLst>
            <a:ext uri="{FF2B5EF4-FFF2-40B4-BE49-F238E27FC236}">
              <a16:creationId xmlns:a16="http://schemas.microsoft.com/office/drawing/2014/main" id="{D947BFF1-8CE0-40EA-9864-DC17B7B10903}"/>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B4A45BE5-B1A8-49C0-94FF-7E73D4721311}"/>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30" name="直線コネクタ 429">
          <a:extLst>
            <a:ext uri="{FF2B5EF4-FFF2-40B4-BE49-F238E27FC236}">
              <a16:creationId xmlns:a16="http://schemas.microsoft.com/office/drawing/2014/main" id="{3DB50D9F-C8E1-43B1-9FA3-E9F85A007067}"/>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88FC9464-0099-4B39-B5D9-4A6FC7E28333}"/>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32" name="直線コネクタ 431">
          <a:extLst>
            <a:ext uri="{FF2B5EF4-FFF2-40B4-BE49-F238E27FC236}">
              <a16:creationId xmlns:a16="http://schemas.microsoft.com/office/drawing/2014/main" id="{A7D82973-FFB1-4E07-BCE5-2BD6EFC8967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7320826C-C77D-4F4B-8179-EAE35FA45F94}"/>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34" name="フローチャート: 判断 433">
          <a:extLst>
            <a:ext uri="{FF2B5EF4-FFF2-40B4-BE49-F238E27FC236}">
              <a16:creationId xmlns:a16="http://schemas.microsoft.com/office/drawing/2014/main" id="{811C667C-AE46-428F-905E-0723D2454D3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35" name="フローチャート: 判断 434">
          <a:extLst>
            <a:ext uri="{FF2B5EF4-FFF2-40B4-BE49-F238E27FC236}">
              <a16:creationId xmlns:a16="http://schemas.microsoft.com/office/drawing/2014/main" id="{03607CA2-0FD3-46BB-99EE-54A11F79AB06}"/>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36" name="フローチャート: 判断 435">
          <a:extLst>
            <a:ext uri="{FF2B5EF4-FFF2-40B4-BE49-F238E27FC236}">
              <a16:creationId xmlns:a16="http://schemas.microsoft.com/office/drawing/2014/main" id="{42EBCF1F-165C-4ED8-A1AB-1CB01AFA0FF1}"/>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37" name="フローチャート: 判断 436">
          <a:extLst>
            <a:ext uri="{FF2B5EF4-FFF2-40B4-BE49-F238E27FC236}">
              <a16:creationId xmlns:a16="http://schemas.microsoft.com/office/drawing/2014/main" id="{B6D3DDCA-74F7-462E-AEF6-2B438375C84D}"/>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38" name="フローチャート: 判断 437">
          <a:extLst>
            <a:ext uri="{FF2B5EF4-FFF2-40B4-BE49-F238E27FC236}">
              <a16:creationId xmlns:a16="http://schemas.microsoft.com/office/drawing/2014/main" id="{45236C03-758D-48FC-84DF-CD04B9D92526}"/>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A35E46E0-DD54-469F-A703-68B5B6E961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7B9F205-1659-4F1C-B0EC-1BF3F433DC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593E41F8-6A23-41B7-AAD2-2828CDBD64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A5105CB-DCAB-4A20-97FA-02D65B0C3B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30FB9EF4-9E8B-46A3-AEAD-A06FB1959A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16691</xdr:rowOff>
    </xdr:from>
    <xdr:to>
      <xdr:col>116</xdr:col>
      <xdr:colOff>114300</xdr:colOff>
      <xdr:row>40</xdr:row>
      <xdr:rowOff>118291</xdr:rowOff>
    </xdr:to>
    <xdr:sp macro="" textlink="">
      <xdr:nvSpPr>
        <xdr:cNvPr id="444" name="楕円 443">
          <a:extLst>
            <a:ext uri="{FF2B5EF4-FFF2-40B4-BE49-F238E27FC236}">
              <a16:creationId xmlns:a16="http://schemas.microsoft.com/office/drawing/2014/main" id="{381EF58A-FC78-4FCD-A8B5-8CA0F9892CAB}"/>
            </a:ext>
          </a:extLst>
        </xdr:cNvPr>
        <xdr:cNvSpPr/>
      </xdr:nvSpPr>
      <xdr:spPr>
        <a:xfrm>
          <a:off x="221107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166568</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8E67E854-3D46-4B87-9285-0711FB5E3AF8}"/>
            </a:ext>
          </a:extLst>
        </xdr:cNvPr>
        <xdr:cNvSpPr txBox="1"/>
      </xdr:nvSpPr>
      <xdr:spPr>
        <a:xfrm>
          <a:off x="22199600" y="68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46" name="楕円 445">
          <a:extLst>
            <a:ext uri="{FF2B5EF4-FFF2-40B4-BE49-F238E27FC236}">
              <a16:creationId xmlns:a16="http://schemas.microsoft.com/office/drawing/2014/main" id="{7990DBAE-0548-469C-85CF-1C1DCB7262BD}"/>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67491</xdr:rowOff>
    </xdr:from>
    <xdr:to>
      <xdr:col>116</xdr:col>
      <xdr:colOff>63500</xdr:colOff>
      <xdr:row>40</xdr:row>
      <xdr:rowOff>76200</xdr:rowOff>
    </xdr:to>
    <xdr:cxnSp macro="">
      <xdr:nvCxnSpPr>
        <xdr:cNvPr id="447" name="直線コネクタ 446">
          <a:extLst>
            <a:ext uri="{FF2B5EF4-FFF2-40B4-BE49-F238E27FC236}">
              <a16:creationId xmlns:a16="http://schemas.microsoft.com/office/drawing/2014/main" id="{28306839-ED13-48E6-AB39-39FBD2B147AE}"/>
            </a:ext>
          </a:extLst>
        </xdr:cNvPr>
        <xdr:cNvCxnSpPr/>
      </xdr:nvCxnSpPr>
      <xdr:spPr>
        <a:xfrm flipV="1">
          <a:off x="21323300" y="692549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24312</xdr:rowOff>
    </xdr:from>
    <xdr:to>
      <xdr:col>107</xdr:col>
      <xdr:colOff>101600</xdr:colOff>
      <xdr:row>40</xdr:row>
      <xdr:rowOff>125912</xdr:rowOff>
    </xdr:to>
    <xdr:sp macro="" textlink="">
      <xdr:nvSpPr>
        <xdr:cNvPr id="448" name="楕円 447">
          <a:extLst>
            <a:ext uri="{FF2B5EF4-FFF2-40B4-BE49-F238E27FC236}">
              <a16:creationId xmlns:a16="http://schemas.microsoft.com/office/drawing/2014/main" id="{DB36112E-804E-4F9E-8E2B-9FA5CF5C4441}"/>
            </a:ext>
          </a:extLst>
        </xdr:cNvPr>
        <xdr:cNvSpPr/>
      </xdr:nvSpPr>
      <xdr:spPr>
        <a:xfrm>
          <a:off x="203835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75112</xdr:rowOff>
    </xdr:from>
    <xdr:to>
      <xdr:col>111</xdr:col>
      <xdr:colOff>177800</xdr:colOff>
      <xdr:row>40</xdr:row>
      <xdr:rowOff>76200</xdr:rowOff>
    </xdr:to>
    <xdr:cxnSp macro="">
      <xdr:nvCxnSpPr>
        <xdr:cNvPr id="449" name="直線コネクタ 448">
          <a:extLst>
            <a:ext uri="{FF2B5EF4-FFF2-40B4-BE49-F238E27FC236}">
              <a16:creationId xmlns:a16="http://schemas.microsoft.com/office/drawing/2014/main" id="{2196F39D-A23D-4464-AF18-CBC15BB4CC3D}"/>
            </a:ext>
          </a:extLst>
        </xdr:cNvPr>
        <xdr:cNvCxnSpPr/>
      </xdr:nvCxnSpPr>
      <xdr:spPr>
        <a:xfrm>
          <a:off x="20434300" y="69331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34109</xdr:rowOff>
    </xdr:from>
    <xdr:to>
      <xdr:col>102</xdr:col>
      <xdr:colOff>165100</xdr:colOff>
      <xdr:row>40</xdr:row>
      <xdr:rowOff>135709</xdr:rowOff>
    </xdr:to>
    <xdr:sp macro="" textlink="">
      <xdr:nvSpPr>
        <xdr:cNvPr id="450" name="楕円 449">
          <a:extLst>
            <a:ext uri="{FF2B5EF4-FFF2-40B4-BE49-F238E27FC236}">
              <a16:creationId xmlns:a16="http://schemas.microsoft.com/office/drawing/2014/main" id="{9D6231B9-1EA1-483A-B51C-4E1E5F0E3479}"/>
            </a:ext>
          </a:extLst>
        </xdr:cNvPr>
        <xdr:cNvSpPr/>
      </xdr:nvSpPr>
      <xdr:spPr>
        <a:xfrm>
          <a:off x="19494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75112</xdr:rowOff>
    </xdr:from>
    <xdr:to>
      <xdr:col>107</xdr:col>
      <xdr:colOff>50800</xdr:colOff>
      <xdr:row>40</xdr:row>
      <xdr:rowOff>84909</xdr:rowOff>
    </xdr:to>
    <xdr:cxnSp macro="">
      <xdr:nvCxnSpPr>
        <xdr:cNvPr id="451" name="直線コネクタ 450">
          <a:extLst>
            <a:ext uri="{FF2B5EF4-FFF2-40B4-BE49-F238E27FC236}">
              <a16:creationId xmlns:a16="http://schemas.microsoft.com/office/drawing/2014/main" id="{6824AAAE-19CC-417A-988B-7CC798DDFD86}"/>
            </a:ext>
          </a:extLst>
        </xdr:cNvPr>
        <xdr:cNvCxnSpPr/>
      </xdr:nvCxnSpPr>
      <xdr:spPr>
        <a:xfrm flipV="1">
          <a:off x="19545300" y="69331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46083</xdr:rowOff>
    </xdr:from>
    <xdr:to>
      <xdr:col>98</xdr:col>
      <xdr:colOff>38100</xdr:colOff>
      <xdr:row>40</xdr:row>
      <xdr:rowOff>147683</xdr:rowOff>
    </xdr:to>
    <xdr:sp macro="" textlink="">
      <xdr:nvSpPr>
        <xdr:cNvPr id="452" name="楕円 451">
          <a:extLst>
            <a:ext uri="{FF2B5EF4-FFF2-40B4-BE49-F238E27FC236}">
              <a16:creationId xmlns:a16="http://schemas.microsoft.com/office/drawing/2014/main" id="{9EA26B9F-5A1F-4937-BDC2-5859F58A4D51}"/>
            </a:ext>
          </a:extLst>
        </xdr:cNvPr>
        <xdr:cNvSpPr/>
      </xdr:nvSpPr>
      <xdr:spPr>
        <a:xfrm>
          <a:off x="18605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84909</xdr:rowOff>
    </xdr:from>
    <xdr:to>
      <xdr:col>102</xdr:col>
      <xdr:colOff>114300</xdr:colOff>
      <xdr:row>40</xdr:row>
      <xdr:rowOff>96883</xdr:rowOff>
    </xdr:to>
    <xdr:cxnSp macro="">
      <xdr:nvCxnSpPr>
        <xdr:cNvPr id="453" name="直線コネクタ 452">
          <a:extLst>
            <a:ext uri="{FF2B5EF4-FFF2-40B4-BE49-F238E27FC236}">
              <a16:creationId xmlns:a16="http://schemas.microsoft.com/office/drawing/2014/main" id="{B2DDA6A6-2931-4CE7-9624-459B5ACA1156}"/>
            </a:ext>
          </a:extLst>
        </xdr:cNvPr>
        <xdr:cNvCxnSpPr/>
      </xdr:nvCxnSpPr>
      <xdr:spPr>
        <a:xfrm flipV="1">
          <a:off x="18656300" y="694290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454" name="n_1aveValue【認定こども園・幼稚園・保育所】&#10;一人当たり面積">
          <a:extLst>
            <a:ext uri="{FF2B5EF4-FFF2-40B4-BE49-F238E27FC236}">
              <a16:creationId xmlns:a16="http://schemas.microsoft.com/office/drawing/2014/main" id="{2651B2EE-8B04-422C-8987-BD621212EA6A}"/>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455" name="n_2aveValue【認定こども園・幼稚園・保育所】&#10;一人当たり面積">
          <a:extLst>
            <a:ext uri="{FF2B5EF4-FFF2-40B4-BE49-F238E27FC236}">
              <a16:creationId xmlns:a16="http://schemas.microsoft.com/office/drawing/2014/main" id="{13018C16-50C4-437C-9246-721307F0ACC6}"/>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456" name="n_3aveValue【認定こども園・幼稚園・保育所】&#10;一人当たり面積">
          <a:extLst>
            <a:ext uri="{FF2B5EF4-FFF2-40B4-BE49-F238E27FC236}">
              <a16:creationId xmlns:a16="http://schemas.microsoft.com/office/drawing/2014/main" id="{95F17AED-90ED-4B71-B1A4-99ECE7EA98C7}"/>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457" name="n_4aveValue【認定こども園・幼稚園・保育所】&#10;一人当たり面積">
          <a:extLst>
            <a:ext uri="{FF2B5EF4-FFF2-40B4-BE49-F238E27FC236}">
              <a16:creationId xmlns:a16="http://schemas.microsoft.com/office/drawing/2014/main" id="{8466A650-62A6-4B2A-961A-25895297DCAE}"/>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C10253B-F2B4-447A-849A-0B07EDB6210A}"/>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117039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35C79E5B-CF8F-450E-8E58-DE62F0382770}"/>
            </a:ext>
          </a:extLst>
        </xdr:cNvPr>
        <xdr:cNvSpPr txBox="1"/>
      </xdr:nvSpPr>
      <xdr:spPr>
        <a:xfrm>
          <a:off x="2019942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126836</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6514AC5F-33B1-483D-B452-911FAA3920F0}"/>
            </a:ext>
          </a:extLst>
        </xdr:cNvPr>
        <xdr:cNvSpPr txBox="1"/>
      </xdr:nvSpPr>
      <xdr:spPr>
        <a:xfrm>
          <a:off x="19310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138810</xdr:rowOff>
    </xdr:from>
    <xdr:ext cx="469744" cy="259045"/>
    <xdr:sp macro="" textlink="">
      <xdr:nvSpPr>
        <xdr:cNvPr id="461" name="n_4mainValue【認定こども園・幼稚園・保育所】&#10;一人当たり面積">
          <a:extLst>
            <a:ext uri="{FF2B5EF4-FFF2-40B4-BE49-F238E27FC236}">
              <a16:creationId xmlns:a16="http://schemas.microsoft.com/office/drawing/2014/main" id="{7832E464-9E30-4029-A1E3-3306B9F4EE4A}"/>
            </a:ext>
          </a:extLst>
        </xdr:cNvPr>
        <xdr:cNvSpPr txBox="1"/>
      </xdr:nvSpPr>
      <xdr:spPr>
        <a:xfrm>
          <a:off x="184214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A55FFE48-C05E-49D9-9D50-781B19BE1C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E55ADDB9-C2A1-4FB1-8698-7E16E7881D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624C8770-88BE-4F63-BA9C-533EF013A9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125CAC0C-5FA6-4F92-BA7C-D9D9F8D791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2164D1A2-8D10-42F0-BB34-F2482318F2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5AB49E50-8F15-475E-8320-A3CE74C485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3EE836EF-B87D-46D7-99A8-62784C1E0F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F29967C7-24F3-4997-A598-2C8B1DD627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9E5AADE6-18F7-4BE2-80F2-B275709601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62481956-2296-4233-9817-C03465BA70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2E320944-6414-4167-832B-96437DAF82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a16="http://schemas.microsoft.com/office/drawing/2014/main" id="{8B94F4C4-AC82-4514-B347-669D13EB35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8927CA88-C8B2-4AA8-A3F3-8C54D85958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a16="http://schemas.microsoft.com/office/drawing/2014/main" id="{B3E3AD5B-6AF7-4A3E-9101-BA4D7D422E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a16="http://schemas.microsoft.com/office/drawing/2014/main" id="{9A8BF357-C7B6-4170-A25E-C40403345CF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a16="http://schemas.microsoft.com/office/drawing/2014/main" id="{39D6CFC2-089A-4992-A3BD-070F590B3EA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a16="http://schemas.microsoft.com/office/drawing/2014/main" id="{F76C5660-C9A3-4E74-9B08-B8FDF22FEA8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a16="http://schemas.microsoft.com/office/drawing/2014/main" id="{D5CDF70A-4688-41F7-BFE6-7A955CC879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a16="http://schemas.microsoft.com/office/drawing/2014/main" id="{08E6BCD4-AF93-4DE7-9895-60235A8134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a16="http://schemas.microsoft.com/office/drawing/2014/main" id="{606A1AFF-E239-4790-8CB2-C89C111D7A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a:extLst>
            <a:ext uri="{FF2B5EF4-FFF2-40B4-BE49-F238E27FC236}">
              <a16:creationId xmlns:a16="http://schemas.microsoft.com/office/drawing/2014/main" id="{3B79D708-96AF-4590-ADE6-47CDAFB4910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89870AEE-6167-4D8D-ACE1-1057BF67D8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4" name="テキスト ボックス 483">
          <a:extLst>
            <a:ext uri="{FF2B5EF4-FFF2-40B4-BE49-F238E27FC236}">
              <a16:creationId xmlns:a16="http://schemas.microsoft.com/office/drawing/2014/main" id="{CC1568D6-D864-4BD4-898C-105D3807133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id="{971F23D0-CCED-4B5B-8237-423825CEC9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86" name="直線コネクタ 485">
          <a:extLst>
            <a:ext uri="{FF2B5EF4-FFF2-40B4-BE49-F238E27FC236}">
              <a16:creationId xmlns:a16="http://schemas.microsoft.com/office/drawing/2014/main" id="{A74A43D3-30FF-4BE1-894E-ABAF767853D5}"/>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87" name="【学校施設】&#10;有形固定資産減価償却率最小値テキスト">
          <a:extLst>
            <a:ext uri="{FF2B5EF4-FFF2-40B4-BE49-F238E27FC236}">
              <a16:creationId xmlns:a16="http://schemas.microsoft.com/office/drawing/2014/main" id="{5826BACE-A53F-4380-88B3-4B23B498D0E5}"/>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88" name="直線コネクタ 487">
          <a:extLst>
            <a:ext uri="{FF2B5EF4-FFF2-40B4-BE49-F238E27FC236}">
              <a16:creationId xmlns:a16="http://schemas.microsoft.com/office/drawing/2014/main" id="{67272CBD-72DA-48F7-873F-C619A2014D73}"/>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89" name="【学校施設】&#10;有形固定資産減価償却率最大値テキスト">
          <a:extLst>
            <a:ext uri="{FF2B5EF4-FFF2-40B4-BE49-F238E27FC236}">
              <a16:creationId xmlns:a16="http://schemas.microsoft.com/office/drawing/2014/main" id="{4727C4C2-6F9D-4A8C-BAE2-FC85C50132D5}"/>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90" name="直線コネクタ 489">
          <a:extLst>
            <a:ext uri="{FF2B5EF4-FFF2-40B4-BE49-F238E27FC236}">
              <a16:creationId xmlns:a16="http://schemas.microsoft.com/office/drawing/2014/main" id="{F63722F4-6CF8-4C46-BBF3-1D77E505BDE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91" name="【学校施設】&#10;有形固定資産減価償却率平均値テキスト">
          <a:extLst>
            <a:ext uri="{FF2B5EF4-FFF2-40B4-BE49-F238E27FC236}">
              <a16:creationId xmlns:a16="http://schemas.microsoft.com/office/drawing/2014/main" id="{1F6E1C7D-E508-4093-9C6A-06263C0F6C6C}"/>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92" name="フローチャート: 判断 491">
          <a:extLst>
            <a:ext uri="{FF2B5EF4-FFF2-40B4-BE49-F238E27FC236}">
              <a16:creationId xmlns:a16="http://schemas.microsoft.com/office/drawing/2014/main" id="{ADBF0EE6-8D05-4975-B3A4-DAFC74B903CE}"/>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3" name="フローチャート: 判断 492">
          <a:extLst>
            <a:ext uri="{FF2B5EF4-FFF2-40B4-BE49-F238E27FC236}">
              <a16:creationId xmlns:a16="http://schemas.microsoft.com/office/drawing/2014/main" id="{93A57D39-1045-4942-AEAA-41B5D313AF06}"/>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94" name="フローチャート: 判断 493">
          <a:extLst>
            <a:ext uri="{FF2B5EF4-FFF2-40B4-BE49-F238E27FC236}">
              <a16:creationId xmlns:a16="http://schemas.microsoft.com/office/drawing/2014/main" id="{DBAEC454-F709-4BAF-BF49-E35391250344}"/>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95" name="フローチャート: 判断 494">
          <a:extLst>
            <a:ext uri="{FF2B5EF4-FFF2-40B4-BE49-F238E27FC236}">
              <a16:creationId xmlns:a16="http://schemas.microsoft.com/office/drawing/2014/main" id="{61266CC5-0092-4662-9B76-84523C44FE2D}"/>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96" name="フローチャート: 判断 495">
          <a:extLst>
            <a:ext uri="{FF2B5EF4-FFF2-40B4-BE49-F238E27FC236}">
              <a16:creationId xmlns:a16="http://schemas.microsoft.com/office/drawing/2014/main" id="{C21F9CAF-329E-46A8-8CCB-2CD4F339705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6677456-91FF-41B4-A7B9-40843310D1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7AD9FD5B-7437-4CD2-B153-70454F2E65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B8F3837-3E10-4C09-983A-D4ED2D595B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5808C948-4730-49D5-B703-76972AE7EC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764E1D7-0676-496D-AC23-CD99698828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19685</xdr:rowOff>
    </xdr:from>
    <xdr:to>
      <xdr:col>85</xdr:col>
      <xdr:colOff>177800</xdr:colOff>
      <xdr:row>63</xdr:row>
      <xdr:rowOff>121285</xdr:rowOff>
    </xdr:to>
    <xdr:sp macro="" textlink="">
      <xdr:nvSpPr>
        <xdr:cNvPr id="502" name="楕円 501">
          <a:extLst>
            <a:ext uri="{FF2B5EF4-FFF2-40B4-BE49-F238E27FC236}">
              <a16:creationId xmlns:a16="http://schemas.microsoft.com/office/drawing/2014/main" id="{1F5B6F7E-E6D9-47D8-9895-A8945523ECF1}"/>
            </a:ext>
          </a:extLst>
        </xdr:cNvPr>
        <xdr:cNvSpPr/>
      </xdr:nvSpPr>
      <xdr:spPr>
        <a:xfrm>
          <a:off x="16268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106062</xdr:rowOff>
    </xdr:from>
    <xdr:ext cx="405111" cy="259045"/>
    <xdr:sp macro="" textlink="">
      <xdr:nvSpPr>
        <xdr:cNvPr id="503" name="【学校施設】&#10;有形固定資産減価償却率該当値テキスト">
          <a:extLst>
            <a:ext uri="{FF2B5EF4-FFF2-40B4-BE49-F238E27FC236}">
              <a16:creationId xmlns:a16="http://schemas.microsoft.com/office/drawing/2014/main" id="{D86CC544-C999-47D9-B1C4-40B067093E2C}"/>
            </a:ext>
          </a:extLst>
        </xdr:cNvPr>
        <xdr:cNvSpPr txBox="1"/>
      </xdr:nvSpPr>
      <xdr:spPr>
        <a:xfrm>
          <a:off x="163576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156845</xdr:rowOff>
    </xdr:from>
    <xdr:to>
      <xdr:col>81</xdr:col>
      <xdr:colOff>101600</xdr:colOff>
      <xdr:row>63</xdr:row>
      <xdr:rowOff>86995</xdr:rowOff>
    </xdr:to>
    <xdr:sp macro="" textlink="">
      <xdr:nvSpPr>
        <xdr:cNvPr id="504" name="楕円 503">
          <a:extLst>
            <a:ext uri="{FF2B5EF4-FFF2-40B4-BE49-F238E27FC236}">
              <a16:creationId xmlns:a16="http://schemas.microsoft.com/office/drawing/2014/main" id="{E7F75B77-8A49-4311-A61B-7EEFC85B6A38}"/>
            </a:ext>
          </a:extLst>
        </xdr:cNvPr>
        <xdr:cNvSpPr/>
      </xdr:nvSpPr>
      <xdr:spPr>
        <a:xfrm>
          <a:off x="1543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36195</xdr:rowOff>
    </xdr:from>
    <xdr:to>
      <xdr:col>85</xdr:col>
      <xdr:colOff>127000</xdr:colOff>
      <xdr:row>63</xdr:row>
      <xdr:rowOff>70485</xdr:rowOff>
    </xdr:to>
    <xdr:cxnSp macro="">
      <xdr:nvCxnSpPr>
        <xdr:cNvPr id="505" name="直線コネクタ 504">
          <a:extLst>
            <a:ext uri="{FF2B5EF4-FFF2-40B4-BE49-F238E27FC236}">
              <a16:creationId xmlns:a16="http://schemas.microsoft.com/office/drawing/2014/main" id="{48FBC7E5-7844-40FD-AC90-C9382BE36A7E}"/>
            </a:ext>
          </a:extLst>
        </xdr:cNvPr>
        <xdr:cNvCxnSpPr/>
      </xdr:nvCxnSpPr>
      <xdr:spPr>
        <a:xfrm>
          <a:off x="15481300" y="10837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06" name="楕円 505">
          <a:extLst>
            <a:ext uri="{FF2B5EF4-FFF2-40B4-BE49-F238E27FC236}">
              <a16:creationId xmlns:a16="http://schemas.microsoft.com/office/drawing/2014/main" id="{5E0AC36A-A982-421C-ACD8-3F89A8C2FBE5}"/>
            </a:ext>
          </a:extLst>
        </xdr:cNvPr>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165735</xdr:rowOff>
    </xdr:from>
    <xdr:to>
      <xdr:col>81</xdr:col>
      <xdr:colOff>50800</xdr:colOff>
      <xdr:row>63</xdr:row>
      <xdr:rowOff>36195</xdr:rowOff>
    </xdr:to>
    <xdr:cxnSp macro="">
      <xdr:nvCxnSpPr>
        <xdr:cNvPr id="507" name="直線コネクタ 506">
          <a:extLst>
            <a:ext uri="{FF2B5EF4-FFF2-40B4-BE49-F238E27FC236}">
              <a16:creationId xmlns:a16="http://schemas.microsoft.com/office/drawing/2014/main" id="{34CDEAA0-3D92-4FC5-B811-EC4D9FFC37AA}"/>
            </a:ext>
          </a:extLst>
        </xdr:cNvPr>
        <xdr:cNvCxnSpPr/>
      </xdr:nvCxnSpPr>
      <xdr:spPr>
        <a:xfrm>
          <a:off x="14592300" y="10795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08" name="楕円 507">
          <a:extLst>
            <a:ext uri="{FF2B5EF4-FFF2-40B4-BE49-F238E27FC236}">
              <a16:creationId xmlns:a16="http://schemas.microsoft.com/office/drawing/2014/main" id="{ACE4588F-58C9-41D8-A23B-5A73C192156A}"/>
            </a:ext>
          </a:extLst>
        </xdr:cNvPr>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165735</xdr:rowOff>
    </xdr:to>
    <xdr:cxnSp macro="">
      <xdr:nvCxnSpPr>
        <xdr:cNvPr id="509" name="直線コネクタ 508">
          <a:extLst>
            <a:ext uri="{FF2B5EF4-FFF2-40B4-BE49-F238E27FC236}">
              <a16:creationId xmlns:a16="http://schemas.microsoft.com/office/drawing/2014/main" id="{33FABBBE-9D13-4309-BAF6-57819597B45E}"/>
            </a:ext>
          </a:extLst>
        </xdr:cNvPr>
        <xdr:cNvCxnSpPr/>
      </xdr:nvCxnSpPr>
      <xdr:spPr>
        <a:xfrm>
          <a:off x="13703300" y="10753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31115</xdr:rowOff>
    </xdr:from>
    <xdr:to>
      <xdr:col>67</xdr:col>
      <xdr:colOff>101600</xdr:colOff>
      <xdr:row>62</xdr:row>
      <xdr:rowOff>132715</xdr:rowOff>
    </xdr:to>
    <xdr:sp macro="" textlink="">
      <xdr:nvSpPr>
        <xdr:cNvPr id="510" name="楕円 509">
          <a:extLst>
            <a:ext uri="{FF2B5EF4-FFF2-40B4-BE49-F238E27FC236}">
              <a16:creationId xmlns:a16="http://schemas.microsoft.com/office/drawing/2014/main" id="{2F4C0D95-FCF4-4F1B-995E-DF9D040AD7C5}"/>
            </a:ext>
          </a:extLst>
        </xdr:cNvPr>
        <xdr:cNvSpPr/>
      </xdr:nvSpPr>
      <xdr:spPr>
        <a:xfrm>
          <a:off x="12763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81915</xdr:rowOff>
    </xdr:from>
    <xdr:to>
      <xdr:col>71</xdr:col>
      <xdr:colOff>177800</xdr:colOff>
      <xdr:row>62</xdr:row>
      <xdr:rowOff>123825</xdr:rowOff>
    </xdr:to>
    <xdr:cxnSp macro="">
      <xdr:nvCxnSpPr>
        <xdr:cNvPr id="511" name="直線コネクタ 510">
          <a:extLst>
            <a:ext uri="{FF2B5EF4-FFF2-40B4-BE49-F238E27FC236}">
              <a16:creationId xmlns:a16="http://schemas.microsoft.com/office/drawing/2014/main" id="{41A09F82-89FF-4006-BCEE-AF2964894047}"/>
            </a:ext>
          </a:extLst>
        </xdr:cNvPr>
        <xdr:cNvCxnSpPr/>
      </xdr:nvCxnSpPr>
      <xdr:spPr>
        <a:xfrm>
          <a:off x="12814300" y="1071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2" name="n_1aveValue【学校施設】&#10;有形固定資産減価償却率">
          <a:extLst>
            <a:ext uri="{FF2B5EF4-FFF2-40B4-BE49-F238E27FC236}">
              <a16:creationId xmlns:a16="http://schemas.microsoft.com/office/drawing/2014/main" id="{61273B80-A14F-4C54-9E8E-F32EE09DD144}"/>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13" name="n_2aveValue【学校施設】&#10;有形固定資産減価償却率">
          <a:extLst>
            <a:ext uri="{FF2B5EF4-FFF2-40B4-BE49-F238E27FC236}">
              <a16:creationId xmlns:a16="http://schemas.microsoft.com/office/drawing/2014/main" id="{FBCA526B-F22C-444D-A2AB-7D109BEC771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14" name="n_3aveValue【学校施設】&#10;有形固定資産減価償却率">
          <a:extLst>
            <a:ext uri="{FF2B5EF4-FFF2-40B4-BE49-F238E27FC236}">
              <a16:creationId xmlns:a16="http://schemas.microsoft.com/office/drawing/2014/main" id="{A78ABE89-86E1-4902-A00B-960C4B195616}"/>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15" name="n_4aveValue【学校施設】&#10;有形固定資産減価償却率">
          <a:extLst>
            <a:ext uri="{FF2B5EF4-FFF2-40B4-BE49-F238E27FC236}">
              <a16:creationId xmlns:a16="http://schemas.microsoft.com/office/drawing/2014/main" id="{8F536409-81EB-4B95-987D-70D302E0C24B}"/>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78122</xdr:rowOff>
    </xdr:from>
    <xdr:ext cx="405111" cy="259045"/>
    <xdr:sp macro="" textlink="">
      <xdr:nvSpPr>
        <xdr:cNvPr id="516" name="n_1mainValue【学校施設】&#10;有形固定資産減価償却率">
          <a:extLst>
            <a:ext uri="{FF2B5EF4-FFF2-40B4-BE49-F238E27FC236}">
              <a16:creationId xmlns:a16="http://schemas.microsoft.com/office/drawing/2014/main" id="{BCCA4FBA-F64B-4A83-8C8D-27C9FC0A4A07}"/>
            </a:ext>
          </a:extLst>
        </xdr:cNvPr>
        <xdr:cNvSpPr txBox="1"/>
      </xdr:nvSpPr>
      <xdr:spPr>
        <a:xfrm>
          <a:off x="15266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17" name="n_2mainValue【学校施設】&#10;有形固定資産減価償却率">
          <a:extLst>
            <a:ext uri="{FF2B5EF4-FFF2-40B4-BE49-F238E27FC236}">
              <a16:creationId xmlns:a16="http://schemas.microsoft.com/office/drawing/2014/main" id="{B9C092CC-14F2-4B06-891E-80E332A8CBEE}"/>
            </a:ext>
          </a:extLst>
        </xdr:cNvPr>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18" name="n_3mainValue【学校施設】&#10;有形固定資産減価償却率">
          <a:extLst>
            <a:ext uri="{FF2B5EF4-FFF2-40B4-BE49-F238E27FC236}">
              <a16:creationId xmlns:a16="http://schemas.microsoft.com/office/drawing/2014/main" id="{AA4992FF-6F88-4A72-8C2F-43E370B62DBB}"/>
            </a:ext>
          </a:extLst>
        </xdr:cNvPr>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123842</xdr:rowOff>
    </xdr:from>
    <xdr:ext cx="405111" cy="259045"/>
    <xdr:sp macro="" textlink="">
      <xdr:nvSpPr>
        <xdr:cNvPr id="519" name="n_4mainValue【学校施設】&#10;有形固定資産減価償却率">
          <a:extLst>
            <a:ext uri="{FF2B5EF4-FFF2-40B4-BE49-F238E27FC236}">
              <a16:creationId xmlns:a16="http://schemas.microsoft.com/office/drawing/2014/main" id="{DEB1D60C-EB9B-4303-BAC0-EF3447B2433C}"/>
            </a:ext>
          </a:extLst>
        </xdr:cNvPr>
        <xdr:cNvSpPr txBox="1"/>
      </xdr:nvSpPr>
      <xdr:spPr>
        <a:xfrm>
          <a:off x="12611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6F9B91B1-45F8-4ECB-A794-7C16F75CDA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50C620A4-10FC-4E7A-B5C7-AFAFCA6A0B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6D5FFD8A-ABFD-4CA8-A248-DEAB7F5F1E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E861CD45-733C-4059-8FD7-D23B422A32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7C4AAF8C-61FA-4ADC-AED2-2E023C22F9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BFDEBCCE-BA51-459B-B92B-160FA6E0D2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3C1B395F-1ADF-4BA0-AFD2-5A3C94D8C0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E8E47E95-82DC-4EA2-9770-4DCBE8E7C4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E028C166-84CC-495A-B299-E72E0CF735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E016A18B-DC48-479F-972D-4F645AF536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a:extLst>
            <a:ext uri="{FF2B5EF4-FFF2-40B4-BE49-F238E27FC236}">
              <a16:creationId xmlns:a16="http://schemas.microsoft.com/office/drawing/2014/main" id="{C1CC673D-EBDB-4FE8-A4ED-873218D7DA2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a:extLst>
            <a:ext uri="{FF2B5EF4-FFF2-40B4-BE49-F238E27FC236}">
              <a16:creationId xmlns:a16="http://schemas.microsoft.com/office/drawing/2014/main" id="{4463BA84-F346-4A3B-8564-FFC446C78AC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a:extLst>
            <a:ext uri="{FF2B5EF4-FFF2-40B4-BE49-F238E27FC236}">
              <a16:creationId xmlns:a16="http://schemas.microsoft.com/office/drawing/2014/main" id="{F2C57427-BC4E-4B65-9C05-4843CF73CAF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a:extLst>
            <a:ext uri="{FF2B5EF4-FFF2-40B4-BE49-F238E27FC236}">
              <a16:creationId xmlns:a16="http://schemas.microsoft.com/office/drawing/2014/main" id="{10F49EFA-C78B-491A-9CFF-29FA6A051E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a:extLst>
            <a:ext uri="{FF2B5EF4-FFF2-40B4-BE49-F238E27FC236}">
              <a16:creationId xmlns:a16="http://schemas.microsoft.com/office/drawing/2014/main" id="{3C83E873-FA28-401C-A0C6-BF48810E684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5" name="テキスト ボックス 534">
          <a:extLst>
            <a:ext uri="{FF2B5EF4-FFF2-40B4-BE49-F238E27FC236}">
              <a16:creationId xmlns:a16="http://schemas.microsoft.com/office/drawing/2014/main" id="{E2CE372B-D914-40B4-BD6D-19D91A1D155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a:extLst>
            <a:ext uri="{FF2B5EF4-FFF2-40B4-BE49-F238E27FC236}">
              <a16:creationId xmlns:a16="http://schemas.microsoft.com/office/drawing/2014/main" id="{709DB45B-9DEC-49A1-972A-B7B153AD888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7" name="テキスト ボックス 536">
          <a:extLst>
            <a:ext uri="{FF2B5EF4-FFF2-40B4-BE49-F238E27FC236}">
              <a16:creationId xmlns:a16="http://schemas.microsoft.com/office/drawing/2014/main" id="{71E378D5-6E94-4EE5-A12F-D8DC24A206D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a:extLst>
            <a:ext uri="{FF2B5EF4-FFF2-40B4-BE49-F238E27FC236}">
              <a16:creationId xmlns:a16="http://schemas.microsoft.com/office/drawing/2014/main" id="{D492731A-53CE-41DD-86FF-B380F3CF2C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9" name="テキスト ボックス 538">
          <a:extLst>
            <a:ext uri="{FF2B5EF4-FFF2-40B4-BE49-F238E27FC236}">
              <a16:creationId xmlns:a16="http://schemas.microsoft.com/office/drawing/2014/main" id="{A56D2F57-752E-4DC0-BD42-214E01508B1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D3F0D137-9466-4D4D-A00A-ED07A2C5DC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7B687E83-0816-4213-9B72-7B1FC9C4A38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AD04232C-DFA7-43BB-86EB-CC85614CC8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43" name="直線コネクタ 542">
          <a:extLst>
            <a:ext uri="{FF2B5EF4-FFF2-40B4-BE49-F238E27FC236}">
              <a16:creationId xmlns:a16="http://schemas.microsoft.com/office/drawing/2014/main" id="{DD60B5F7-3ADD-4088-883A-381036074622}"/>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44" name="【学校施設】&#10;一人当たり面積最小値テキスト">
          <a:extLst>
            <a:ext uri="{FF2B5EF4-FFF2-40B4-BE49-F238E27FC236}">
              <a16:creationId xmlns:a16="http://schemas.microsoft.com/office/drawing/2014/main" id="{5A433A18-0134-4C76-AC6B-4D1AE2C5BB5F}"/>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45" name="直線コネクタ 544">
          <a:extLst>
            <a:ext uri="{FF2B5EF4-FFF2-40B4-BE49-F238E27FC236}">
              <a16:creationId xmlns:a16="http://schemas.microsoft.com/office/drawing/2014/main" id="{B409554F-2B58-4204-A2E3-87A1E4CA393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46" name="【学校施設】&#10;一人当たり面積最大値テキスト">
          <a:extLst>
            <a:ext uri="{FF2B5EF4-FFF2-40B4-BE49-F238E27FC236}">
              <a16:creationId xmlns:a16="http://schemas.microsoft.com/office/drawing/2014/main" id="{9640CBE1-A8E7-42ED-AADF-F7CEAB65E4CF}"/>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47" name="直線コネクタ 546">
          <a:extLst>
            <a:ext uri="{FF2B5EF4-FFF2-40B4-BE49-F238E27FC236}">
              <a16:creationId xmlns:a16="http://schemas.microsoft.com/office/drawing/2014/main" id="{CE03A385-2589-4784-B67C-D3D6AA16420C}"/>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48" name="【学校施設】&#10;一人当たり面積平均値テキスト">
          <a:extLst>
            <a:ext uri="{FF2B5EF4-FFF2-40B4-BE49-F238E27FC236}">
              <a16:creationId xmlns:a16="http://schemas.microsoft.com/office/drawing/2014/main" id="{886E96B5-D114-4112-886B-4C31D3AD7BBF}"/>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49" name="フローチャート: 判断 548">
          <a:extLst>
            <a:ext uri="{FF2B5EF4-FFF2-40B4-BE49-F238E27FC236}">
              <a16:creationId xmlns:a16="http://schemas.microsoft.com/office/drawing/2014/main" id="{A94346C4-0302-4469-871F-D7D97E01EA78}"/>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50" name="フローチャート: 判断 549">
          <a:extLst>
            <a:ext uri="{FF2B5EF4-FFF2-40B4-BE49-F238E27FC236}">
              <a16:creationId xmlns:a16="http://schemas.microsoft.com/office/drawing/2014/main" id="{6DE3626E-42A5-4FF0-AF35-1AB54FA2240C}"/>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51" name="フローチャート: 判断 550">
          <a:extLst>
            <a:ext uri="{FF2B5EF4-FFF2-40B4-BE49-F238E27FC236}">
              <a16:creationId xmlns:a16="http://schemas.microsoft.com/office/drawing/2014/main" id="{11685BFD-2954-45F3-9EB1-8B02A2B68F3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52" name="フローチャート: 判断 551">
          <a:extLst>
            <a:ext uri="{FF2B5EF4-FFF2-40B4-BE49-F238E27FC236}">
              <a16:creationId xmlns:a16="http://schemas.microsoft.com/office/drawing/2014/main" id="{D67448A0-2499-4959-93FD-5735469ADC2E}"/>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53" name="フローチャート: 判断 552">
          <a:extLst>
            <a:ext uri="{FF2B5EF4-FFF2-40B4-BE49-F238E27FC236}">
              <a16:creationId xmlns:a16="http://schemas.microsoft.com/office/drawing/2014/main" id="{DFC9C2E9-7776-4FDE-B49A-6E67C0914D0F}"/>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BDA07F8-EB01-479C-8C19-DFEF43FCC1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68018CA2-655D-4F36-9F22-BD09409E10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A1189850-87EF-4681-9F2D-51CD40ECB6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8802B6D3-6EE0-42DD-B9FC-B1A3CFF21F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12D3EB7-E4F2-40DB-B2B0-893AF4E038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xdr:rowOff>
    </xdr:from>
    <xdr:to>
      <xdr:col>116</xdr:col>
      <xdr:colOff>114300</xdr:colOff>
      <xdr:row>60</xdr:row>
      <xdr:rowOff>101626</xdr:rowOff>
    </xdr:to>
    <xdr:sp macro="" textlink="">
      <xdr:nvSpPr>
        <xdr:cNvPr id="559" name="楕円 558">
          <a:extLst>
            <a:ext uri="{FF2B5EF4-FFF2-40B4-BE49-F238E27FC236}">
              <a16:creationId xmlns:a16="http://schemas.microsoft.com/office/drawing/2014/main" id="{0CEE7CFE-DAAA-4364-89AB-558990DE156C}"/>
            </a:ext>
          </a:extLst>
        </xdr:cNvPr>
        <xdr:cNvSpPr/>
      </xdr:nvSpPr>
      <xdr:spPr>
        <a:xfrm>
          <a:off x="22110700" y="102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22903</xdr:rowOff>
    </xdr:from>
    <xdr:ext cx="469744" cy="259045"/>
    <xdr:sp macro="" textlink="">
      <xdr:nvSpPr>
        <xdr:cNvPr id="560" name="【学校施設】&#10;一人当たり面積該当値テキスト">
          <a:extLst>
            <a:ext uri="{FF2B5EF4-FFF2-40B4-BE49-F238E27FC236}">
              <a16:creationId xmlns:a16="http://schemas.microsoft.com/office/drawing/2014/main" id="{22A1ACB7-8620-48B5-AC28-9EBA4286ABCE}"/>
            </a:ext>
          </a:extLst>
        </xdr:cNvPr>
        <xdr:cNvSpPr txBox="1"/>
      </xdr:nvSpPr>
      <xdr:spPr>
        <a:xfrm>
          <a:off x="22199600"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xdr:rowOff>
    </xdr:from>
    <xdr:to>
      <xdr:col>112</xdr:col>
      <xdr:colOff>38100</xdr:colOff>
      <xdr:row>60</xdr:row>
      <xdr:rowOff>118618</xdr:rowOff>
    </xdr:to>
    <xdr:sp macro="" textlink="">
      <xdr:nvSpPr>
        <xdr:cNvPr id="561" name="楕円 560">
          <a:extLst>
            <a:ext uri="{FF2B5EF4-FFF2-40B4-BE49-F238E27FC236}">
              <a16:creationId xmlns:a16="http://schemas.microsoft.com/office/drawing/2014/main" id="{AF0D2D4E-E45A-4FC3-B60E-F627EC11C443}"/>
            </a:ext>
          </a:extLst>
        </xdr:cNvPr>
        <xdr:cNvSpPr/>
      </xdr:nvSpPr>
      <xdr:spPr>
        <a:xfrm>
          <a:off x="21272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50826</xdr:rowOff>
    </xdr:from>
    <xdr:to>
      <xdr:col>116</xdr:col>
      <xdr:colOff>63500</xdr:colOff>
      <xdr:row>60</xdr:row>
      <xdr:rowOff>67818</xdr:rowOff>
    </xdr:to>
    <xdr:cxnSp macro="">
      <xdr:nvCxnSpPr>
        <xdr:cNvPr id="562" name="直線コネクタ 561">
          <a:extLst>
            <a:ext uri="{FF2B5EF4-FFF2-40B4-BE49-F238E27FC236}">
              <a16:creationId xmlns:a16="http://schemas.microsoft.com/office/drawing/2014/main" id="{BE4E846E-0A84-4ACC-A627-A2B1826412F1}"/>
            </a:ext>
          </a:extLst>
        </xdr:cNvPr>
        <xdr:cNvCxnSpPr/>
      </xdr:nvCxnSpPr>
      <xdr:spPr>
        <a:xfrm flipV="1">
          <a:off x="21323300" y="10337826"/>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15722</xdr:rowOff>
    </xdr:from>
    <xdr:to>
      <xdr:col>107</xdr:col>
      <xdr:colOff>101600</xdr:colOff>
      <xdr:row>60</xdr:row>
      <xdr:rowOff>117322</xdr:rowOff>
    </xdr:to>
    <xdr:sp macro="" textlink="">
      <xdr:nvSpPr>
        <xdr:cNvPr id="563" name="楕円 562">
          <a:extLst>
            <a:ext uri="{FF2B5EF4-FFF2-40B4-BE49-F238E27FC236}">
              <a16:creationId xmlns:a16="http://schemas.microsoft.com/office/drawing/2014/main" id="{7AC73C30-6E9F-47F2-8A46-B60DEA889F3F}"/>
            </a:ext>
          </a:extLst>
        </xdr:cNvPr>
        <xdr:cNvSpPr/>
      </xdr:nvSpPr>
      <xdr:spPr>
        <a:xfrm>
          <a:off x="20383500" y="103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66522</xdr:rowOff>
    </xdr:from>
    <xdr:to>
      <xdr:col>111</xdr:col>
      <xdr:colOff>177800</xdr:colOff>
      <xdr:row>60</xdr:row>
      <xdr:rowOff>67818</xdr:rowOff>
    </xdr:to>
    <xdr:cxnSp macro="">
      <xdr:nvCxnSpPr>
        <xdr:cNvPr id="564" name="直線コネクタ 563">
          <a:extLst>
            <a:ext uri="{FF2B5EF4-FFF2-40B4-BE49-F238E27FC236}">
              <a16:creationId xmlns:a16="http://schemas.microsoft.com/office/drawing/2014/main" id="{792925A1-FE62-4BE2-BC64-80A1478EBB3F}"/>
            </a:ext>
          </a:extLst>
        </xdr:cNvPr>
        <xdr:cNvCxnSpPr/>
      </xdr:nvCxnSpPr>
      <xdr:spPr>
        <a:xfrm>
          <a:off x="20434300" y="1035352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34392</xdr:rowOff>
    </xdr:from>
    <xdr:to>
      <xdr:col>102</xdr:col>
      <xdr:colOff>165100</xdr:colOff>
      <xdr:row>60</xdr:row>
      <xdr:rowOff>135992</xdr:rowOff>
    </xdr:to>
    <xdr:sp macro="" textlink="">
      <xdr:nvSpPr>
        <xdr:cNvPr id="565" name="楕円 564">
          <a:extLst>
            <a:ext uri="{FF2B5EF4-FFF2-40B4-BE49-F238E27FC236}">
              <a16:creationId xmlns:a16="http://schemas.microsoft.com/office/drawing/2014/main" id="{010E5BE6-0F4D-46A0-BF6B-4086D44564A7}"/>
            </a:ext>
          </a:extLst>
        </xdr:cNvPr>
        <xdr:cNvSpPr/>
      </xdr:nvSpPr>
      <xdr:spPr>
        <a:xfrm>
          <a:off x="19494500" y="10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66522</xdr:rowOff>
    </xdr:from>
    <xdr:to>
      <xdr:col>107</xdr:col>
      <xdr:colOff>50800</xdr:colOff>
      <xdr:row>60</xdr:row>
      <xdr:rowOff>85192</xdr:rowOff>
    </xdr:to>
    <xdr:cxnSp macro="">
      <xdr:nvCxnSpPr>
        <xdr:cNvPr id="566" name="直線コネクタ 565">
          <a:extLst>
            <a:ext uri="{FF2B5EF4-FFF2-40B4-BE49-F238E27FC236}">
              <a16:creationId xmlns:a16="http://schemas.microsoft.com/office/drawing/2014/main" id="{813E1EEC-56CE-4034-A98B-CE5BB50E3A81}"/>
            </a:ext>
          </a:extLst>
        </xdr:cNvPr>
        <xdr:cNvCxnSpPr/>
      </xdr:nvCxnSpPr>
      <xdr:spPr>
        <a:xfrm flipV="1">
          <a:off x="19545300" y="1035352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56642</xdr:rowOff>
    </xdr:from>
    <xdr:to>
      <xdr:col>98</xdr:col>
      <xdr:colOff>38100</xdr:colOff>
      <xdr:row>60</xdr:row>
      <xdr:rowOff>158242</xdr:rowOff>
    </xdr:to>
    <xdr:sp macro="" textlink="">
      <xdr:nvSpPr>
        <xdr:cNvPr id="567" name="楕円 566">
          <a:extLst>
            <a:ext uri="{FF2B5EF4-FFF2-40B4-BE49-F238E27FC236}">
              <a16:creationId xmlns:a16="http://schemas.microsoft.com/office/drawing/2014/main" id="{4B0397CB-7251-4DEE-A8EA-8C4641EE6BB1}"/>
            </a:ext>
          </a:extLst>
        </xdr:cNvPr>
        <xdr:cNvSpPr/>
      </xdr:nvSpPr>
      <xdr:spPr>
        <a:xfrm>
          <a:off x="18605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85192</xdr:rowOff>
    </xdr:from>
    <xdr:to>
      <xdr:col>102</xdr:col>
      <xdr:colOff>114300</xdr:colOff>
      <xdr:row>60</xdr:row>
      <xdr:rowOff>107442</xdr:rowOff>
    </xdr:to>
    <xdr:cxnSp macro="">
      <xdr:nvCxnSpPr>
        <xdr:cNvPr id="568" name="直線コネクタ 567">
          <a:extLst>
            <a:ext uri="{FF2B5EF4-FFF2-40B4-BE49-F238E27FC236}">
              <a16:creationId xmlns:a16="http://schemas.microsoft.com/office/drawing/2014/main" id="{2B30E73C-C6A4-49BB-8D92-75A1F8AA847E}"/>
            </a:ext>
          </a:extLst>
        </xdr:cNvPr>
        <xdr:cNvCxnSpPr/>
      </xdr:nvCxnSpPr>
      <xdr:spPr>
        <a:xfrm flipV="1">
          <a:off x="18656300" y="1037219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569" name="n_1aveValue【学校施設】&#10;一人当たり面積">
          <a:extLst>
            <a:ext uri="{FF2B5EF4-FFF2-40B4-BE49-F238E27FC236}">
              <a16:creationId xmlns:a16="http://schemas.microsoft.com/office/drawing/2014/main" id="{F19FA8E8-ACD9-4518-8A65-4F5F5C71350D}"/>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70" name="n_2aveValue【学校施設】&#10;一人当たり面積">
          <a:extLst>
            <a:ext uri="{FF2B5EF4-FFF2-40B4-BE49-F238E27FC236}">
              <a16:creationId xmlns:a16="http://schemas.microsoft.com/office/drawing/2014/main" id="{C47BFE02-BDAF-4BC8-BBF5-9F72C113406E}"/>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571" name="n_3aveValue【学校施設】&#10;一人当たり面積">
          <a:extLst>
            <a:ext uri="{FF2B5EF4-FFF2-40B4-BE49-F238E27FC236}">
              <a16:creationId xmlns:a16="http://schemas.microsoft.com/office/drawing/2014/main" id="{458F2432-2BF4-4EF0-A948-C9ECE1633CA1}"/>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572" name="n_4aveValue【学校施設】&#10;一人当たり面積">
          <a:extLst>
            <a:ext uri="{FF2B5EF4-FFF2-40B4-BE49-F238E27FC236}">
              <a16:creationId xmlns:a16="http://schemas.microsoft.com/office/drawing/2014/main" id="{32B95F24-D68A-4961-BDC8-28E26EE56165}"/>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135145</xdr:rowOff>
    </xdr:from>
    <xdr:ext cx="469744" cy="259045"/>
    <xdr:sp macro="" textlink="">
      <xdr:nvSpPr>
        <xdr:cNvPr id="573" name="n_1mainValue【学校施設】&#10;一人当たり面積">
          <a:extLst>
            <a:ext uri="{FF2B5EF4-FFF2-40B4-BE49-F238E27FC236}">
              <a16:creationId xmlns:a16="http://schemas.microsoft.com/office/drawing/2014/main" id="{9A71FC6E-5D5E-4444-B6EB-16D1A1BA9001}"/>
            </a:ext>
          </a:extLst>
        </xdr:cNvPr>
        <xdr:cNvSpPr txBox="1"/>
      </xdr:nvSpPr>
      <xdr:spPr>
        <a:xfrm>
          <a:off x="210757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133849</xdr:rowOff>
    </xdr:from>
    <xdr:ext cx="469744" cy="259045"/>
    <xdr:sp macro="" textlink="">
      <xdr:nvSpPr>
        <xdr:cNvPr id="574" name="n_2mainValue【学校施設】&#10;一人当たり面積">
          <a:extLst>
            <a:ext uri="{FF2B5EF4-FFF2-40B4-BE49-F238E27FC236}">
              <a16:creationId xmlns:a16="http://schemas.microsoft.com/office/drawing/2014/main" id="{7B725C36-D36D-439E-A4AC-142C2C3C5F6B}"/>
            </a:ext>
          </a:extLst>
        </xdr:cNvPr>
        <xdr:cNvSpPr txBox="1"/>
      </xdr:nvSpPr>
      <xdr:spPr>
        <a:xfrm>
          <a:off x="20199427" y="10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152519</xdr:rowOff>
    </xdr:from>
    <xdr:ext cx="469744" cy="259045"/>
    <xdr:sp macro="" textlink="">
      <xdr:nvSpPr>
        <xdr:cNvPr id="575" name="n_3mainValue【学校施設】&#10;一人当たり面積">
          <a:extLst>
            <a:ext uri="{FF2B5EF4-FFF2-40B4-BE49-F238E27FC236}">
              <a16:creationId xmlns:a16="http://schemas.microsoft.com/office/drawing/2014/main" id="{4F9A2D6F-2EC1-48C1-86B3-46B5DE1523A2}"/>
            </a:ext>
          </a:extLst>
        </xdr:cNvPr>
        <xdr:cNvSpPr txBox="1"/>
      </xdr:nvSpPr>
      <xdr:spPr>
        <a:xfrm>
          <a:off x="19310427"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3319</xdr:rowOff>
    </xdr:from>
    <xdr:ext cx="469744" cy="259045"/>
    <xdr:sp macro="" textlink="">
      <xdr:nvSpPr>
        <xdr:cNvPr id="576" name="n_4mainValue【学校施設】&#10;一人当たり面積">
          <a:extLst>
            <a:ext uri="{FF2B5EF4-FFF2-40B4-BE49-F238E27FC236}">
              <a16:creationId xmlns:a16="http://schemas.microsoft.com/office/drawing/2014/main" id="{59BE4A57-003E-41D7-AB7D-BB1C3FF87815}"/>
            </a:ext>
          </a:extLst>
        </xdr:cNvPr>
        <xdr:cNvSpPr txBox="1"/>
      </xdr:nvSpPr>
      <xdr:spPr>
        <a:xfrm>
          <a:off x="18421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5BEDD70F-39E3-4F82-A21C-9278499F44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4BCB0F22-BBF9-4780-88A7-A03858397D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952934C0-8E98-4FBA-81D1-70D5041F6B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65174D0-4566-41C1-B724-330E8362EE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D166C7E-435D-45EF-8059-B18CAEEBD3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1027B0F8-32B8-4027-B857-001A8C8DDE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694D39E2-7B01-42E2-BBE9-F3447C6567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C7E954F5-201B-4960-BBDD-B71475235C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7CA4B932-2F4D-4502-8128-0DC0018981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0BB9182-2858-4803-9552-3522DCDEB6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4FCB974B-7ED5-4BF4-8104-4D0102D699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30D382CE-6E8C-4132-9235-6E26D781EB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1D14396-A5FD-411A-A4AC-C281F26D32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D60BFA9D-A6A3-4F65-ABE3-81BE805C4E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88ED57E7-9E37-479F-8D87-8E6C664169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B121A7D7-1C02-46F9-BB1B-C90A0ADC7B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18EF63BA-575C-4F91-9719-1D93BC740F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55C11A1A-5905-455E-9B44-7E305CCF11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926EABB8-A991-4272-B924-9F3443D327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A34E90B9-A229-4B13-8F5F-3D83407587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5D7EEBFE-8654-494E-850C-AAED29ECD9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64EAFD1E-A148-43B1-AA52-618664BDE6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67C5D5E-D524-48DF-882D-38C57EB8E0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626AA223-4454-4C05-8E02-83C41CEE41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7DEA7AF2-294A-486A-977F-7884239427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44F67D81-CA16-415E-8EC8-3B37C57F02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3F4A0357-583F-43DA-BC4D-5855295595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EC99F96F-A18C-4E51-841C-611D0D02A0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3648291E-D1A3-49E2-9578-F7CE4C3AF9A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00C3FFB4-2403-4225-937E-70264F7DA1F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FF71F0E9-59B3-4892-A356-1EAA317B57B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8C68A2BC-6012-4965-8EC4-82272ACE61B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37FE76D4-0256-497C-A123-2ED9D30C2F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E22CD249-7478-490B-9AAD-B06153CA98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29BB9008-4100-4648-88AA-A0F8EBA60A3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AB4549AF-1004-404A-B5F0-AD3CB5A269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3" name="テキスト ボックス 612">
          <a:extLst>
            <a:ext uri="{FF2B5EF4-FFF2-40B4-BE49-F238E27FC236}">
              <a16:creationId xmlns:a16="http://schemas.microsoft.com/office/drawing/2014/main" id="{A0F345DD-ED07-4BF2-9F0B-EEF482F99F9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02FA855B-5A7F-4D9B-8B52-54E43BB713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5" name="テキスト ボックス 614">
          <a:extLst>
            <a:ext uri="{FF2B5EF4-FFF2-40B4-BE49-F238E27FC236}">
              <a16:creationId xmlns:a16="http://schemas.microsoft.com/office/drawing/2014/main" id="{6F995132-7940-43F6-B6D6-B5621F44874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59E141CC-BB37-418A-84D3-D794347FEA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17" name="直線コネクタ 616">
          <a:extLst>
            <a:ext uri="{FF2B5EF4-FFF2-40B4-BE49-F238E27FC236}">
              <a16:creationId xmlns:a16="http://schemas.microsoft.com/office/drawing/2014/main" id="{6E0BC2BD-80D7-4F3C-92F3-D49F46D474E7}"/>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8" name="【公民館】&#10;有形固定資産減価償却率最小値テキスト">
          <a:extLst>
            <a:ext uri="{FF2B5EF4-FFF2-40B4-BE49-F238E27FC236}">
              <a16:creationId xmlns:a16="http://schemas.microsoft.com/office/drawing/2014/main" id="{A8D77903-7B51-4417-AAAA-2DE5CBBA979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9" name="直線コネクタ 618">
          <a:extLst>
            <a:ext uri="{FF2B5EF4-FFF2-40B4-BE49-F238E27FC236}">
              <a16:creationId xmlns:a16="http://schemas.microsoft.com/office/drawing/2014/main" id="{F6DE045B-D60B-4B5F-9557-DA6E0EAEC10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20" name="【公民館】&#10;有形固定資産減価償却率最大値テキスト">
          <a:extLst>
            <a:ext uri="{FF2B5EF4-FFF2-40B4-BE49-F238E27FC236}">
              <a16:creationId xmlns:a16="http://schemas.microsoft.com/office/drawing/2014/main" id="{EC83DAF5-7420-412D-B0FD-28FB88904972}"/>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21" name="直線コネクタ 620">
          <a:extLst>
            <a:ext uri="{FF2B5EF4-FFF2-40B4-BE49-F238E27FC236}">
              <a16:creationId xmlns:a16="http://schemas.microsoft.com/office/drawing/2014/main" id="{5009AFB8-5E57-46C6-872F-084E3F162742}"/>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22" name="【公民館】&#10;有形固定資産減価償却率平均値テキスト">
          <a:extLst>
            <a:ext uri="{FF2B5EF4-FFF2-40B4-BE49-F238E27FC236}">
              <a16:creationId xmlns:a16="http://schemas.microsoft.com/office/drawing/2014/main" id="{CF33B944-779C-484B-9921-CE1BBC16BAB2}"/>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23" name="フローチャート: 判断 622">
          <a:extLst>
            <a:ext uri="{FF2B5EF4-FFF2-40B4-BE49-F238E27FC236}">
              <a16:creationId xmlns:a16="http://schemas.microsoft.com/office/drawing/2014/main" id="{AF239084-0FEA-4BF9-8727-416C8B625273}"/>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24" name="フローチャート: 判断 623">
          <a:extLst>
            <a:ext uri="{FF2B5EF4-FFF2-40B4-BE49-F238E27FC236}">
              <a16:creationId xmlns:a16="http://schemas.microsoft.com/office/drawing/2014/main" id="{255E0819-6E39-4AD6-A12D-8E354EF14E07}"/>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25" name="フローチャート: 判断 624">
          <a:extLst>
            <a:ext uri="{FF2B5EF4-FFF2-40B4-BE49-F238E27FC236}">
              <a16:creationId xmlns:a16="http://schemas.microsoft.com/office/drawing/2014/main" id="{08CB7C54-0B5D-4370-89E0-87F92BE85273}"/>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26" name="フローチャート: 判断 625">
          <a:extLst>
            <a:ext uri="{FF2B5EF4-FFF2-40B4-BE49-F238E27FC236}">
              <a16:creationId xmlns:a16="http://schemas.microsoft.com/office/drawing/2014/main" id="{88F688C8-FD00-4096-9928-86BFBEEBD526}"/>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27" name="フローチャート: 判断 626">
          <a:extLst>
            <a:ext uri="{FF2B5EF4-FFF2-40B4-BE49-F238E27FC236}">
              <a16:creationId xmlns:a16="http://schemas.microsoft.com/office/drawing/2014/main" id="{62BCFAFD-BD85-4944-B6D2-2B8C64C32D5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C3229EA-C2A4-4341-B81C-4DD61FDB2B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6EBE97A-5045-4BC7-94C1-B180778CBE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FAC1F91-6F61-4445-9BA8-7B7D03AC2A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950735A-B070-4BFD-B34C-981CB9D7A1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A352403-1608-4690-A4B5-20372EDCC4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633" name="楕円 632">
          <a:extLst>
            <a:ext uri="{FF2B5EF4-FFF2-40B4-BE49-F238E27FC236}">
              <a16:creationId xmlns:a16="http://schemas.microsoft.com/office/drawing/2014/main" id="{ADAC0217-083F-41E7-B7B2-944F2EE332C0}"/>
            </a:ext>
          </a:extLst>
        </xdr:cNvPr>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634" name="【公民館】&#10;有形固定資産減価償却率該当値テキスト">
          <a:extLst>
            <a:ext uri="{FF2B5EF4-FFF2-40B4-BE49-F238E27FC236}">
              <a16:creationId xmlns:a16="http://schemas.microsoft.com/office/drawing/2014/main" id="{A170A26F-F2FF-440F-9BFB-9F4351819EA1}"/>
            </a:ext>
          </a:extLst>
        </xdr:cNvPr>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35" name="楕円 634">
          <a:extLst>
            <a:ext uri="{FF2B5EF4-FFF2-40B4-BE49-F238E27FC236}">
              <a16:creationId xmlns:a16="http://schemas.microsoft.com/office/drawing/2014/main" id="{B4C9CA17-C21F-4BB7-8EE4-036E93582976}"/>
            </a:ext>
          </a:extLst>
        </xdr:cNvPr>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38100</xdr:rowOff>
    </xdr:to>
    <xdr:cxnSp macro="">
      <xdr:nvCxnSpPr>
        <xdr:cNvPr id="636" name="直線コネクタ 635">
          <a:extLst>
            <a:ext uri="{FF2B5EF4-FFF2-40B4-BE49-F238E27FC236}">
              <a16:creationId xmlns:a16="http://schemas.microsoft.com/office/drawing/2014/main" id="{C385BADF-7692-4CF4-8D14-5CFC928CEE50}"/>
            </a:ext>
          </a:extLst>
        </xdr:cNvPr>
        <xdr:cNvCxnSpPr/>
      </xdr:nvCxnSpPr>
      <xdr:spPr>
        <a:xfrm>
          <a:off x="15481300" y="18518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88264</xdr:rowOff>
    </xdr:from>
    <xdr:to>
      <xdr:col>76</xdr:col>
      <xdr:colOff>165100</xdr:colOff>
      <xdr:row>108</xdr:row>
      <xdr:rowOff>18414</xdr:rowOff>
    </xdr:to>
    <xdr:sp macro="" textlink="">
      <xdr:nvSpPr>
        <xdr:cNvPr id="637" name="楕円 636">
          <a:extLst>
            <a:ext uri="{FF2B5EF4-FFF2-40B4-BE49-F238E27FC236}">
              <a16:creationId xmlns:a16="http://schemas.microsoft.com/office/drawing/2014/main" id="{066D7559-D06C-486B-B59C-20BBDAD4C73B}"/>
            </a:ext>
          </a:extLst>
        </xdr:cNvPr>
        <xdr:cNvSpPr/>
      </xdr:nvSpPr>
      <xdr:spPr>
        <a:xfrm>
          <a:off x="14541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139064</xdr:rowOff>
    </xdr:from>
    <xdr:to>
      <xdr:col>81</xdr:col>
      <xdr:colOff>50800</xdr:colOff>
      <xdr:row>108</xdr:row>
      <xdr:rowOff>1905</xdr:rowOff>
    </xdr:to>
    <xdr:cxnSp macro="">
      <xdr:nvCxnSpPr>
        <xdr:cNvPr id="638" name="直線コネクタ 637">
          <a:extLst>
            <a:ext uri="{FF2B5EF4-FFF2-40B4-BE49-F238E27FC236}">
              <a16:creationId xmlns:a16="http://schemas.microsoft.com/office/drawing/2014/main" id="{C9FD898C-A718-4288-81E5-BC63AC4540B9}"/>
            </a:ext>
          </a:extLst>
        </xdr:cNvPr>
        <xdr:cNvCxnSpPr/>
      </xdr:nvCxnSpPr>
      <xdr:spPr>
        <a:xfrm>
          <a:off x="14592300" y="18484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639" name="楕円 638">
          <a:extLst>
            <a:ext uri="{FF2B5EF4-FFF2-40B4-BE49-F238E27FC236}">
              <a16:creationId xmlns:a16="http://schemas.microsoft.com/office/drawing/2014/main" id="{93417EA3-AF5E-4977-B7B8-12EFAC703F63}"/>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139064</xdr:rowOff>
    </xdr:to>
    <xdr:cxnSp macro="">
      <xdr:nvCxnSpPr>
        <xdr:cNvPr id="640" name="直線コネクタ 639">
          <a:extLst>
            <a:ext uri="{FF2B5EF4-FFF2-40B4-BE49-F238E27FC236}">
              <a16:creationId xmlns:a16="http://schemas.microsoft.com/office/drawing/2014/main" id="{E67D0861-1B1D-4523-BE86-943BC59B03DF}"/>
            </a:ext>
          </a:extLst>
        </xdr:cNvPr>
        <xdr:cNvCxnSpPr/>
      </xdr:nvCxnSpPr>
      <xdr:spPr>
        <a:xfrm>
          <a:off x="13703300" y="183984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137795</xdr:rowOff>
    </xdr:from>
    <xdr:to>
      <xdr:col>67</xdr:col>
      <xdr:colOff>101600</xdr:colOff>
      <xdr:row>107</xdr:row>
      <xdr:rowOff>67945</xdr:rowOff>
    </xdr:to>
    <xdr:sp macro="" textlink="">
      <xdr:nvSpPr>
        <xdr:cNvPr id="641" name="楕円 640">
          <a:extLst>
            <a:ext uri="{FF2B5EF4-FFF2-40B4-BE49-F238E27FC236}">
              <a16:creationId xmlns:a16="http://schemas.microsoft.com/office/drawing/2014/main" id="{9741C426-7A96-4798-A2C3-8818625D69A3}"/>
            </a:ext>
          </a:extLst>
        </xdr:cNvPr>
        <xdr:cNvSpPr/>
      </xdr:nvSpPr>
      <xdr:spPr>
        <a:xfrm>
          <a:off x="1276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17145</xdr:rowOff>
    </xdr:from>
    <xdr:to>
      <xdr:col>71</xdr:col>
      <xdr:colOff>177800</xdr:colOff>
      <xdr:row>107</xdr:row>
      <xdr:rowOff>53339</xdr:rowOff>
    </xdr:to>
    <xdr:cxnSp macro="">
      <xdr:nvCxnSpPr>
        <xdr:cNvPr id="642" name="直線コネクタ 641">
          <a:extLst>
            <a:ext uri="{FF2B5EF4-FFF2-40B4-BE49-F238E27FC236}">
              <a16:creationId xmlns:a16="http://schemas.microsoft.com/office/drawing/2014/main" id="{7047A144-B9FE-4B45-A5CA-5BFB085E241A}"/>
            </a:ext>
          </a:extLst>
        </xdr:cNvPr>
        <xdr:cNvCxnSpPr/>
      </xdr:nvCxnSpPr>
      <xdr:spPr>
        <a:xfrm>
          <a:off x="12814300" y="18362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43" name="n_1aveValue【公民館】&#10;有形固定資産減価償却率">
          <a:extLst>
            <a:ext uri="{FF2B5EF4-FFF2-40B4-BE49-F238E27FC236}">
              <a16:creationId xmlns:a16="http://schemas.microsoft.com/office/drawing/2014/main" id="{EAA8AFB1-7C85-460C-BAB6-24823FB2F8F2}"/>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44" name="n_2aveValue【公民館】&#10;有形固定資産減価償却率">
          <a:extLst>
            <a:ext uri="{FF2B5EF4-FFF2-40B4-BE49-F238E27FC236}">
              <a16:creationId xmlns:a16="http://schemas.microsoft.com/office/drawing/2014/main" id="{B7AA3E72-06BA-4AE8-9D69-D0565F7BCC2A}"/>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45" name="n_3aveValue【公民館】&#10;有形固定資産減価償却率">
          <a:extLst>
            <a:ext uri="{FF2B5EF4-FFF2-40B4-BE49-F238E27FC236}">
              <a16:creationId xmlns:a16="http://schemas.microsoft.com/office/drawing/2014/main" id="{843E1DA7-6163-48EC-B4A5-F7966C976496}"/>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46" name="n_4aveValue【公民館】&#10;有形固定資産減価償却率">
          <a:extLst>
            <a:ext uri="{FF2B5EF4-FFF2-40B4-BE49-F238E27FC236}">
              <a16:creationId xmlns:a16="http://schemas.microsoft.com/office/drawing/2014/main" id="{60F40759-3C1E-4CCD-AC37-9327B54B5BAF}"/>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47" name="n_1mainValue【公民館】&#10;有形固定資産減価償却率">
          <a:extLst>
            <a:ext uri="{FF2B5EF4-FFF2-40B4-BE49-F238E27FC236}">
              <a16:creationId xmlns:a16="http://schemas.microsoft.com/office/drawing/2014/main" id="{A60CAF14-4D9E-45AD-9D82-C4DB6BB765EE}"/>
            </a:ext>
          </a:extLst>
        </xdr:cNvPr>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9541</xdr:rowOff>
    </xdr:from>
    <xdr:ext cx="405111" cy="259045"/>
    <xdr:sp macro="" textlink="">
      <xdr:nvSpPr>
        <xdr:cNvPr id="648" name="n_2mainValue【公民館】&#10;有形固定資産減価償却率">
          <a:extLst>
            <a:ext uri="{FF2B5EF4-FFF2-40B4-BE49-F238E27FC236}">
              <a16:creationId xmlns:a16="http://schemas.microsoft.com/office/drawing/2014/main" id="{67307093-8445-4553-90E2-8BBA03BB5321}"/>
            </a:ext>
          </a:extLst>
        </xdr:cNvPr>
        <xdr:cNvSpPr txBox="1"/>
      </xdr:nvSpPr>
      <xdr:spPr>
        <a:xfrm>
          <a:off x="14389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649" name="n_3mainValue【公民館】&#10;有形固定資産減価償却率">
          <a:extLst>
            <a:ext uri="{FF2B5EF4-FFF2-40B4-BE49-F238E27FC236}">
              <a16:creationId xmlns:a16="http://schemas.microsoft.com/office/drawing/2014/main" id="{ECE31AC5-9D7A-4DE4-8E63-9D736C80D4AD}"/>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59072</xdr:rowOff>
    </xdr:from>
    <xdr:ext cx="405111" cy="259045"/>
    <xdr:sp macro="" textlink="">
      <xdr:nvSpPr>
        <xdr:cNvPr id="650" name="n_4mainValue【公民館】&#10;有形固定資産減価償却率">
          <a:extLst>
            <a:ext uri="{FF2B5EF4-FFF2-40B4-BE49-F238E27FC236}">
              <a16:creationId xmlns:a16="http://schemas.microsoft.com/office/drawing/2014/main" id="{1004E2C3-4F38-4978-AD32-893196B396B7}"/>
            </a:ext>
          </a:extLst>
        </xdr:cNvPr>
        <xdr:cNvSpPr txBox="1"/>
      </xdr:nvSpPr>
      <xdr:spPr>
        <a:xfrm>
          <a:off x="12611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E35FEAA0-E897-49D9-ACB5-F04673F1D2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470AA8B0-AA78-4835-B42A-4F5C68BDFB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A6D76DB3-DD2B-4BFC-9801-8477FB99FE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AD91BFE3-00F2-4017-8AED-D76E0D8FF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3350A741-2978-459C-8636-D11AC845D2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F54E6730-6754-4DA0-8594-D7ACE57BF9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37EBA81E-F2CD-42DD-B477-3C1582651B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2F9E51DA-8815-49A4-B4AB-EC5B935981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a:extLst>
            <a:ext uri="{FF2B5EF4-FFF2-40B4-BE49-F238E27FC236}">
              <a16:creationId xmlns:a16="http://schemas.microsoft.com/office/drawing/2014/main" id="{FFB51CB6-D963-4C5B-A578-7EB6F45847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a:extLst>
            <a:ext uri="{FF2B5EF4-FFF2-40B4-BE49-F238E27FC236}">
              <a16:creationId xmlns:a16="http://schemas.microsoft.com/office/drawing/2014/main" id="{81D8247A-8BA0-40A1-85D3-7CEAC1A924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a:extLst>
            <a:ext uri="{FF2B5EF4-FFF2-40B4-BE49-F238E27FC236}">
              <a16:creationId xmlns:a16="http://schemas.microsoft.com/office/drawing/2014/main" id="{E1A559FF-9D06-4A72-A00C-06CB00D977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a:extLst>
            <a:ext uri="{FF2B5EF4-FFF2-40B4-BE49-F238E27FC236}">
              <a16:creationId xmlns:a16="http://schemas.microsoft.com/office/drawing/2014/main" id="{0FCE67D2-1780-4980-8427-94A358838B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a:extLst>
            <a:ext uri="{FF2B5EF4-FFF2-40B4-BE49-F238E27FC236}">
              <a16:creationId xmlns:a16="http://schemas.microsoft.com/office/drawing/2014/main" id="{11C1DB7F-D798-479B-9DB3-5A3AC0317C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a:extLst>
            <a:ext uri="{FF2B5EF4-FFF2-40B4-BE49-F238E27FC236}">
              <a16:creationId xmlns:a16="http://schemas.microsoft.com/office/drawing/2014/main" id="{71E00294-7EB3-43BC-BDFB-D73AA55E82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a:extLst>
            <a:ext uri="{FF2B5EF4-FFF2-40B4-BE49-F238E27FC236}">
              <a16:creationId xmlns:a16="http://schemas.microsoft.com/office/drawing/2014/main" id="{85423905-0599-4B4F-B58F-3407C429CA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a:extLst>
            <a:ext uri="{FF2B5EF4-FFF2-40B4-BE49-F238E27FC236}">
              <a16:creationId xmlns:a16="http://schemas.microsoft.com/office/drawing/2014/main" id="{6D23BB50-4CA7-4957-96FA-225955E2E50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a:extLst>
            <a:ext uri="{FF2B5EF4-FFF2-40B4-BE49-F238E27FC236}">
              <a16:creationId xmlns:a16="http://schemas.microsoft.com/office/drawing/2014/main" id="{D070CBB1-EF13-42CC-9301-6B96883D1E1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a:extLst>
            <a:ext uri="{FF2B5EF4-FFF2-40B4-BE49-F238E27FC236}">
              <a16:creationId xmlns:a16="http://schemas.microsoft.com/office/drawing/2014/main" id="{40E5CC27-1A95-4172-8548-BD8D3F52E3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a:extLst>
            <a:ext uri="{FF2B5EF4-FFF2-40B4-BE49-F238E27FC236}">
              <a16:creationId xmlns:a16="http://schemas.microsoft.com/office/drawing/2014/main" id="{B4E67762-3483-465D-B68E-3841C67303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a:extLst>
            <a:ext uri="{FF2B5EF4-FFF2-40B4-BE49-F238E27FC236}">
              <a16:creationId xmlns:a16="http://schemas.microsoft.com/office/drawing/2014/main" id="{55142281-E40B-4DC9-8761-D4DEEBA8EE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a:extLst>
            <a:ext uri="{FF2B5EF4-FFF2-40B4-BE49-F238E27FC236}">
              <a16:creationId xmlns:a16="http://schemas.microsoft.com/office/drawing/2014/main" id="{F4E20445-356B-4F2C-A5B6-9FB185D7BE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2" name="テキスト ボックス 671">
          <a:extLst>
            <a:ext uri="{FF2B5EF4-FFF2-40B4-BE49-F238E27FC236}">
              <a16:creationId xmlns:a16="http://schemas.microsoft.com/office/drawing/2014/main" id="{269B4F80-FDFE-43FD-B74A-C60240E2733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a:extLst>
            <a:ext uri="{FF2B5EF4-FFF2-40B4-BE49-F238E27FC236}">
              <a16:creationId xmlns:a16="http://schemas.microsoft.com/office/drawing/2014/main" id="{79B9DF5B-11BF-4ACB-83B9-8E0FD5784A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74" name="直線コネクタ 673">
          <a:extLst>
            <a:ext uri="{FF2B5EF4-FFF2-40B4-BE49-F238E27FC236}">
              <a16:creationId xmlns:a16="http://schemas.microsoft.com/office/drawing/2014/main" id="{775B6AB1-2DA1-4ACE-97B2-D2F5CEB62F13}"/>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75" name="【公民館】&#10;一人当たり面積最小値テキスト">
          <a:extLst>
            <a:ext uri="{FF2B5EF4-FFF2-40B4-BE49-F238E27FC236}">
              <a16:creationId xmlns:a16="http://schemas.microsoft.com/office/drawing/2014/main" id="{279FF5DE-9ED0-4AB6-B13D-AE9B4468BBEE}"/>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76" name="直線コネクタ 675">
          <a:extLst>
            <a:ext uri="{FF2B5EF4-FFF2-40B4-BE49-F238E27FC236}">
              <a16:creationId xmlns:a16="http://schemas.microsoft.com/office/drawing/2014/main" id="{AE970BC0-5E13-402C-B9A8-233A1C083C5A}"/>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77" name="【公民館】&#10;一人当たり面積最大値テキスト">
          <a:extLst>
            <a:ext uri="{FF2B5EF4-FFF2-40B4-BE49-F238E27FC236}">
              <a16:creationId xmlns:a16="http://schemas.microsoft.com/office/drawing/2014/main" id="{C3327FA3-52F6-4AD2-A709-BF4D7C25A85C}"/>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78" name="直線コネクタ 677">
          <a:extLst>
            <a:ext uri="{FF2B5EF4-FFF2-40B4-BE49-F238E27FC236}">
              <a16:creationId xmlns:a16="http://schemas.microsoft.com/office/drawing/2014/main" id="{AD677BCC-84CD-4CAE-BFCD-51AED728EAE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79" name="【公民館】&#10;一人当たり面積平均値テキスト">
          <a:extLst>
            <a:ext uri="{FF2B5EF4-FFF2-40B4-BE49-F238E27FC236}">
              <a16:creationId xmlns:a16="http://schemas.microsoft.com/office/drawing/2014/main" id="{F8C82F21-FC7E-4339-B665-329196724A84}"/>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80" name="フローチャート: 判断 679">
          <a:extLst>
            <a:ext uri="{FF2B5EF4-FFF2-40B4-BE49-F238E27FC236}">
              <a16:creationId xmlns:a16="http://schemas.microsoft.com/office/drawing/2014/main" id="{8EFFBED5-B4A5-4FBF-ACAF-621370BB687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81" name="フローチャート: 判断 680">
          <a:extLst>
            <a:ext uri="{FF2B5EF4-FFF2-40B4-BE49-F238E27FC236}">
              <a16:creationId xmlns:a16="http://schemas.microsoft.com/office/drawing/2014/main" id="{45BA9175-C056-4EC9-B9C1-395C37B605C3}"/>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82" name="フローチャート: 判断 681">
          <a:extLst>
            <a:ext uri="{FF2B5EF4-FFF2-40B4-BE49-F238E27FC236}">
              <a16:creationId xmlns:a16="http://schemas.microsoft.com/office/drawing/2014/main" id="{F9500098-1786-43BA-BA88-42AD8B3B9AF0}"/>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83" name="フローチャート: 判断 682">
          <a:extLst>
            <a:ext uri="{FF2B5EF4-FFF2-40B4-BE49-F238E27FC236}">
              <a16:creationId xmlns:a16="http://schemas.microsoft.com/office/drawing/2014/main" id="{8C89B80F-F3F1-4466-B9C3-431C20215225}"/>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84" name="フローチャート: 判断 683">
          <a:extLst>
            <a:ext uri="{FF2B5EF4-FFF2-40B4-BE49-F238E27FC236}">
              <a16:creationId xmlns:a16="http://schemas.microsoft.com/office/drawing/2014/main" id="{9965F111-315D-4320-A48B-B4B825ABB31F}"/>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C8AEFBE-1664-41E4-BD69-B78380F16B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E6152A0-6BDF-42DA-AB8C-7BAF75C87A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411B19C-D90F-4D00-8855-22651DC38F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C7780158-7257-46C9-B865-11BE5F6E0E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DC07C71A-4DF6-494F-BE9A-298CF9DA21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156083</xdr:rowOff>
    </xdr:from>
    <xdr:to>
      <xdr:col>116</xdr:col>
      <xdr:colOff>114300</xdr:colOff>
      <xdr:row>106</xdr:row>
      <xdr:rowOff>86233</xdr:rowOff>
    </xdr:to>
    <xdr:sp macro="" textlink="">
      <xdr:nvSpPr>
        <xdr:cNvPr id="690" name="楕円 689">
          <a:extLst>
            <a:ext uri="{FF2B5EF4-FFF2-40B4-BE49-F238E27FC236}">
              <a16:creationId xmlns:a16="http://schemas.microsoft.com/office/drawing/2014/main" id="{C8F3650C-9CCE-4192-8BEA-9FE3306233AA}"/>
            </a:ext>
          </a:extLst>
        </xdr:cNvPr>
        <xdr:cNvSpPr/>
      </xdr:nvSpPr>
      <xdr:spPr>
        <a:xfrm>
          <a:off x="22110700" y="181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7510</xdr:rowOff>
    </xdr:from>
    <xdr:ext cx="469744" cy="259045"/>
    <xdr:sp macro="" textlink="">
      <xdr:nvSpPr>
        <xdr:cNvPr id="691" name="【公民館】&#10;一人当たり面積該当値テキスト">
          <a:extLst>
            <a:ext uri="{FF2B5EF4-FFF2-40B4-BE49-F238E27FC236}">
              <a16:creationId xmlns:a16="http://schemas.microsoft.com/office/drawing/2014/main" id="{8BB81AA8-25BE-4B6E-B3D3-57B3CFC47025}"/>
            </a:ext>
          </a:extLst>
        </xdr:cNvPr>
        <xdr:cNvSpPr txBox="1"/>
      </xdr:nvSpPr>
      <xdr:spPr>
        <a:xfrm>
          <a:off x="22199600" y="180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167132</xdr:rowOff>
    </xdr:from>
    <xdr:to>
      <xdr:col>112</xdr:col>
      <xdr:colOff>38100</xdr:colOff>
      <xdr:row>106</xdr:row>
      <xdr:rowOff>97282</xdr:rowOff>
    </xdr:to>
    <xdr:sp macro="" textlink="">
      <xdr:nvSpPr>
        <xdr:cNvPr id="692" name="楕円 691">
          <a:extLst>
            <a:ext uri="{FF2B5EF4-FFF2-40B4-BE49-F238E27FC236}">
              <a16:creationId xmlns:a16="http://schemas.microsoft.com/office/drawing/2014/main" id="{2013DEC1-FFDF-485F-B1D0-8384D9A7F73A}"/>
            </a:ext>
          </a:extLst>
        </xdr:cNvPr>
        <xdr:cNvSpPr/>
      </xdr:nvSpPr>
      <xdr:spPr>
        <a:xfrm>
          <a:off x="21272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35433</xdr:rowOff>
    </xdr:from>
    <xdr:to>
      <xdr:col>116</xdr:col>
      <xdr:colOff>63500</xdr:colOff>
      <xdr:row>106</xdr:row>
      <xdr:rowOff>46482</xdr:rowOff>
    </xdr:to>
    <xdr:cxnSp macro="">
      <xdr:nvCxnSpPr>
        <xdr:cNvPr id="693" name="直線コネクタ 692">
          <a:extLst>
            <a:ext uri="{FF2B5EF4-FFF2-40B4-BE49-F238E27FC236}">
              <a16:creationId xmlns:a16="http://schemas.microsoft.com/office/drawing/2014/main" id="{35527B7E-5E91-409C-AC15-936962BA7CE7}"/>
            </a:ext>
          </a:extLst>
        </xdr:cNvPr>
        <xdr:cNvCxnSpPr/>
      </xdr:nvCxnSpPr>
      <xdr:spPr>
        <a:xfrm flipV="1">
          <a:off x="21323300" y="1820913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694" name="楕円 693">
          <a:extLst>
            <a:ext uri="{FF2B5EF4-FFF2-40B4-BE49-F238E27FC236}">
              <a16:creationId xmlns:a16="http://schemas.microsoft.com/office/drawing/2014/main" id="{157ED4E5-538F-4B7D-B22D-AEE66D1273E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46482</xdr:rowOff>
    </xdr:to>
    <xdr:cxnSp macro="">
      <xdr:nvCxnSpPr>
        <xdr:cNvPr id="695" name="直線コネクタ 694">
          <a:extLst>
            <a:ext uri="{FF2B5EF4-FFF2-40B4-BE49-F238E27FC236}">
              <a16:creationId xmlns:a16="http://schemas.microsoft.com/office/drawing/2014/main" id="{1C6A8486-9CED-4130-946E-FD719D769D1B}"/>
            </a:ext>
          </a:extLst>
        </xdr:cNvPr>
        <xdr:cNvCxnSpPr/>
      </xdr:nvCxnSpPr>
      <xdr:spPr>
        <a:xfrm>
          <a:off x="20434300" y="182194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135510</xdr:rowOff>
    </xdr:from>
    <xdr:to>
      <xdr:col>102</xdr:col>
      <xdr:colOff>165100</xdr:colOff>
      <xdr:row>106</xdr:row>
      <xdr:rowOff>65660</xdr:rowOff>
    </xdr:to>
    <xdr:sp macro="" textlink="">
      <xdr:nvSpPr>
        <xdr:cNvPr id="696" name="楕円 695">
          <a:extLst>
            <a:ext uri="{FF2B5EF4-FFF2-40B4-BE49-F238E27FC236}">
              <a16:creationId xmlns:a16="http://schemas.microsoft.com/office/drawing/2014/main" id="{60A6DAF8-372E-48F2-AC72-21D85C517860}"/>
            </a:ext>
          </a:extLst>
        </xdr:cNvPr>
        <xdr:cNvSpPr/>
      </xdr:nvSpPr>
      <xdr:spPr>
        <a:xfrm>
          <a:off x="19494500" y="18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14860</xdr:rowOff>
    </xdr:from>
    <xdr:to>
      <xdr:col>107</xdr:col>
      <xdr:colOff>50800</xdr:colOff>
      <xdr:row>106</xdr:row>
      <xdr:rowOff>45720</xdr:rowOff>
    </xdr:to>
    <xdr:cxnSp macro="">
      <xdr:nvCxnSpPr>
        <xdr:cNvPr id="697" name="直線コネクタ 696">
          <a:extLst>
            <a:ext uri="{FF2B5EF4-FFF2-40B4-BE49-F238E27FC236}">
              <a16:creationId xmlns:a16="http://schemas.microsoft.com/office/drawing/2014/main" id="{D228978D-2EA8-4FA0-8F7A-E62933290777}"/>
            </a:ext>
          </a:extLst>
        </xdr:cNvPr>
        <xdr:cNvCxnSpPr/>
      </xdr:nvCxnSpPr>
      <xdr:spPr>
        <a:xfrm>
          <a:off x="19545300" y="18188560"/>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151321</xdr:rowOff>
    </xdr:from>
    <xdr:to>
      <xdr:col>98</xdr:col>
      <xdr:colOff>38100</xdr:colOff>
      <xdr:row>106</xdr:row>
      <xdr:rowOff>81471</xdr:rowOff>
    </xdr:to>
    <xdr:sp macro="" textlink="">
      <xdr:nvSpPr>
        <xdr:cNvPr id="698" name="楕円 697">
          <a:extLst>
            <a:ext uri="{FF2B5EF4-FFF2-40B4-BE49-F238E27FC236}">
              <a16:creationId xmlns:a16="http://schemas.microsoft.com/office/drawing/2014/main" id="{5B8D06FD-E526-4D17-B8DC-2885B4135675}"/>
            </a:ext>
          </a:extLst>
        </xdr:cNvPr>
        <xdr:cNvSpPr/>
      </xdr:nvSpPr>
      <xdr:spPr>
        <a:xfrm>
          <a:off x="18605500" y="181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14860</xdr:rowOff>
    </xdr:from>
    <xdr:to>
      <xdr:col>102</xdr:col>
      <xdr:colOff>114300</xdr:colOff>
      <xdr:row>106</xdr:row>
      <xdr:rowOff>30671</xdr:rowOff>
    </xdr:to>
    <xdr:cxnSp macro="">
      <xdr:nvCxnSpPr>
        <xdr:cNvPr id="699" name="直線コネクタ 698">
          <a:extLst>
            <a:ext uri="{FF2B5EF4-FFF2-40B4-BE49-F238E27FC236}">
              <a16:creationId xmlns:a16="http://schemas.microsoft.com/office/drawing/2014/main" id="{1F0835D0-87E3-4C28-A86D-822983B96337}"/>
            </a:ext>
          </a:extLst>
        </xdr:cNvPr>
        <xdr:cNvCxnSpPr/>
      </xdr:nvCxnSpPr>
      <xdr:spPr>
        <a:xfrm flipV="1">
          <a:off x="18656300" y="18188560"/>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00" name="n_1aveValue【公民館】&#10;一人当たり面積">
          <a:extLst>
            <a:ext uri="{FF2B5EF4-FFF2-40B4-BE49-F238E27FC236}">
              <a16:creationId xmlns:a16="http://schemas.microsoft.com/office/drawing/2014/main" id="{996AC254-5956-4111-8A4D-35C500F69DCA}"/>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01" name="n_2aveValue【公民館】&#10;一人当たり面積">
          <a:extLst>
            <a:ext uri="{FF2B5EF4-FFF2-40B4-BE49-F238E27FC236}">
              <a16:creationId xmlns:a16="http://schemas.microsoft.com/office/drawing/2014/main" id="{5E591AA0-0452-4F1E-BD42-F8D183A99BFF}"/>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02" name="n_3aveValue【公民館】&#10;一人当たり面積">
          <a:extLst>
            <a:ext uri="{FF2B5EF4-FFF2-40B4-BE49-F238E27FC236}">
              <a16:creationId xmlns:a16="http://schemas.microsoft.com/office/drawing/2014/main" id="{FDE6EB75-F4CD-45B8-87E9-7650B373276D}"/>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03" name="n_4aveValue【公民館】&#10;一人当たり面積">
          <a:extLst>
            <a:ext uri="{FF2B5EF4-FFF2-40B4-BE49-F238E27FC236}">
              <a16:creationId xmlns:a16="http://schemas.microsoft.com/office/drawing/2014/main" id="{38E011BB-5721-4C19-87F1-EB43ECD70342}"/>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113809</xdr:rowOff>
    </xdr:from>
    <xdr:ext cx="469744" cy="259045"/>
    <xdr:sp macro="" textlink="">
      <xdr:nvSpPr>
        <xdr:cNvPr id="704" name="n_1mainValue【公民館】&#10;一人当たり面積">
          <a:extLst>
            <a:ext uri="{FF2B5EF4-FFF2-40B4-BE49-F238E27FC236}">
              <a16:creationId xmlns:a16="http://schemas.microsoft.com/office/drawing/2014/main" id="{9B119276-9079-46DB-9728-2215EAC19517}"/>
            </a:ext>
          </a:extLst>
        </xdr:cNvPr>
        <xdr:cNvSpPr txBox="1"/>
      </xdr:nvSpPr>
      <xdr:spPr>
        <a:xfrm>
          <a:off x="210757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113047</xdr:rowOff>
    </xdr:from>
    <xdr:ext cx="469744" cy="259045"/>
    <xdr:sp macro="" textlink="">
      <xdr:nvSpPr>
        <xdr:cNvPr id="705" name="n_2mainValue【公民館】&#10;一人当たり面積">
          <a:extLst>
            <a:ext uri="{FF2B5EF4-FFF2-40B4-BE49-F238E27FC236}">
              <a16:creationId xmlns:a16="http://schemas.microsoft.com/office/drawing/2014/main" id="{5DAB5597-23BF-451B-9FB0-44173D70A9E3}"/>
            </a:ext>
          </a:extLst>
        </xdr:cNvPr>
        <xdr:cNvSpPr txBox="1"/>
      </xdr:nvSpPr>
      <xdr:spPr>
        <a:xfrm>
          <a:off x="20199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82187</xdr:rowOff>
    </xdr:from>
    <xdr:ext cx="469744" cy="259045"/>
    <xdr:sp macro="" textlink="">
      <xdr:nvSpPr>
        <xdr:cNvPr id="706" name="n_3mainValue【公民館】&#10;一人当たり面積">
          <a:extLst>
            <a:ext uri="{FF2B5EF4-FFF2-40B4-BE49-F238E27FC236}">
              <a16:creationId xmlns:a16="http://schemas.microsoft.com/office/drawing/2014/main" id="{3E8B2461-CCDB-4082-B5ED-AC720ABA443A}"/>
            </a:ext>
          </a:extLst>
        </xdr:cNvPr>
        <xdr:cNvSpPr txBox="1"/>
      </xdr:nvSpPr>
      <xdr:spPr>
        <a:xfrm>
          <a:off x="19310427" y="17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97998</xdr:rowOff>
    </xdr:from>
    <xdr:ext cx="469744" cy="259045"/>
    <xdr:sp macro="" textlink="">
      <xdr:nvSpPr>
        <xdr:cNvPr id="707" name="n_4mainValue【公民館】&#10;一人当たり面積">
          <a:extLst>
            <a:ext uri="{FF2B5EF4-FFF2-40B4-BE49-F238E27FC236}">
              <a16:creationId xmlns:a16="http://schemas.microsoft.com/office/drawing/2014/main" id="{205FFD3A-3DBD-4A9B-83A9-BC52FE2135ED}"/>
            </a:ext>
          </a:extLst>
        </xdr:cNvPr>
        <xdr:cNvSpPr txBox="1"/>
      </xdr:nvSpPr>
      <xdr:spPr>
        <a:xfrm>
          <a:off x="18421427" y="179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F8983CE6-4D54-47C8-AE04-7AA8F50131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A6CD1678-3503-4D60-9A53-CCD43F4012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F2C6CF59-EB4D-4435-9AEE-1AA732A063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年度に丹波山村公共施設個別施設計画を策定しており、同計画に基づき令和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年度には丹波中学校校舎の長寿命化工事を行うなど、中学校を中心に老朽化対策に取り組んでいくこととしている。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公民館については、丹波中央公民館を令和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年度に長寿命化工事を行う計画となっており、集約化等も検討しながら、老朽化対策に取り組んでいくこととしている。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今後も、「丹波山村公共施設等総合管理計画」及び「丹波山村公共施設個別施設計画」に基づき、老朽した施設の計画的な長寿命化や複合化に取り組んでいく。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CEEB04-0AC6-4E87-AB0F-1272FADD7D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195B2B-0623-4AD0-8814-75A46C1C71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71D93B-2AF3-4594-AE4E-1CE838974D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B214F8-400E-4788-B098-B100F74D0B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D6A521-77A2-4CA4-9B1D-4C3CF6C1DB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29EADF-FE1C-4988-9B19-11A4C9C7AD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7ED800-65F4-4934-AF4A-91555B1F54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A6C044-1FFC-468F-B0E3-1A5C78F54E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A689BD-DB3B-495C-A28E-47FA047644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2681C3-BA0E-4C94-9296-F4F4B8F73E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098863-AF2B-4EF1-9C37-29ED4E92C4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F77140-A607-411C-9F14-DAF7E2D28D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8FAD05-847F-4EE7-934A-447490B622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460698-67A2-49B2-BF3D-E12980B860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08C8D6-5782-4EC5-B88C-9F4CA2A501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A35A2E-4DC0-4077-889F-4CCC1870F7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190FCF-E1E2-4A73-B262-04FD0FB384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40233C-B114-444F-9A7D-6EA73B2464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287AFC-A538-4BB0-969B-7BBC2976B2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1988C1-7F56-4193-AB97-24F2D93029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C6AF90-D965-40D2-A4F3-29897401B1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2679BB-2875-4E47-8170-51C7ED8EF2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7F26D6-DD87-4152-9375-8C48A4C4E2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797680-9C4F-4153-AE6F-6A15987F59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19E7AF-BE25-4F99-B2A0-8963A12124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6999D4-C6C8-4997-84C2-D726362AC1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FFB5D4-17EA-49A3-B7D0-4379050EB8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9A2899-D80A-46D7-ABF0-B594FFC450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15F13D-FE37-45C8-8FA3-2DB2F4726A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EF888D-93FF-488F-9A46-F28DA14946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EBCB76-95BE-4ACB-A5F1-9864355FD7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C3F889-CF53-4DCD-B16B-16652300D4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E7B340-20E8-4AB4-80BC-8EB06249D4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7CA180-61B9-4840-ABA6-5CBE4FF557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BE36CA-2B23-44AB-8B71-8D8CA1AD52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4F350D-896B-4F32-83C0-A24B40F5DD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6005B4-1802-4584-90EF-5C1863B7AD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BC71F8-3795-4FF4-AB64-62FBE585BD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B8C091-FCD8-432A-996E-13693A8E6DD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7708FDE-88B6-49F1-B72B-08BB6C4E97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93BD5F7-B07E-4DC2-B418-77908F36F2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53FBE2A-110D-4680-97C1-4EC80ED458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283E77C-CEE9-4C53-B686-02429ADE80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237678B-7F5D-43BE-A0A6-2AFDBD60CB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A8F623-85AE-4742-84CA-29B4EEA4DB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5C9A99-39CB-4CA8-8ECB-C0914A1A3E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6409C0B-BC5E-4B81-85CE-9AC47702AA9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7B24745-BB3B-4D8A-BD70-3FDFF0B047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A971B10-378F-44B9-9FB6-ADFE7B6AD6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E65E6AB-FC89-4A6F-BB1A-C005CD1370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1B6CAD7-04EA-4830-90B3-64FFB6FD3B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2F5D5D9-3DEE-4276-B9E4-F3236C9E9C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68E482C-FBA5-4B40-B67E-2D27B5680D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3BB9946-0D8D-428F-9ED5-6909AB214E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5CF1863-40DE-4B2D-9874-6FDF30F7B63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1D2397EB-4723-41F1-AF2A-8FC1587FD9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2193A911-F3D0-402E-B21E-15070FF3A0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59EB9B70-992E-447F-9BE7-096466025D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B380728-8E74-4C6F-9A6F-B6D8BC3FA2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3343B552-2A58-4257-A7FE-5FE3BC41BB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187DBC7-C434-4F79-86CB-02AEAC1D58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8B799874-BA09-4F40-8199-20CEB90717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1FCC692-81D3-4C14-8013-FC88C450466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4AEF3F72-B3B6-405E-B0CE-00FEBE390A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1E53CBD-BC40-4F25-A692-6AAFA58C5D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B2D37410-6C99-4681-803F-DA0BC17145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BBF5B888-A237-45A6-8E23-91518949D1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EB72701F-5B01-4686-BDAF-AD94767988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126E355-B08E-4712-9935-6C6426FBCD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E471C72-B28E-4158-BD4C-246D937B2C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CF9C355-5E18-4D65-B97C-E34CBEE9B8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FF11B85-CC91-4E87-97A3-93F6392AA7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5AFC3B4C-4968-4FBF-B219-84F7E7B129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7671893-6CB7-4910-BAF2-42A3A3ACAE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BCC40746-51AE-4984-B220-11D89C7F0F9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DCC573C4-DC91-436F-AE21-49383C79FF6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3F667300-2C90-421F-AC1F-4BCB63735A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25A789C7-3F4C-4DED-B4AF-43B3D0CC44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75DBB08A-24C5-4775-AF0D-FFD4C018B47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4110C27-91DE-4A42-B627-2ADCCDDADCE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AFDE6A3D-7A17-43D3-A148-B7EFB24407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21B5B8AD-C3A6-4555-B24D-02285A5090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E989551-BA78-474B-93A7-26B399091D3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CB968D69-0B91-4106-8DD1-4BFEF6FF425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EFC30A93-76A1-4A4E-938F-9243579BAC8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7569CBFE-48DE-4A76-A8F0-AE2C274A94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F9C7E933-10E8-491F-BFD3-187086776A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11ED31F3-2B39-4D44-80A4-A05EBB4D07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413A3E1A-9FF9-4857-880E-A9673A9C5E4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8C7443A3-075B-4C01-8EE4-99CDA4B4916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A8E9F9BE-0540-43FC-BEEC-3A3F527DF19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59A2684A-EC0F-4507-9EB0-1951183ACF7F}"/>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EDD57BC2-AC78-481F-A250-0EEDEF9770EF}"/>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5A1494B9-E54C-42EA-AB28-E901902CF80B}"/>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087929A-B43B-4389-8EA8-6FFD81567ADA}"/>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a:extLst>
            <a:ext uri="{FF2B5EF4-FFF2-40B4-BE49-F238E27FC236}">
              <a16:creationId xmlns:a16="http://schemas.microsoft.com/office/drawing/2014/main" id="{9C225E22-7BC4-4729-8714-90724E17D5C4}"/>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a:extLst>
            <a:ext uri="{FF2B5EF4-FFF2-40B4-BE49-F238E27FC236}">
              <a16:creationId xmlns:a16="http://schemas.microsoft.com/office/drawing/2014/main" id="{EA162520-6918-41B7-87D6-4CC3F578C346}"/>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a:extLst>
            <a:ext uri="{FF2B5EF4-FFF2-40B4-BE49-F238E27FC236}">
              <a16:creationId xmlns:a16="http://schemas.microsoft.com/office/drawing/2014/main" id="{DE337222-0F4C-4A95-9064-B497B6F09669}"/>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a:extLst>
            <a:ext uri="{FF2B5EF4-FFF2-40B4-BE49-F238E27FC236}">
              <a16:creationId xmlns:a16="http://schemas.microsoft.com/office/drawing/2014/main" id="{D7868586-957D-4CC6-86AC-968B934202AF}"/>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B72EAFED-F764-4BF5-97C7-5EC9C41174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9AA3BB29-EB13-4B22-B9FF-61733257E5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2BD231F5-E293-4CF5-818B-38A0B43BC5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D0E51B5-4EE4-43AB-86D5-70D964C86C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6496AC66-FEC8-4541-86E7-0DA9DC174B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106" name="楕円 105">
          <a:extLst>
            <a:ext uri="{FF2B5EF4-FFF2-40B4-BE49-F238E27FC236}">
              <a16:creationId xmlns:a16="http://schemas.microsoft.com/office/drawing/2014/main" id="{C29296BD-245E-40DB-B091-ACF2E63454E7}"/>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DC57B09-B22D-47DE-BC74-4DE25CD5520E}"/>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108" name="楕円 107">
          <a:extLst>
            <a:ext uri="{FF2B5EF4-FFF2-40B4-BE49-F238E27FC236}">
              <a16:creationId xmlns:a16="http://schemas.microsoft.com/office/drawing/2014/main" id="{79EC6FF8-5184-4B21-8FA5-54DEAC864DD9}"/>
            </a:ext>
          </a:extLst>
        </xdr:cNvPr>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139337</xdr:rowOff>
    </xdr:to>
    <xdr:cxnSp macro="">
      <xdr:nvCxnSpPr>
        <xdr:cNvPr id="109" name="直線コネクタ 108">
          <a:extLst>
            <a:ext uri="{FF2B5EF4-FFF2-40B4-BE49-F238E27FC236}">
              <a16:creationId xmlns:a16="http://schemas.microsoft.com/office/drawing/2014/main" id="{48BC20B0-0DC5-4A6A-B4D1-E960F2E8C974}"/>
            </a:ext>
          </a:extLst>
        </xdr:cNvPr>
        <xdr:cNvCxnSpPr/>
      </xdr:nvCxnSpPr>
      <xdr:spPr>
        <a:xfrm>
          <a:off x="3797300" y="1381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16692</xdr:rowOff>
    </xdr:from>
    <xdr:to>
      <xdr:col>15</xdr:col>
      <xdr:colOff>101600</xdr:colOff>
      <xdr:row>80</xdr:row>
      <xdr:rowOff>118292</xdr:rowOff>
    </xdr:to>
    <xdr:sp macro="" textlink="">
      <xdr:nvSpPr>
        <xdr:cNvPr id="110" name="楕円 109">
          <a:extLst>
            <a:ext uri="{FF2B5EF4-FFF2-40B4-BE49-F238E27FC236}">
              <a16:creationId xmlns:a16="http://schemas.microsoft.com/office/drawing/2014/main" id="{43972982-9F9E-4B11-92F3-2C07811989DA}"/>
            </a:ext>
          </a:extLst>
        </xdr:cNvPr>
        <xdr:cNvSpPr/>
      </xdr:nvSpPr>
      <xdr:spPr>
        <a:xfrm>
          <a:off x="2857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67492</xdr:rowOff>
    </xdr:from>
    <xdr:to>
      <xdr:col>19</xdr:col>
      <xdr:colOff>177800</xdr:colOff>
      <xdr:row>80</xdr:row>
      <xdr:rowOff>103414</xdr:rowOff>
    </xdr:to>
    <xdr:cxnSp macro="">
      <xdr:nvCxnSpPr>
        <xdr:cNvPr id="111" name="直線コネクタ 110">
          <a:extLst>
            <a:ext uri="{FF2B5EF4-FFF2-40B4-BE49-F238E27FC236}">
              <a16:creationId xmlns:a16="http://schemas.microsoft.com/office/drawing/2014/main" id="{64CE9465-86D4-4B15-9408-E32D7BD67EC5}"/>
            </a:ext>
          </a:extLst>
        </xdr:cNvPr>
        <xdr:cNvCxnSpPr/>
      </xdr:nvCxnSpPr>
      <xdr:spPr>
        <a:xfrm>
          <a:off x="2908300" y="1378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112" name="楕円 111">
          <a:extLst>
            <a:ext uri="{FF2B5EF4-FFF2-40B4-BE49-F238E27FC236}">
              <a16:creationId xmlns:a16="http://schemas.microsoft.com/office/drawing/2014/main" id="{7F988DA9-805A-4AB6-A18E-5B0D00DE24E2}"/>
            </a:ext>
          </a:extLst>
        </xdr:cNvPr>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67492</xdr:rowOff>
    </xdr:to>
    <xdr:cxnSp macro="">
      <xdr:nvCxnSpPr>
        <xdr:cNvPr id="113" name="直線コネクタ 112">
          <a:extLst>
            <a:ext uri="{FF2B5EF4-FFF2-40B4-BE49-F238E27FC236}">
              <a16:creationId xmlns:a16="http://schemas.microsoft.com/office/drawing/2014/main" id="{3D7EC01E-F4B4-48BF-9B8E-78737044CD6E}"/>
            </a:ext>
          </a:extLst>
        </xdr:cNvPr>
        <xdr:cNvCxnSpPr/>
      </xdr:nvCxnSpPr>
      <xdr:spPr>
        <a:xfrm>
          <a:off x="2019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114" name="楕円 113">
          <a:extLst>
            <a:ext uri="{FF2B5EF4-FFF2-40B4-BE49-F238E27FC236}">
              <a16:creationId xmlns:a16="http://schemas.microsoft.com/office/drawing/2014/main" id="{8258EA66-422A-45AD-A72E-39F576F426B4}"/>
            </a:ext>
          </a:extLst>
        </xdr:cNvPr>
        <xdr:cNvSpPr/>
      </xdr:nvSpPr>
      <xdr:spPr>
        <a:xfrm>
          <a:off x="1079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31569</xdr:rowOff>
    </xdr:to>
    <xdr:cxnSp macro="">
      <xdr:nvCxnSpPr>
        <xdr:cNvPr id="115" name="直線コネクタ 114">
          <a:extLst>
            <a:ext uri="{FF2B5EF4-FFF2-40B4-BE49-F238E27FC236}">
              <a16:creationId xmlns:a16="http://schemas.microsoft.com/office/drawing/2014/main" id="{40706CCB-C12A-4401-93CF-1F2A0DDC6508}"/>
            </a:ext>
          </a:extLst>
        </xdr:cNvPr>
        <xdr:cNvCxnSpPr/>
      </xdr:nvCxnSpPr>
      <xdr:spPr>
        <a:xfrm>
          <a:off x="1130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116" name="n_1aveValue【福祉施設】&#10;有形固定資産減価償却率">
          <a:extLst>
            <a:ext uri="{FF2B5EF4-FFF2-40B4-BE49-F238E27FC236}">
              <a16:creationId xmlns:a16="http://schemas.microsoft.com/office/drawing/2014/main" id="{4E51FAF8-FE3E-4330-BC1B-D5A66F2B73DD}"/>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117" name="n_2aveValue【福祉施設】&#10;有形固定資産減価償却率">
          <a:extLst>
            <a:ext uri="{FF2B5EF4-FFF2-40B4-BE49-F238E27FC236}">
              <a16:creationId xmlns:a16="http://schemas.microsoft.com/office/drawing/2014/main" id="{9481970B-8FB4-434E-9419-ED291C273F43}"/>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118" name="n_3aveValue【福祉施設】&#10;有形固定資産減価償却率">
          <a:extLst>
            <a:ext uri="{FF2B5EF4-FFF2-40B4-BE49-F238E27FC236}">
              <a16:creationId xmlns:a16="http://schemas.microsoft.com/office/drawing/2014/main" id="{C7C388A3-F892-4BCB-B6F6-CBE4F5ED259A}"/>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119" name="n_4aveValue【福祉施設】&#10;有形固定資産減価償却率">
          <a:extLst>
            <a:ext uri="{FF2B5EF4-FFF2-40B4-BE49-F238E27FC236}">
              <a16:creationId xmlns:a16="http://schemas.microsoft.com/office/drawing/2014/main" id="{B6B4E10A-5886-460F-BDCB-F37C18522416}"/>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120" name="n_1mainValue【福祉施設】&#10;有形固定資産減価償却率">
          <a:extLst>
            <a:ext uri="{FF2B5EF4-FFF2-40B4-BE49-F238E27FC236}">
              <a16:creationId xmlns:a16="http://schemas.microsoft.com/office/drawing/2014/main" id="{813DEA16-8357-42DF-A986-78508FE5B6FF}"/>
            </a:ext>
          </a:extLst>
        </xdr:cNvPr>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134819</xdr:rowOff>
    </xdr:from>
    <xdr:ext cx="405111" cy="259045"/>
    <xdr:sp macro="" textlink="">
      <xdr:nvSpPr>
        <xdr:cNvPr id="121" name="n_2mainValue【福祉施設】&#10;有形固定資産減価償却率">
          <a:extLst>
            <a:ext uri="{FF2B5EF4-FFF2-40B4-BE49-F238E27FC236}">
              <a16:creationId xmlns:a16="http://schemas.microsoft.com/office/drawing/2014/main" id="{D29CCF5E-4B83-4131-9149-D3EE95B43C03}"/>
            </a:ext>
          </a:extLst>
        </xdr:cNvPr>
        <xdr:cNvSpPr txBox="1"/>
      </xdr:nvSpPr>
      <xdr:spPr>
        <a:xfrm>
          <a:off x="2705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122" name="n_3mainValue【福祉施設】&#10;有形固定資産減価償却率">
          <a:extLst>
            <a:ext uri="{FF2B5EF4-FFF2-40B4-BE49-F238E27FC236}">
              <a16:creationId xmlns:a16="http://schemas.microsoft.com/office/drawing/2014/main" id="{9940CC7F-2734-4CE5-B42C-DD4BF4724CDA}"/>
            </a:ext>
          </a:extLst>
        </xdr:cNvPr>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123" name="n_4mainValue【福祉施設】&#10;有形固定資産減価償却率">
          <a:extLst>
            <a:ext uri="{FF2B5EF4-FFF2-40B4-BE49-F238E27FC236}">
              <a16:creationId xmlns:a16="http://schemas.microsoft.com/office/drawing/2014/main" id="{78476EDD-68AF-4D50-A21D-7C660A3D0A47}"/>
            </a:ext>
          </a:extLst>
        </xdr:cNvPr>
        <xdr:cNvSpPr txBox="1"/>
      </xdr:nvSpPr>
      <xdr:spPr>
        <a:xfrm>
          <a:off x="927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3C3F81A-9B7E-4DCC-BBC7-8E3FB6A179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3E00C49C-6DA5-4D77-ABAE-ED4A15B12D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A1F540F4-E8C7-4FEF-8950-6F317F9895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5A8B2FCA-ABA6-409E-82ED-9DB246DC95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348F68CE-FAFA-4491-9443-F0CC116FCF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BD6AA460-2D95-49F8-B8F8-4104E63DF6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249536CE-C30B-404E-BB75-81742007AA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60071318-274B-478C-9DCC-ED0218FBCB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5336F55D-E3BF-41AA-BF92-0E332D37AE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AFF6028B-5E70-4DDA-99D9-4DC419842C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D164F676-9A20-4364-8D20-89E27E7BF21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43E7116C-8B88-48CB-B651-5F3F5DEBE4C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1376FA20-3639-484D-9342-4FFBF33625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3A8FF6E8-4F64-4717-A5F3-3806ACBCC1E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93A176F4-A31D-4B50-B0E7-970679945A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C8D3D466-E5C8-4712-BB34-BED00FD963D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DF8BE090-103B-4437-929F-A58409D7E5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6AF8E5AA-A182-4F40-ABBF-38593E664DB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710FE8AE-8F88-4DFA-A64A-50F30F73B4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B7E5A165-D82F-4942-A344-65CCCBD42D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2B00A514-E5A9-4800-BBE7-A02F17BED1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E6CE40B4-9E57-4F81-B72C-9664E60FD55F}"/>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783AA577-3A5E-4AFB-A78C-30AF1B95FB45}"/>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9AB6E74D-9BC4-4F5C-9599-7D47D65751C6}"/>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F5FAFAF8-8110-47D9-9089-217C85389AA9}"/>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6F25DDC1-6F2C-4FDE-A597-97CFB784DAD5}"/>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a:extLst>
            <a:ext uri="{FF2B5EF4-FFF2-40B4-BE49-F238E27FC236}">
              <a16:creationId xmlns:a16="http://schemas.microsoft.com/office/drawing/2014/main" id="{387AED26-5E33-4B65-B831-E475EF23E785}"/>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6FA7772E-E2A4-42CE-A8BA-083F35EE6A48}"/>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52" name="フローチャート: 判断 151">
          <a:extLst>
            <a:ext uri="{FF2B5EF4-FFF2-40B4-BE49-F238E27FC236}">
              <a16:creationId xmlns:a16="http://schemas.microsoft.com/office/drawing/2014/main" id="{AE18D012-767D-4B67-83EF-345BAC0F095B}"/>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53" name="フローチャート: 判断 152">
          <a:extLst>
            <a:ext uri="{FF2B5EF4-FFF2-40B4-BE49-F238E27FC236}">
              <a16:creationId xmlns:a16="http://schemas.microsoft.com/office/drawing/2014/main" id="{68D7FB6E-3174-4D29-9880-FF70B64C2C4F}"/>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54" name="フローチャート: 判断 153">
          <a:extLst>
            <a:ext uri="{FF2B5EF4-FFF2-40B4-BE49-F238E27FC236}">
              <a16:creationId xmlns:a16="http://schemas.microsoft.com/office/drawing/2014/main" id="{C8F50B15-510C-4F72-B3B6-02832DB7C876}"/>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55" name="フローチャート: 判断 154">
          <a:extLst>
            <a:ext uri="{FF2B5EF4-FFF2-40B4-BE49-F238E27FC236}">
              <a16:creationId xmlns:a16="http://schemas.microsoft.com/office/drawing/2014/main" id="{B376B228-EB5F-4009-B0C4-A2558C8D44D7}"/>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DC961688-8139-4C06-8281-00945DE43C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D3B9A72B-43F0-4879-A620-C400CB49DA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B46D16B-3E63-4F22-A439-27BD3D9AF3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9CFE39C2-8935-4D7B-8E1A-1FB5D944FD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4C7AFFEB-3C4E-41BE-BBF4-E5BF4B7689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97713</xdr:rowOff>
    </xdr:from>
    <xdr:to>
      <xdr:col>55</xdr:col>
      <xdr:colOff>50800</xdr:colOff>
      <xdr:row>84</xdr:row>
      <xdr:rowOff>27863</xdr:rowOff>
    </xdr:to>
    <xdr:sp macro="" textlink="">
      <xdr:nvSpPr>
        <xdr:cNvPr id="161" name="楕円 160">
          <a:extLst>
            <a:ext uri="{FF2B5EF4-FFF2-40B4-BE49-F238E27FC236}">
              <a16:creationId xmlns:a16="http://schemas.microsoft.com/office/drawing/2014/main" id="{BFF931E9-C3E5-4467-9AAD-7FE9712B417F}"/>
            </a:ext>
          </a:extLst>
        </xdr:cNvPr>
        <xdr:cNvSpPr/>
      </xdr:nvSpPr>
      <xdr:spPr>
        <a:xfrm>
          <a:off x="10426700" y="143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120590</xdr:rowOff>
    </xdr:from>
    <xdr:ext cx="469744" cy="259045"/>
    <xdr:sp macro="" textlink="">
      <xdr:nvSpPr>
        <xdr:cNvPr id="162" name="【福祉施設】&#10;一人当たり面積該当値テキスト">
          <a:extLst>
            <a:ext uri="{FF2B5EF4-FFF2-40B4-BE49-F238E27FC236}">
              <a16:creationId xmlns:a16="http://schemas.microsoft.com/office/drawing/2014/main" id="{676ECCE1-9E9A-4C7F-B619-4B828FEDB287}"/>
            </a:ext>
          </a:extLst>
        </xdr:cNvPr>
        <xdr:cNvSpPr txBox="1"/>
      </xdr:nvSpPr>
      <xdr:spPr>
        <a:xfrm>
          <a:off x="10515600" y="1417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107314</xdr:rowOff>
    </xdr:from>
    <xdr:to>
      <xdr:col>50</xdr:col>
      <xdr:colOff>165100</xdr:colOff>
      <xdr:row>84</xdr:row>
      <xdr:rowOff>37464</xdr:rowOff>
    </xdr:to>
    <xdr:sp macro="" textlink="">
      <xdr:nvSpPr>
        <xdr:cNvPr id="163" name="楕円 162">
          <a:extLst>
            <a:ext uri="{FF2B5EF4-FFF2-40B4-BE49-F238E27FC236}">
              <a16:creationId xmlns:a16="http://schemas.microsoft.com/office/drawing/2014/main" id="{CFF52428-3072-410C-9E67-6D799FD5B144}"/>
            </a:ext>
          </a:extLst>
        </xdr:cNvPr>
        <xdr:cNvSpPr/>
      </xdr:nvSpPr>
      <xdr:spPr>
        <a:xfrm>
          <a:off x="958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148513</xdr:rowOff>
    </xdr:from>
    <xdr:to>
      <xdr:col>55</xdr:col>
      <xdr:colOff>0</xdr:colOff>
      <xdr:row>83</xdr:row>
      <xdr:rowOff>158114</xdr:rowOff>
    </xdr:to>
    <xdr:cxnSp macro="">
      <xdr:nvCxnSpPr>
        <xdr:cNvPr id="164" name="直線コネクタ 163">
          <a:extLst>
            <a:ext uri="{FF2B5EF4-FFF2-40B4-BE49-F238E27FC236}">
              <a16:creationId xmlns:a16="http://schemas.microsoft.com/office/drawing/2014/main" id="{AB03E099-6E06-448A-861F-3F050817E053}"/>
            </a:ext>
          </a:extLst>
        </xdr:cNvPr>
        <xdr:cNvCxnSpPr/>
      </xdr:nvCxnSpPr>
      <xdr:spPr>
        <a:xfrm flipV="1">
          <a:off x="9639300" y="1437886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106629</xdr:rowOff>
    </xdr:from>
    <xdr:to>
      <xdr:col>46</xdr:col>
      <xdr:colOff>38100</xdr:colOff>
      <xdr:row>84</xdr:row>
      <xdr:rowOff>36779</xdr:rowOff>
    </xdr:to>
    <xdr:sp macro="" textlink="">
      <xdr:nvSpPr>
        <xdr:cNvPr id="165" name="楕円 164">
          <a:extLst>
            <a:ext uri="{FF2B5EF4-FFF2-40B4-BE49-F238E27FC236}">
              <a16:creationId xmlns:a16="http://schemas.microsoft.com/office/drawing/2014/main" id="{12D72DFC-FB98-4406-9B1F-01AC18A7B952}"/>
            </a:ext>
          </a:extLst>
        </xdr:cNvPr>
        <xdr:cNvSpPr/>
      </xdr:nvSpPr>
      <xdr:spPr>
        <a:xfrm>
          <a:off x="869950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158114</xdr:rowOff>
    </xdr:to>
    <xdr:cxnSp macro="">
      <xdr:nvCxnSpPr>
        <xdr:cNvPr id="166" name="直線コネクタ 165">
          <a:extLst>
            <a:ext uri="{FF2B5EF4-FFF2-40B4-BE49-F238E27FC236}">
              <a16:creationId xmlns:a16="http://schemas.microsoft.com/office/drawing/2014/main" id="{AF558A59-29B6-4ADB-86DC-A00F0A82A110}"/>
            </a:ext>
          </a:extLst>
        </xdr:cNvPr>
        <xdr:cNvCxnSpPr/>
      </xdr:nvCxnSpPr>
      <xdr:spPr>
        <a:xfrm>
          <a:off x="8750300" y="143877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117145</xdr:rowOff>
    </xdr:from>
    <xdr:to>
      <xdr:col>41</xdr:col>
      <xdr:colOff>101600</xdr:colOff>
      <xdr:row>84</xdr:row>
      <xdr:rowOff>47295</xdr:rowOff>
    </xdr:to>
    <xdr:sp macro="" textlink="">
      <xdr:nvSpPr>
        <xdr:cNvPr id="167" name="楕円 166">
          <a:extLst>
            <a:ext uri="{FF2B5EF4-FFF2-40B4-BE49-F238E27FC236}">
              <a16:creationId xmlns:a16="http://schemas.microsoft.com/office/drawing/2014/main" id="{BB4F1F46-0D68-4CAC-AC3F-A3F49ABD5F75}"/>
            </a:ext>
          </a:extLst>
        </xdr:cNvPr>
        <xdr:cNvSpPr/>
      </xdr:nvSpPr>
      <xdr:spPr>
        <a:xfrm>
          <a:off x="7810500" y="143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157429</xdr:rowOff>
    </xdr:from>
    <xdr:to>
      <xdr:col>45</xdr:col>
      <xdr:colOff>177800</xdr:colOff>
      <xdr:row>83</xdr:row>
      <xdr:rowOff>167945</xdr:rowOff>
    </xdr:to>
    <xdr:cxnSp macro="">
      <xdr:nvCxnSpPr>
        <xdr:cNvPr id="168" name="直線コネクタ 167">
          <a:extLst>
            <a:ext uri="{FF2B5EF4-FFF2-40B4-BE49-F238E27FC236}">
              <a16:creationId xmlns:a16="http://schemas.microsoft.com/office/drawing/2014/main" id="{D28987FC-034D-4B8B-993F-5A4424F8DEA1}"/>
            </a:ext>
          </a:extLst>
        </xdr:cNvPr>
        <xdr:cNvCxnSpPr/>
      </xdr:nvCxnSpPr>
      <xdr:spPr>
        <a:xfrm flipV="1">
          <a:off x="7861300" y="1438777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129947</xdr:rowOff>
    </xdr:from>
    <xdr:to>
      <xdr:col>36</xdr:col>
      <xdr:colOff>165100</xdr:colOff>
      <xdr:row>84</xdr:row>
      <xdr:rowOff>60097</xdr:rowOff>
    </xdr:to>
    <xdr:sp macro="" textlink="">
      <xdr:nvSpPr>
        <xdr:cNvPr id="169" name="楕円 168">
          <a:extLst>
            <a:ext uri="{FF2B5EF4-FFF2-40B4-BE49-F238E27FC236}">
              <a16:creationId xmlns:a16="http://schemas.microsoft.com/office/drawing/2014/main" id="{DACFF597-3059-4CA2-9D64-E9BEF4E6F844}"/>
            </a:ext>
          </a:extLst>
        </xdr:cNvPr>
        <xdr:cNvSpPr/>
      </xdr:nvSpPr>
      <xdr:spPr>
        <a:xfrm>
          <a:off x="6921500"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167945</xdr:rowOff>
    </xdr:from>
    <xdr:to>
      <xdr:col>41</xdr:col>
      <xdr:colOff>50800</xdr:colOff>
      <xdr:row>84</xdr:row>
      <xdr:rowOff>9297</xdr:rowOff>
    </xdr:to>
    <xdr:cxnSp macro="">
      <xdr:nvCxnSpPr>
        <xdr:cNvPr id="170" name="直線コネクタ 169">
          <a:extLst>
            <a:ext uri="{FF2B5EF4-FFF2-40B4-BE49-F238E27FC236}">
              <a16:creationId xmlns:a16="http://schemas.microsoft.com/office/drawing/2014/main" id="{3CF4CFAB-EE51-4EB5-8E2F-6D297914FF25}"/>
            </a:ext>
          </a:extLst>
        </xdr:cNvPr>
        <xdr:cNvCxnSpPr/>
      </xdr:nvCxnSpPr>
      <xdr:spPr>
        <a:xfrm flipV="1">
          <a:off x="6972300" y="143982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171" name="n_1aveValue【福祉施設】&#10;一人当たり面積">
          <a:extLst>
            <a:ext uri="{FF2B5EF4-FFF2-40B4-BE49-F238E27FC236}">
              <a16:creationId xmlns:a16="http://schemas.microsoft.com/office/drawing/2014/main" id="{883688E5-9C11-4DA6-AAD0-9C72A255DDE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172" name="n_2aveValue【福祉施設】&#10;一人当たり面積">
          <a:extLst>
            <a:ext uri="{FF2B5EF4-FFF2-40B4-BE49-F238E27FC236}">
              <a16:creationId xmlns:a16="http://schemas.microsoft.com/office/drawing/2014/main" id="{2AB366C4-595A-470F-A558-F6802C2D05CA}"/>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173" name="n_3aveValue【福祉施設】&#10;一人当たり面積">
          <a:extLst>
            <a:ext uri="{FF2B5EF4-FFF2-40B4-BE49-F238E27FC236}">
              <a16:creationId xmlns:a16="http://schemas.microsoft.com/office/drawing/2014/main" id="{039621B4-2CEB-4FA7-AF92-C06F3C566B39}"/>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174" name="n_4aveValue【福祉施設】&#10;一人当たり面積">
          <a:extLst>
            <a:ext uri="{FF2B5EF4-FFF2-40B4-BE49-F238E27FC236}">
              <a16:creationId xmlns:a16="http://schemas.microsoft.com/office/drawing/2014/main" id="{DE9A2638-CEA2-486D-9989-E05FDC228219}"/>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53991</xdr:rowOff>
    </xdr:from>
    <xdr:ext cx="469744" cy="259045"/>
    <xdr:sp macro="" textlink="">
      <xdr:nvSpPr>
        <xdr:cNvPr id="175" name="n_1mainValue【福祉施設】&#10;一人当たり面積">
          <a:extLst>
            <a:ext uri="{FF2B5EF4-FFF2-40B4-BE49-F238E27FC236}">
              <a16:creationId xmlns:a16="http://schemas.microsoft.com/office/drawing/2014/main" id="{377A8AF5-6176-4E38-9501-FCFF6895C60E}"/>
            </a:ext>
          </a:extLst>
        </xdr:cNvPr>
        <xdr:cNvSpPr txBox="1"/>
      </xdr:nvSpPr>
      <xdr:spPr>
        <a:xfrm>
          <a:off x="9391727" y="1411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53306</xdr:rowOff>
    </xdr:from>
    <xdr:ext cx="469744" cy="259045"/>
    <xdr:sp macro="" textlink="">
      <xdr:nvSpPr>
        <xdr:cNvPr id="176" name="n_2mainValue【福祉施設】&#10;一人当たり面積">
          <a:extLst>
            <a:ext uri="{FF2B5EF4-FFF2-40B4-BE49-F238E27FC236}">
              <a16:creationId xmlns:a16="http://schemas.microsoft.com/office/drawing/2014/main" id="{5086CEE8-FB3B-485C-AA14-738671EC6FF0}"/>
            </a:ext>
          </a:extLst>
        </xdr:cNvPr>
        <xdr:cNvSpPr txBox="1"/>
      </xdr:nvSpPr>
      <xdr:spPr>
        <a:xfrm>
          <a:off x="851542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63822</xdr:rowOff>
    </xdr:from>
    <xdr:ext cx="469744" cy="259045"/>
    <xdr:sp macro="" textlink="">
      <xdr:nvSpPr>
        <xdr:cNvPr id="177" name="n_3mainValue【福祉施設】&#10;一人当たり面積">
          <a:extLst>
            <a:ext uri="{FF2B5EF4-FFF2-40B4-BE49-F238E27FC236}">
              <a16:creationId xmlns:a16="http://schemas.microsoft.com/office/drawing/2014/main" id="{B4B816DA-3BCF-41AD-B9FE-315704102DAC}"/>
            </a:ext>
          </a:extLst>
        </xdr:cNvPr>
        <xdr:cNvSpPr txBox="1"/>
      </xdr:nvSpPr>
      <xdr:spPr>
        <a:xfrm>
          <a:off x="7626427" y="1412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178" name="n_4mainValue【福祉施設】&#10;一人当たり面積">
          <a:extLst>
            <a:ext uri="{FF2B5EF4-FFF2-40B4-BE49-F238E27FC236}">
              <a16:creationId xmlns:a16="http://schemas.microsoft.com/office/drawing/2014/main" id="{09D56B37-2369-4ADF-A7AE-015AE9251BE7}"/>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390C2382-6818-453E-8D0A-D55DCA7C17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2559641A-A785-4FF0-A450-9201C2BD15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65008211-FE6A-4E99-BCA8-7EA717E8AE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5AB16049-A3FE-4DBB-8B69-C5E0283210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D4441842-1F69-4371-9B8F-E7E38C967B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95871670-B288-4672-91FA-9B88B1DB8D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794C09BE-038F-473D-BCFD-61A57BD258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5F6C773E-EBC5-4CE4-8569-7962D3FDEF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8769AEB4-FC82-446C-BE62-59853EC287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64F8C440-4945-4B8F-B4FF-D7B58BE929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6CE4C22A-3D67-4CCD-A64E-952B5B8C7B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B02F4BBC-5BFC-4338-8ED5-0A08C62B28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74643246-667A-4CB3-936A-0D5AEB3572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2F99672F-5904-4B6B-AC3E-11F01264AD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3FA50C3A-890F-4949-9F53-D00577D56B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8B28B528-4C23-477C-A119-395E2D7FAF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208E1BA5-1410-4A77-91BE-DEE3F838C2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B720826E-D81E-43EE-A1C8-DF6231FEE3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5887CA9D-A029-4E20-869C-DFFA60B34E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92DC5A33-3A35-4AFE-AB64-0E27B7297D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8BF3DE1-4054-4870-9A6A-66F2019157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51A6FE87-71B4-400D-8F47-AB2680C6B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9EC425FC-61EA-40BC-85AB-E0219B56DF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8108464D-1822-4E17-A002-1AAF5C9E14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6688AD89-0C53-48EF-8EE1-7A8C4080BC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0A4E0BBF-BA1F-4F28-AA49-1BBB48D6DD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0BFB9FE2-F1C4-4A84-81C5-2BA4AF537A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AF812322-65E0-4414-B083-A6DA4669FD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5A4B8319-9554-45CA-B4C1-34C048152C2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FD1952E2-039D-480A-B9B0-2435C2B691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91E0BEA3-5A8A-4269-A770-D880471341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8EB1CFE1-8BDF-4233-AE29-BFC8BC63B63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B33437B2-002A-404C-8451-2CDDFC425F3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2AD53538-524A-4BE1-8C20-D47EA69BA3D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2D849647-6CF0-41C6-ADF5-E756B65B1B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12E6AB3F-7A38-42AB-85A2-D851463BDE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889C1DA3-D177-44D8-87A2-7ACC8E29E6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259389AD-0191-4F22-8C5A-63BBED91AD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F0E688A8-5935-4B6B-BAE9-F262805B54D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FEB149F5-AC8E-41E1-830F-614DEEEE99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798C395D-001D-4EBD-B2AB-8EE7A401E0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a:extLst>
            <a:ext uri="{FF2B5EF4-FFF2-40B4-BE49-F238E27FC236}">
              <a16:creationId xmlns:a16="http://schemas.microsoft.com/office/drawing/2014/main" id="{CC4D43E3-A5F1-497F-8116-8CC8FD226D12}"/>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1F6A28A2-AC9E-4A5B-8EF0-C65174EDAA39}"/>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a:extLst>
            <a:ext uri="{FF2B5EF4-FFF2-40B4-BE49-F238E27FC236}">
              <a16:creationId xmlns:a16="http://schemas.microsoft.com/office/drawing/2014/main" id="{8305CC6E-C921-4B6B-B68C-349FFA81B133}"/>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DB24FE57-996C-49DC-A7E8-6F5C3E30A4A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a:extLst>
            <a:ext uri="{FF2B5EF4-FFF2-40B4-BE49-F238E27FC236}">
              <a16:creationId xmlns:a16="http://schemas.microsoft.com/office/drawing/2014/main" id="{F10165F8-BE7B-471A-9BB6-42EEC4090B2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F3B1B924-79AA-42F7-B197-65DC80347E09}"/>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a:extLst>
            <a:ext uri="{FF2B5EF4-FFF2-40B4-BE49-F238E27FC236}">
              <a16:creationId xmlns:a16="http://schemas.microsoft.com/office/drawing/2014/main" id="{8159A4DC-D1C3-47F2-AC44-D9D2930DDE2F}"/>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227" name="フローチャート: 判断 226">
          <a:extLst>
            <a:ext uri="{FF2B5EF4-FFF2-40B4-BE49-F238E27FC236}">
              <a16:creationId xmlns:a16="http://schemas.microsoft.com/office/drawing/2014/main" id="{0E90D470-041F-4D6C-BE9E-20E0687B358F}"/>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228" name="フローチャート: 判断 227">
          <a:extLst>
            <a:ext uri="{FF2B5EF4-FFF2-40B4-BE49-F238E27FC236}">
              <a16:creationId xmlns:a16="http://schemas.microsoft.com/office/drawing/2014/main" id="{A6BA7D79-0E2F-4093-9157-6B3BAE7DF703}"/>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229" name="フローチャート: 判断 228">
          <a:extLst>
            <a:ext uri="{FF2B5EF4-FFF2-40B4-BE49-F238E27FC236}">
              <a16:creationId xmlns:a16="http://schemas.microsoft.com/office/drawing/2014/main" id="{FA57428D-A826-47C2-92AF-B23EA5A135D0}"/>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230" name="フローチャート: 判断 229">
          <a:extLst>
            <a:ext uri="{FF2B5EF4-FFF2-40B4-BE49-F238E27FC236}">
              <a16:creationId xmlns:a16="http://schemas.microsoft.com/office/drawing/2014/main" id="{68EC8A09-A27A-4D35-9784-E4DF36422EB1}"/>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9E4C21C-E8AB-4FE3-B476-856BF4FCDD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9CB11A17-D5EF-4D8D-9AA1-93979943A9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C203C91-3FFD-43E4-96BD-8AD40B5512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135DF526-CABF-45DB-A971-9DB716EF7C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7BC2B0D8-61EC-47CC-9F84-35F2950820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165826</xdr:rowOff>
    </xdr:from>
    <xdr:to>
      <xdr:col>85</xdr:col>
      <xdr:colOff>177800</xdr:colOff>
      <xdr:row>34</xdr:row>
      <xdr:rowOff>95976</xdr:rowOff>
    </xdr:to>
    <xdr:sp macro="" textlink="">
      <xdr:nvSpPr>
        <xdr:cNvPr id="236" name="楕円 235">
          <a:extLst>
            <a:ext uri="{FF2B5EF4-FFF2-40B4-BE49-F238E27FC236}">
              <a16:creationId xmlns:a16="http://schemas.microsoft.com/office/drawing/2014/main" id="{6F809B11-E223-419F-97AB-A2A4852F127D}"/>
            </a:ext>
          </a:extLst>
        </xdr:cNvPr>
        <xdr:cNvSpPr/>
      </xdr:nvSpPr>
      <xdr:spPr>
        <a:xfrm>
          <a:off x="162687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17253</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FE8E7040-5EC5-4D71-B3D2-72A06D59CB02}"/>
            </a:ext>
          </a:extLst>
        </xdr:cNvPr>
        <xdr:cNvSpPr txBox="1"/>
      </xdr:nvSpPr>
      <xdr:spPr>
        <a:xfrm>
          <a:off x="16357600" y="56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238" name="楕円 237">
          <a:extLst>
            <a:ext uri="{FF2B5EF4-FFF2-40B4-BE49-F238E27FC236}">
              <a16:creationId xmlns:a16="http://schemas.microsoft.com/office/drawing/2014/main" id="{8B55F12A-E859-417F-B44C-2541156AB555}"/>
            </a:ext>
          </a:extLst>
        </xdr:cNvPr>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166007</xdr:rowOff>
    </xdr:from>
    <xdr:to>
      <xdr:col>85</xdr:col>
      <xdr:colOff>127000</xdr:colOff>
      <xdr:row>34</xdr:row>
      <xdr:rowOff>45176</xdr:rowOff>
    </xdr:to>
    <xdr:cxnSp macro="">
      <xdr:nvCxnSpPr>
        <xdr:cNvPr id="239" name="直線コネクタ 238">
          <a:extLst>
            <a:ext uri="{FF2B5EF4-FFF2-40B4-BE49-F238E27FC236}">
              <a16:creationId xmlns:a16="http://schemas.microsoft.com/office/drawing/2014/main" id="{24A65550-1AE8-4DFC-AB97-EE21CA67C0FF}"/>
            </a:ext>
          </a:extLst>
        </xdr:cNvPr>
        <xdr:cNvCxnSpPr/>
      </xdr:nvCxnSpPr>
      <xdr:spPr>
        <a:xfrm>
          <a:off x="15481300" y="58238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17236</xdr:rowOff>
    </xdr:from>
    <xdr:to>
      <xdr:col>76</xdr:col>
      <xdr:colOff>165100</xdr:colOff>
      <xdr:row>33</xdr:row>
      <xdr:rowOff>118836</xdr:rowOff>
    </xdr:to>
    <xdr:sp macro="" textlink="">
      <xdr:nvSpPr>
        <xdr:cNvPr id="240" name="楕円 239">
          <a:extLst>
            <a:ext uri="{FF2B5EF4-FFF2-40B4-BE49-F238E27FC236}">
              <a16:creationId xmlns:a16="http://schemas.microsoft.com/office/drawing/2014/main" id="{16E48485-3ABD-48AA-8FF2-F600039A3E60}"/>
            </a:ext>
          </a:extLst>
        </xdr:cNvPr>
        <xdr:cNvSpPr/>
      </xdr:nvSpPr>
      <xdr:spPr>
        <a:xfrm>
          <a:off x="14541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68036</xdr:rowOff>
    </xdr:from>
    <xdr:to>
      <xdr:col>81</xdr:col>
      <xdr:colOff>50800</xdr:colOff>
      <xdr:row>33</xdr:row>
      <xdr:rowOff>166007</xdr:rowOff>
    </xdr:to>
    <xdr:cxnSp macro="">
      <xdr:nvCxnSpPr>
        <xdr:cNvPr id="241" name="直線コネクタ 240">
          <a:extLst>
            <a:ext uri="{FF2B5EF4-FFF2-40B4-BE49-F238E27FC236}">
              <a16:creationId xmlns:a16="http://schemas.microsoft.com/office/drawing/2014/main" id="{19EA00C8-C641-41CF-98DF-B546E7166AA7}"/>
            </a:ext>
          </a:extLst>
        </xdr:cNvPr>
        <xdr:cNvCxnSpPr/>
      </xdr:nvCxnSpPr>
      <xdr:spPr>
        <a:xfrm>
          <a:off x="14592300" y="5725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125004</xdr:rowOff>
    </xdr:from>
    <xdr:to>
      <xdr:col>72</xdr:col>
      <xdr:colOff>38100</xdr:colOff>
      <xdr:row>33</xdr:row>
      <xdr:rowOff>55154</xdr:rowOff>
    </xdr:to>
    <xdr:sp macro="" textlink="">
      <xdr:nvSpPr>
        <xdr:cNvPr id="242" name="楕円 241">
          <a:extLst>
            <a:ext uri="{FF2B5EF4-FFF2-40B4-BE49-F238E27FC236}">
              <a16:creationId xmlns:a16="http://schemas.microsoft.com/office/drawing/2014/main" id="{41ADB83D-54D7-419B-9B9C-C4C899DEFF7C}"/>
            </a:ext>
          </a:extLst>
        </xdr:cNvPr>
        <xdr:cNvSpPr/>
      </xdr:nvSpPr>
      <xdr:spPr>
        <a:xfrm>
          <a:off x="13652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4354</xdr:rowOff>
    </xdr:from>
    <xdr:to>
      <xdr:col>76</xdr:col>
      <xdr:colOff>114300</xdr:colOff>
      <xdr:row>33</xdr:row>
      <xdr:rowOff>68036</xdr:rowOff>
    </xdr:to>
    <xdr:cxnSp macro="">
      <xdr:nvCxnSpPr>
        <xdr:cNvPr id="243" name="直線コネクタ 242">
          <a:extLst>
            <a:ext uri="{FF2B5EF4-FFF2-40B4-BE49-F238E27FC236}">
              <a16:creationId xmlns:a16="http://schemas.microsoft.com/office/drawing/2014/main" id="{492BB213-8B84-4CDE-92BC-78433A999CBC}"/>
            </a:ext>
          </a:extLst>
        </xdr:cNvPr>
        <xdr:cNvCxnSpPr/>
      </xdr:nvCxnSpPr>
      <xdr:spPr>
        <a:xfrm>
          <a:off x="13703300" y="566220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123372</xdr:rowOff>
    </xdr:from>
    <xdr:to>
      <xdr:col>67</xdr:col>
      <xdr:colOff>101600</xdr:colOff>
      <xdr:row>33</xdr:row>
      <xdr:rowOff>53522</xdr:rowOff>
    </xdr:to>
    <xdr:sp macro="" textlink="">
      <xdr:nvSpPr>
        <xdr:cNvPr id="244" name="楕円 243">
          <a:extLst>
            <a:ext uri="{FF2B5EF4-FFF2-40B4-BE49-F238E27FC236}">
              <a16:creationId xmlns:a16="http://schemas.microsoft.com/office/drawing/2014/main" id="{6A659E03-96BA-4007-BDFC-2E0B8B18B193}"/>
            </a:ext>
          </a:extLst>
        </xdr:cNvPr>
        <xdr:cNvSpPr/>
      </xdr:nvSpPr>
      <xdr:spPr>
        <a:xfrm>
          <a:off x="12763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2722</xdr:rowOff>
    </xdr:from>
    <xdr:to>
      <xdr:col>71</xdr:col>
      <xdr:colOff>177800</xdr:colOff>
      <xdr:row>33</xdr:row>
      <xdr:rowOff>4354</xdr:rowOff>
    </xdr:to>
    <xdr:cxnSp macro="">
      <xdr:nvCxnSpPr>
        <xdr:cNvPr id="245" name="直線コネクタ 244">
          <a:extLst>
            <a:ext uri="{FF2B5EF4-FFF2-40B4-BE49-F238E27FC236}">
              <a16:creationId xmlns:a16="http://schemas.microsoft.com/office/drawing/2014/main" id="{D99A4DEE-098C-429D-8ED9-8240CD26F249}"/>
            </a:ext>
          </a:extLst>
        </xdr:cNvPr>
        <xdr:cNvCxnSpPr/>
      </xdr:nvCxnSpPr>
      <xdr:spPr>
        <a:xfrm>
          <a:off x="12814300" y="56605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B8C9941E-534B-46F1-BE99-075F8957A91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7B9744BF-D50F-48C2-84A2-C4EE7C2A6EFE}"/>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BC58094C-2264-48E7-8019-7B9BD3154A2C}"/>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A7A650B4-28AF-4FAD-B271-5155CD5EF33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D84CC0B6-BFB0-4D17-A271-2DEA7D597520}"/>
            </a:ext>
          </a:extLst>
        </xdr:cNvPr>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135363</xdr:rowOff>
    </xdr:from>
    <xdr:ext cx="340478" cy="259045"/>
    <xdr:sp macro="" textlink="">
      <xdr:nvSpPr>
        <xdr:cNvPr id="251" name="n_2mainValue【一般廃棄物処理施設】&#10;有形固定資産減価償却率">
          <a:extLst>
            <a:ext uri="{FF2B5EF4-FFF2-40B4-BE49-F238E27FC236}">
              <a16:creationId xmlns:a16="http://schemas.microsoft.com/office/drawing/2014/main" id="{3E56E2C7-319F-443C-B48F-0939379B1273}"/>
            </a:ext>
          </a:extLst>
        </xdr:cNvPr>
        <xdr:cNvSpPr txBox="1"/>
      </xdr:nvSpPr>
      <xdr:spPr>
        <a:xfrm>
          <a:off x="14422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71681</xdr:rowOff>
    </xdr:from>
    <xdr:ext cx="340478" cy="259045"/>
    <xdr:sp macro="" textlink="">
      <xdr:nvSpPr>
        <xdr:cNvPr id="252" name="n_3mainValue【一般廃棄物処理施設】&#10;有形固定資産減価償却率">
          <a:extLst>
            <a:ext uri="{FF2B5EF4-FFF2-40B4-BE49-F238E27FC236}">
              <a16:creationId xmlns:a16="http://schemas.microsoft.com/office/drawing/2014/main" id="{18EE14FC-696F-48A8-B608-30861CBB5921}"/>
            </a:ext>
          </a:extLst>
        </xdr:cNvPr>
        <xdr:cNvSpPr txBox="1"/>
      </xdr:nvSpPr>
      <xdr:spPr>
        <a:xfrm>
          <a:off x="135330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70049</xdr:rowOff>
    </xdr:from>
    <xdr:ext cx="340478" cy="259045"/>
    <xdr:sp macro="" textlink="">
      <xdr:nvSpPr>
        <xdr:cNvPr id="253" name="n_4mainValue【一般廃棄物処理施設】&#10;有形固定資産減価償却率">
          <a:extLst>
            <a:ext uri="{FF2B5EF4-FFF2-40B4-BE49-F238E27FC236}">
              <a16:creationId xmlns:a16="http://schemas.microsoft.com/office/drawing/2014/main" id="{841AC505-4E25-44CA-9DA3-3E2D3D3C8D7D}"/>
            </a:ext>
          </a:extLst>
        </xdr:cNvPr>
        <xdr:cNvSpPr txBox="1"/>
      </xdr:nvSpPr>
      <xdr:spPr>
        <a:xfrm>
          <a:off x="12644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66F58987-9BD0-467E-BFC3-5B90A6A2BA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FAFF2D8C-990D-4059-8FB5-346E9377C7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33AE5A1B-3CA9-4BE8-B736-4F161EA17A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2B2A01AE-C21F-4CE4-89F5-E50D90A40D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7DF003EF-F742-4F4C-A30B-AE84EC5561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2D8EC0EB-1368-4A6F-BD0D-D6EE1DD6B3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AAB46D00-93B2-4F4C-99FC-E9976B90D9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63CBF5C9-F50B-4AE9-9288-A99C168C20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02FE7A5A-6B28-4762-9B61-49B17BBAA3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CFBF73F6-2959-44E8-86E9-5187F34CC4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3FA54780-4560-4B7B-A2DE-45B8B1D40BB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DDC378FF-F095-4967-B942-A4E59BB994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C87A26A5-5894-4DB2-9830-8D5739062C7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DE0402D2-BB44-4EC5-9F74-C1D22C318B5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6B0E7274-00C8-4A6F-8B7B-5F0B759BABA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F3CC3EA7-861E-4078-8F22-73D42ADDD05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AC45EDAC-927C-4174-89DE-F9EFACE5D3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98DC76B7-CA59-4648-AE91-6B7DAE1D222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E64E513C-3EFD-45A4-B511-95AE2B1239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DBBD1424-7626-4349-BAD3-876E9960403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F47DA14E-7157-4EB5-A68A-C2BE7BA1D1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a:extLst>
            <a:ext uri="{FF2B5EF4-FFF2-40B4-BE49-F238E27FC236}">
              <a16:creationId xmlns:a16="http://schemas.microsoft.com/office/drawing/2014/main" id="{56CEC5FE-20AD-4C5B-85AA-83DB83781BAF}"/>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D5D8B9F8-B383-49FB-8883-C23A19B7C561}"/>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a:extLst>
            <a:ext uri="{FF2B5EF4-FFF2-40B4-BE49-F238E27FC236}">
              <a16:creationId xmlns:a16="http://schemas.microsoft.com/office/drawing/2014/main" id="{A23F327C-12B4-468D-9284-6B040926052D}"/>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30A67980-E900-426F-B499-A5DE98751B78}"/>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a:extLst>
            <a:ext uri="{FF2B5EF4-FFF2-40B4-BE49-F238E27FC236}">
              <a16:creationId xmlns:a16="http://schemas.microsoft.com/office/drawing/2014/main" id="{1F262F4D-2055-4D73-98DB-8A0FFCB2E31F}"/>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3C07FEB1-638D-4FF6-9515-AE46EBF9745C}"/>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a:extLst>
            <a:ext uri="{FF2B5EF4-FFF2-40B4-BE49-F238E27FC236}">
              <a16:creationId xmlns:a16="http://schemas.microsoft.com/office/drawing/2014/main" id="{4C4D439C-B2C6-44B5-8662-35F7F80B391C}"/>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282" name="フローチャート: 判断 281">
          <a:extLst>
            <a:ext uri="{FF2B5EF4-FFF2-40B4-BE49-F238E27FC236}">
              <a16:creationId xmlns:a16="http://schemas.microsoft.com/office/drawing/2014/main" id="{CD25CFB8-BF52-4F6A-AF1D-4D2898CFC029}"/>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283" name="フローチャート: 判断 282">
          <a:extLst>
            <a:ext uri="{FF2B5EF4-FFF2-40B4-BE49-F238E27FC236}">
              <a16:creationId xmlns:a16="http://schemas.microsoft.com/office/drawing/2014/main" id="{5C55F5BB-7E00-4A3A-8D31-4AE53701E02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284" name="フローチャート: 判断 283">
          <a:extLst>
            <a:ext uri="{FF2B5EF4-FFF2-40B4-BE49-F238E27FC236}">
              <a16:creationId xmlns:a16="http://schemas.microsoft.com/office/drawing/2014/main" id="{90B4F761-3CA3-4016-AA81-63C7371C6CAD}"/>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285" name="フローチャート: 判断 284">
          <a:extLst>
            <a:ext uri="{FF2B5EF4-FFF2-40B4-BE49-F238E27FC236}">
              <a16:creationId xmlns:a16="http://schemas.microsoft.com/office/drawing/2014/main" id="{760A6C99-45FB-4D3F-9143-CE0FE579C45D}"/>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6E516B24-DB65-4CE9-9B99-4CAE77987C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103E7DBF-D412-4283-B774-39CD5D6612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A14D6AC4-B489-43AA-9597-D11AD5BF27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DC97B8FA-96B4-479D-A7B9-74BF6B643B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D77CC004-86F8-4E5D-B289-BAD9BE431A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74462</xdr:rowOff>
    </xdr:from>
    <xdr:to>
      <xdr:col>116</xdr:col>
      <xdr:colOff>114300</xdr:colOff>
      <xdr:row>42</xdr:row>
      <xdr:rowOff>4612</xdr:rowOff>
    </xdr:to>
    <xdr:sp macro="" textlink="">
      <xdr:nvSpPr>
        <xdr:cNvPr id="291" name="楕円 290">
          <a:extLst>
            <a:ext uri="{FF2B5EF4-FFF2-40B4-BE49-F238E27FC236}">
              <a16:creationId xmlns:a16="http://schemas.microsoft.com/office/drawing/2014/main" id="{8125D65B-1EA4-4D68-8A57-C478878111C8}"/>
            </a:ext>
          </a:extLst>
        </xdr:cNvPr>
        <xdr:cNvSpPr/>
      </xdr:nvSpPr>
      <xdr:spPr>
        <a:xfrm>
          <a:off x="22110700" y="71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160839</xdr:rowOff>
    </xdr:from>
    <xdr:ext cx="534377" cy="259045"/>
    <xdr:sp macro="" textlink="">
      <xdr:nvSpPr>
        <xdr:cNvPr id="292" name="【一般廃棄物処理施設】&#10;一人当たり有形固定資産（償却資産）額該当値テキスト">
          <a:extLst>
            <a:ext uri="{FF2B5EF4-FFF2-40B4-BE49-F238E27FC236}">
              <a16:creationId xmlns:a16="http://schemas.microsoft.com/office/drawing/2014/main" id="{FC38FD54-0DCC-4BD3-8E34-6768E9AE8649}"/>
            </a:ext>
          </a:extLst>
        </xdr:cNvPr>
        <xdr:cNvSpPr txBox="1"/>
      </xdr:nvSpPr>
      <xdr:spPr>
        <a:xfrm>
          <a:off x="22199600" y="70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72755</xdr:rowOff>
    </xdr:from>
    <xdr:to>
      <xdr:col>112</xdr:col>
      <xdr:colOff>38100</xdr:colOff>
      <xdr:row>42</xdr:row>
      <xdr:rowOff>2905</xdr:rowOff>
    </xdr:to>
    <xdr:sp macro="" textlink="">
      <xdr:nvSpPr>
        <xdr:cNvPr id="293" name="楕円 292">
          <a:extLst>
            <a:ext uri="{FF2B5EF4-FFF2-40B4-BE49-F238E27FC236}">
              <a16:creationId xmlns:a16="http://schemas.microsoft.com/office/drawing/2014/main" id="{BA540CF1-2A5B-4870-A71F-9087A3D1103D}"/>
            </a:ext>
          </a:extLst>
        </xdr:cNvPr>
        <xdr:cNvSpPr/>
      </xdr:nvSpPr>
      <xdr:spPr>
        <a:xfrm>
          <a:off x="21272500" y="71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123555</xdr:rowOff>
    </xdr:from>
    <xdr:to>
      <xdr:col>116</xdr:col>
      <xdr:colOff>63500</xdr:colOff>
      <xdr:row>41</xdr:row>
      <xdr:rowOff>125262</xdr:rowOff>
    </xdr:to>
    <xdr:cxnSp macro="">
      <xdr:nvCxnSpPr>
        <xdr:cNvPr id="294" name="直線コネクタ 293">
          <a:extLst>
            <a:ext uri="{FF2B5EF4-FFF2-40B4-BE49-F238E27FC236}">
              <a16:creationId xmlns:a16="http://schemas.microsoft.com/office/drawing/2014/main" id="{8A3A84CD-B3D9-4D9C-BC20-E6D02C6FDDB9}"/>
            </a:ext>
          </a:extLst>
        </xdr:cNvPr>
        <xdr:cNvCxnSpPr/>
      </xdr:nvCxnSpPr>
      <xdr:spPr>
        <a:xfrm>
          <a:off x="21323300" y="7153005"/>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71743</xdr:rowOff>
    </xdr:from>
    <xdr:to>
      <xdr:col>107</xdr:col>
      <xdr:colOff>101600</xdr:colOff>
      <xdr:row>42</xdr:row>
      <xdr:rowOff>1893</xdr:rowOff>
    </xdr:to>
    <xdr:sp macro="" textlink="">
      <xdr:nvSpPr>
        <xdr:cNvPr id="295" name="楕円 294">
          <a:extLst>
            <a:ext uri="{FF2B5EF4-FFF2-40B4-BE49-F238E27FC236}">
              <a16:creationId xmlns:a16="http://schemas.microsoft.com/office/drawing/2014/main" id="{27B501C4-D907-4165-836F-3B2BA2BC21DE}"/>
            </a:ext>
          </a:extLst>
        </xdr:cNvPr>
        <xdr:cNvSpPr/>
      </xdr:nvSpPr>
      <xdr:spPr>
        <a:xfrm>
          <a:off x="20383500" y="71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122543</xdr:rowOff>
    </xdr:from>
    <xdr:to>
      <xdr:col>111</xdr:col>
      <xdr:colOff>177800</xdr:colOff>
      <xdr:row>41</xdr:row>
      <xdr:rowOff>123555</xdr:rowOff>
    </xdr:to>
    <xdr:cxnSp macro="">
      <xdr:nvCxnSpPr>
        <xdr:cNvPr id="296" name="直線コネクタ 295">
          <a:extLst>
            <a:ext uri="{FF2B5EF4-FFF2-40B4-BE49-F238E27FC236}">
              <a16:creationId xmlns:a16="http://schemas.microsoft.com/office/drawing/2014/main" id="{309A4FA4-AB46-4754-A679-4D037C3F7FCF}"/>
            </a:ext>
          </a:extLst>
        </xdr:cNvPr>
        <xdr:cNvCxnSpPr/>
      </xdr:nvCxnSpPr>
      <xdr:spPr>
        <a:xfrm>
          <a:off x="20434300" y="715199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71675</xdr:rowOff>
    </xdr:from>
    <xdr:to>
      <xdr:col>102</xdr:col>
      <xdr:colOff>165100</xdr:colOff>
      <xdr:row>42</xdr:row>
      <xdr:rowOff>1825</xdr:rowOff>
    </xdr:to>
    <xdr:sp macro="" textlink="">
      <xdr:nvSpPr>
        <xdr:cNvPr id="297" name="楕円 296">
          <a:extLst>
            <a:ext uri="{FF2B5EF4-FFF2-40B4-BE49-F238E27FC236}">
              <a16:creationId xmlns:a16="http://schemas.microsoft.com/office/drawing/2014/main" id="{AF52C031-40AA-4FAB-8B82-19B501D05A98}"/>
            </a:ext>
          </a:extLst>
        </xdr:cNvPr>
        <xdr:cNvSpPr/>
      </xdr:nvSpPr>
      <xdr:spPr>
        <a:xfrm>
          <a:off x="19494500" y="71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122475</xdr:rowOff>
    </xdr:from>
    <xdr:to>
      <xdr:col>107</xdr:col>
      <xdr:colOff>50800</xdr:colOff>
      <xdr:row>41</xdr:row>
      <xdr:rowOff>122543</xdr:rowOff>
    </xdr:to>
    <xdr:cxnSp macro="">
      <xdr:nvCxnSpPr>
        <xdr:cNvPr id="298" name="直線コネクタ 297">
          <a:extLst>
            <a:ext uri="{FF2B5EF4-FFF2-40B4-BE49-F238E27FC236}">
              <a16:creationId xmlns:a16="http://schemas.microsoft.com/office/drawing/2014/main" id="{DE3FD653-800C-4095-877F-8A27E27CBCD7}"/>
            </a:ext>
          </a:extLst>
        </xdr:cNvPr>
        <xdr:cNvCxnSpPr/>
      </xdr:nvCxnSpPr>
      <xdr:spPr>
        <a:xfrm>
          <a:off x="19545300" y="715192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69638</xdr:rowOff>
    </xdr:from>
    <xdr:to>
      <xdr:col>98</xdr:col>
      <xdr:colOff>38100</xdr:colOff>
      <xdr:row>41</xdr:row>
      <xdr:rowOff>171238</xdr:rowOff>
    </xdr:to>
    <xdr:sp macro="" textlink="">
      <xdr:nvSpPr>
        <xdr:cNvPr id="299" name="楕円 298">
          <a:extLst>
            <a:ext uri="{FF2B5EF4-FFF2-40B4-BE49-F238E27FC236}">
              <a16:creationId xmlns:a16="http://schemas.microsoft.com/office/drawing/2014/main" id="{BFCEE3DD-C5D3-4486-83A2-905B44F199E5}"/>
            </a:ext>
          </a:extLst>
        </xdr:cNvPr>
        <xdr:cNvSpPr/>
      </xdr:nvSpPr>
      <xdr:spPr>
        <a:xfrm>
          <a:off x="18605500" y="7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120438</xdr:rowOff>
    </xdr:from>
    <xdr:to>
      <xdr:col>102</xdr:col>
      <xdr:colOff>114300</xdr:colOff>
      <xdr:row>41</xdr:row>
      <xdr:rowOff>122475</xdr:rowOff>
    </xdr:to>
    <xdr:cxnSp macro="">
      <xdr:nvCxnSpPr>
        <xdr:cNvPr id="300" name="直線コネクタ 299">
          <a:extLst>
            <a:ext uri="{FF2B5EF4-FFF2-40B4-BE49-F238E27FC236}">
              <a16:creationId xmlns:a16="http://schemas.microsoft.com/office/drawing/2014/main" id="{3C279D24-CF63-4C60-BC51-25052084CB2D}"/>
            </a:ext>
          </a:extLst>
        </xdr:cNvPr>
        <xdr:cNvCxnSpPr/>
      </xdr:nvCxnSpPr>
      <xdr:spPr>
        <a:xfrm>
          <a:off x="18656300" y="7149888"/>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A4B6E378-77AB-4703-AD97-854A72425BE1}"/>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96FDA43B-699B-4BC4-90DA-E99B91F41E36}"/>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95AA30A3-3F96-4D30-8D6E-FF8DFFE3B38B}"/>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8AB1E30E-998B-4940-98DF-02F371A27A9B}"/>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165482</xdr:rowOff>
    </xdr:from>
    <xdr:ext cx="534377" cy="259045"/>
    <xdr:sp macro="" textlink="">
      <xdr:nvSpPr>
        <xdr:cNvPr id="305" name="n_1mainValue【一般廃棄物処理施設】&#10;一人当たり有形固定資産（償却資産）額">
          <a:extLst>
            <a:ext uri="{FF2B5EF4-FFF2-40B4-BE49-F238E27FC236}">
              <a16:creationId xmlns:a16="http://schemas.microsoft.com/office/drawing/2014/main" id="{D05B21AC-AFB4-4D19-851C-6B34810A9E4F}"/>
            </a:ext>
          </a:extLst>
        </xdr:cNvPr>
        <xdr:cNvSpPr txBox="1"/>
      </xdr:nvSpPr>
      <xdr:spPr>
        <a:xfrm>
          <a:off x="21043411" y="71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164470</xdr:rowOff>
    </xdr:from>
    <xdr:ext cx="534377" cy="259045"/>
    <xdr:sp macro="" textlink="">
      <xdr:nvSpPr>
        <xdr:cNvPr id="306" name="n_2mainValue【一般廃棄物処理施設】&#10;一人当たり有形固定資産（償却資産）額">
          <a:extLst>
            <a:ext uri="{FF2B5EF4-FFF2-40B4-BE49-F238E27FC236}">
              <a16:creationId xmlns:a16="http://schemas.microsoft.com/office/drawing/2014/main" id="{9FB08042-3438-49CE-9676-EB4A3A9DA418}"/>
            </a:ext>
          </a:extLst>
        </xdr:cNvPr>
        <xdr:cNvSpPr txBox="1"/>
      </xdr:nvSpPr>
      <xdr:spPr>
        <a:xfrm>
          <a:off x="20167111" y="7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164402</xdr:rowOff>
    </xdr:from>
    <xdr:ext cx="534377" cy="259045"/>
    <xdr:sp macro="" textlink="">
      <xdr:nvSpPr>
        <xdr:cNvPr id="307" name="n_3mainValue【一般廃棄物処理施設】&#10;一人当たり有形固定資産（償却資産）額">
          <a:extLst>
            <a:ext uri="{FF2B5EF4-FFF2-40B4-BE49-F238E27FC236}">
              <a16:creationId xmlns:a16="http://schemas.microsoft.com/office/drawing/2014/main" id="{48243911-7338-49A0-9B6A-82FDA89C346F}"/>
            </a:ext>
          </a:extLst>
        </xdr:cNvPr>
        <xdr:cNvSpPr txBox="1"/>
      </xdr:nvSpPr>
      <xdr:spPr>
        <a:xfrm>
          <a:off x="19278111" y="71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162365</xdr:rowOff>
    </xdr:from>
    <xdr:ext cx="534377" cy="259045"/>
    <xdr:sp macro="" textlink="">
      <xdr:nvSpPr>
        <xdr:cNvPr id="308" name="n_4mainValue【一般廃棄物処理施設】&#10;一人当たり有形固定資産（償却資産）額">
          <a:extLst>
            <a:ext uri="{FF2B5EF4-FFF2-40B4-BE49-F238E27FC236}">
              <a16:creationId xmlns:a16="http://schemas.microsoft.com/office/drawing/2014/main" id="{39C4FCC0-F847-4E6B-AF15-6423B1582686}"/>
            </a:ext>
          </a:extLst>
        </xdr:cNvPr>
        <xdr:cNvSpPr txBox="1"/>
      </xdr:nvSpPr>
      <xdr:spPr>
        <a:xfrm>
          <a:off x="18389111" y="7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DDB670C2-BA75-4511-91CC-9CC197F4DD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EAB19A88-1F6E-4EAC-B86C-4A21C73229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4DA437AB-1D25-468F-93DF-0382D07BBF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8E2303C9-351C-4725-AB3E-E474C1CD39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7280489B-98AE-44C6-84F3-AAB7231F78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69DF933A-7830-441F-97CC-35D6161C6E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1B66A044-39CB-49E9-BF63-C3C9C5977C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ACEF6D50-6FD4-42F0-9486-52BC335B2FD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89FB6C54-6A4B-4D40-971E-1B7A87DA8D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52D5C452-5C23-420A-98E4-18582235C8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555E40F5-C232-412F-99D2-DF85A6B519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873B4956-847A-4FEF-B2FA-01A9994366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E71E18CC-48C6-43B3-B6D9-7193469B66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EF610D88-5474-4E52-9221-6BB94FA8B1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C76009FF-D1AC-4E93-A6B5-B009703E56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35EBF811-D98F-43A2-86DD-54CA19F9A81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a16="http://schemas.microsoft.com/office/drawing/2014/main" id="{7B3452A4-97E3-4505-A1D7-387038A323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a16="http://schemas.microsoft.com/office/drawing/2014/main" id="{DC0A4533-5D54-4310-8FF5-E6A566E031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a16="http://schemas.microsoft.com/office/drawing/2014/main" id="{664E30D5-C5F9-4012-9EB3-D8DF44903B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a16="http://schemas.microsoft.com/office/drawing/2014/main" id="{018327CA-FF41-4D6F-BFFC-8D2F92BA2F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a16="http://schemas.microsoft.com/office/drawing/2014/main" id="{D8B50FCE-1C11-4F88-8B08-434D8E68AE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a16="http://schemas.microsoft.com/office/drawing/2014/main" id="{5960B334-8BDD-4DFC-B9C7-5EA2D77B38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a16="http://schemas.microsoft.com/office/drawing/2014/main" id="{350D346F-4953-456C-8D19-2B755302B6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a16="http://schemas.microsoft.com/office/drawing/2014/main" id="{2376F621-BBC9-4DEC-931B-7B193D0B0E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a:extLst>
            <a:ext uri="{FF2B5EF4-FFF2-40B4-BE49-F238E27FC236}">
              <a16:creationId xmlns:a16="http://schemas.microsoft.com/office/drawing/2014/main" id="{F179088C-0CC0-4948-956E-B4387C39B0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a:extLst>
            <a:ext uri="{FF2B5EF4-FFF2-40B4-BE49-F238E27FC236}">
              <a16:creationId xmlns:a16="http://schemas.microsoft.com/office/drawing/2014/main" id="{E3F39751-4589-4261-8A02-C6C64BF659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9330FBC1-9CB8-4B49-93C9-DD9E323642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a:extLst>
            <a:ext uri="{FF2B5EF4-FFF2-40B4-BE49-F238E27FC236}">
              <a16:creationId xmlns:a16="http://schemas.microsoft.com/office/drawing/2014/main" id="{881AEE9D-983C-47DB-AB95-D44AE9A37B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78F3763-12F7-4549-95E6-10C8EB2A5E9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a:extLst>
            <a:ext uri="{FF2B5EF4-FFF2-40B4-BE49-F238E27FC236}">
              <a16:creationId xmlns:a16="http://schemas.microsoft.com/office/drawing/2014/main" id="{A1D762FC-9600-445C-9147-229F0224CE5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a:extLst>
            <a:ext uri="{FF2B5EF4-FFF2-40B4-BE49-F238E27FC236}">
              <a16:creationId xmlns:a16="http://schemas.microsoft.com/office/drawing/2014/main" id="{8E222934-0E85-4891-9256-E059A01A68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a:extLst>
            <a:ext uri="{FF2B5EF4-FFF2-40B4-BE49-F238E27FC236}">
              <a16:creationId xmlns:a16="http://schemas.microsoft.com/office/drawing/2014/main" id="{AC9ED833-B90A-4373-B3D3-2E60C08B31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a:extLst>
            <a:ext uri="{FF2B5EF4-FFF2-40B4-BE49-F238E27FC236}">
              <a16:creationId xmlns:a16="http://schemas.microsoft.com/office/drawing/2014/main" id="{6384DB47-2E07-4370-8B04-85C81780B57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a:extLst>
            <a:ext uri="{FF2B5EF4-FFF2-40B4-BE49-F238E27FC236}">
              <a16:creationId xmlns:a16="http://schemas.microsoft.com/office/drawing/2014/main" id="{5DAD9EB2-5714-4C4C-9166-BCBFAB4D67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a:extLst>
            <a:ext uri="{FF2B5EF4-FFF2-40B4-BE49-F238E27FC236}">
              <a16:creationId xmlns:a16="http://schemas.microsoft.com/office/drawing/2014/main" id="{6BC28307-C1DF-462B-8F66-D89DC078FB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a:extLst>
            <a:ext uri="{FF2B5EF4-FFF2-40B4-BE49-F238E27FC236}">
              <a16:creationId xmlns:a16="http://schemas.microsoft.com/office/drawing/2014/main" id="{FC5DA103-5C3E-4799-8FB5-FA1EF6594DE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5" name="テキスト ボックス 344">
          <a:extLst>
            <a:ext uri="{FF2B5EF4-FFF2-40B4-BE49-F238E27FC236}">
              <a16:creationId xmlns:a16="http://schemas.microsoft.com/office/drawing/2014/main" id="{707587AD-B03C-4399-A0F5-87C7A30671F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ABC0F248-7545-4FAA-9A9B-9788EC463E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a:extLst>
            <a:ext uri="{FF2B5EF4-FFF2-40B4-BE49-F238E27FC236}">
              <a16:creationId xmlns:a16="http://schemas.microsoft.com/office/drawing/2014/main" id="{4B92A611-0DAF-4FA9-82F3-C9FC26389F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8" name="直線コネクタ 347">
          <a:extLst>
            <a:ext uri="{FF2B5EF4-FFF2-40B4-BE49-F238E27FC236}">
              <a16:creationId xmlns:a16="http://schemas.microsoft.com/office/drawing/2014/main" id="{88A515A5-51C0-4F94-B79C-C10875B15C2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9" name="【消防施設】&#10;有形固定資産減価償却率最小値テキスト">
          <a:extLst>
            <a:ext uri="{FF2B5EF4-FFF2-40B4-BE49-F238E27FC236}">
              <a16:creationId xmlns:a16="http://schemas.microsoft.com/office/drawing/2014/main" id="{AA4BEA6B-AE49-45CA-B604-D2810A05511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0" name="直線コネクタ 349">
          <a:extLst>
            <a:ext uri="{FF2B5EF4-FFF2-40B4-BE49-F238E27FC236}">
              <a16:creationId xmlns:a16="http://schemas.microsoft.com/office/drawing/2014/main" id="{08CC8353-499D-4B2A-A36E-6E0C3A5CEC4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1" name="【消防施設】&#10;有形固定資産減価償却率最大値テキスト">
          <a:extLst>
            <a:ext uri="{FF2B5EF4-FFF2-40B4-BE49-F238E27FC236}">
              <a16:creationId xmlns:a16="http://schemas.microsoft.com/office/drawing/2014/main" id="{D99B13F8-1C46-4A8C-901E-0E520464DD3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2" name="直線コネクタ 351">
          <a:extLst>
            <a:ext uri="{FF2B5EF4-FFF2-40B4-BE49-F238E27FC236}">
              <a16:creationId xmlns:a16="http://schemas.microsoft.com/office/drawing/2014/main" id="{A7EBB191-1F1D-4D7C-8A65-11A6ED7F14A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53" name="【消防施設】&#10;有形固定資産減価償却率平均値テキスト">
          <a:extLst>
            <a:ext uri="{FF2B5EF4-FFF2-40B4-BE49-F238E27FC236}">
              <a16:creationId xmlns:a16="http://schemas.microsoft.com/office/drawing/2014/main" id="{1C74D322-4E74-4A19-A714-3D693227A742}"/>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54" name="フローチャート: 判断 353">
          <a:extLst>
            <a:ext uri="{FF2B5EF4-FFF2-40B4-BE49-F238E27FC236}">
              <a16:creationId xmlns:a16="http://schemas.microsoft.com/office/drawing/2014/main" id="{F6EE6744-A15E-454B-8D01-99BA582F118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55" name="フローチャート: 判断 354">
          <a:extLst>
            <a:ext uri="{FF2B5EF4-FFF2-40B4-BE49-F238E27FC236}">
              <a16:creationId xmlns:a16="http://schemas.microsoft.com/office/drawing/2014/main" id="{6FB0658E-994D-464E-AFD0-B51BD30F19AC}"/>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56" name="フローチャート: 判断 355">
          <a:extLst>
            <a:ext uri="{FF2B5EF4-FFF2-40B4-BE49-F238E27FC236}">
              <a16:creationId xmlns:a16="http://schemas.microsoft.com/office/drawing/2014/main" id="{96A1F848-3BB8-4336-A335-B65B0A9A9032}"/>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57" name="フローチャート: 判断 356">
          <a:extLst>
            <a:ext uri="{FF2B5EF4-FFF2-40B4-BE49-F238E27FC236}">
              <a16:creationId xmlns:a16="http://schemas.microsoft.com/office/drawing/2014/main" id="{D7A6C6C4-4ACA-4952-B8E8-C4339166647F}"/>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58" name="フローチャート: 判断 357">
          <a:extLst>
            <a:ext uri="{FF2B5EF4-FFF2-40B4-BE49-F238E27FC236}">
              <a16:creationId xmlns:a16="http://schemas.microsoft.com/office/drawing/2014/main" id="{FC3DF1EB-6B47-42E2-8AE9-AEF5C3869E9B}"/>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140DE5C-3221-4043-8C74-027F244F48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3C30BC1-3921-471F-A3F3-2E43C47A15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BF53AEC-AE1B-4B36-B1A6-1A80091FD1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B280C07-E17D-4AC0-8C01-0FDB173C3C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C29E31-6510-4CEC-8820-0324BBE6A9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0</xdr:rowOff>
    </xdr:from>
    <xdr:to>
      <xdr:col>85</xdr:col>
      <xdr:colOff>177800</xdr:colOff>
      <xdr:row>84</xdr:row>
      <xdr:rowOff>101600</xdr:rowOff>
    </xdr:to>
    <xdr:sp macro="" textlink="">
      <xdr:nvSpPr>
        <xdr:cNvPr id="364" name="楕円 363">
          <a:extLst>
            <a:ext uri="{FF2B5EF4-FFF2-40B4-BE49-F238E27FC236}">
              <a16:creationId xmlns:a16="http://schemas.microsoft.com/office/drawing/2014/main" id="{2521EDE6-1C76-4B72-A7E8-3FF4B11C8080}"/>
            </a:ext>
          </a:extLst>
        </xdr:cNvPr>
        <xdr:cNvSpPr/>
      </xdr:nvSpPr>
      <xdr:spPr>
        <a:xfrm>
          <a:off x="162687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149877</xdr:rowOff>
    </xdr:from>
    <xdr:ext cx="405111" cy="259045"/>
    <xdr:sp macro="" textlink="">
      <xdr:nvSpPr>
        <xdr:cNvPr id="365" name="【消防施設】&#10;有形固定資産減価償却率該当値テキスト">
          <a:extLst>
            <a:ext uri="{FF2B5EF4-FFF2-40B4-BE49-F238E27FC236}">
              <a16:creationId xmlns:a16="http://schemas.microsoft.com/office/drawing/2014/main" id="{62B375D3-7CC1-4B21-9CDD-5DDB7A70E4F2}"/>
            </a:ext>
          </a:extLst>
        </xdr:cNvPr>
        <xdr:cNvSpPr txBox="1"/>
      </xdr:nvSpPr>
      <xdr:spPr>
        <a:xfrm>
          <a:off x="16357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146050</xdr:rowOff>
    </xdr:from>
    <xdr:to>
      <xdr:col>81</xdr:col>
      <xdr:colOff>101600</xdr:colOff>
      <xdr:row>84</xdr:row>
      <xdr:rowOff>76200</xdr:rowOff>
    </xdr:to>
    <xdr:sp macro="" textlink="">
      <xdr:nvSpPr>
        <xdr:cNvPr id="366" name="楕円 365">
          <a:extLst>
            <a:ext uri="{FF2B5EF4-FFF2-40B4-BE49-F238E27FC236}">
              <a16:creationId xmlns:a16="http://schemas.microsoft.com/office/drawing/2014/main" id="{49031374-5020-4FE9-B2A8-7A3F7995DF76}"/>
            </a:ext>
          </a:extLst>
        </xdr:cNvPr>
        <xdr:cNvSpPr/>
      </xdr:nvSpPr>
      <xdr:spPr>
        <a:xfrm>
          <a:off x="15430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25400</xdr:rowOff>
    </xdr:from>
    <xdr:to>
      <xdr:col>85</xdr:col>
      <xdr:colOff>127000</xdr:colOff>
      <xdr:row>84</xdr:row>
      <xdr:rowOff>50800</xdr:rowOff>
    </xdr:to>
    <xdr:cxnSp macro="">
      <xdr:nvCxnSpPr>
        <xdr:cNvPr id="367" name="直線コネクタ 366">
          <a:extLst>
            <a:ext uri="{FF2B5EF4-FFF2-40B4-BE49-F238E27FC236}">
              <a16:creationId xmlns:a16="http://schemas.microsoft.com/office/drawing/2014/main" id="{BBA0FDE0-B53E-47C3-A1AB-EF8CADA2EE09}"/>
            </a:ext>
          </a:extLst>
        </xdr:cNvPr>
        <xdr:cNvCxnSpPr/>
      </xdr:nvCxnSpPr>
      <xdr:spPr>
        <a:xfrm>
          <a:off x="15481300" y="1442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368" name="楕円 367">
          <a:extLst>
            <a:ext uri="{FF2B5EF4-FFF2-40B4-BE49-F238E27FC236}">
              <a16:creationId xmlns:a16="http://schemas.microsoft.com/office/drawing/2014/main" id="{516E566A-C605-470F-8B7A-9F141DF191BA}"/>
            </a:ext>
          </a:extLst>
        </xdr:cNvPr>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0</xdr:rowOff>
    </xdr:from>
    <xdr:to>
      <xdr:col>81</xdr:col>
      <xdr:colOff>50800</xdr:colOff>
      <xdr:row>84</xdr:row>
      <xdr:rowOff>25400</xdr:rowOff>
    </xdr:to>
    <xdr:cxnSp macro="">
      <xdr:nvCxnSpPr>
        <xdr:cNvPr id="369" name="直線コネクタ 368">
          <a:extLst>
            <a:ext uri="{FF2B5EF4-FFF2-40B4-BE49-F238E27FC236}">
              <a16:creationId xmlns:a16="http://schemas.microsoft.com/office/drawing/2014/main" id="{CC47EF0E-C903-4BF6-A974-DDDB63799940}"/>
            </a:ext>
          </a:extLst>
        </xdr:cNvPr>
        <xdr:cNvCxnSpPr/>
      </xdr:nvCxnSpPr>
      <xdr:spPr>
        <a:xfrm>
          <a:off x="14592300" y="1440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95250</xdr:rowOff>
    </xdr:from>
    <xdr:to>
      <xdr:col>72</xdr:col>
      <xdr:colOff>38100</xdr:colOff>
      <xdr:row>84</xdr:row>
      <xdr:rowOff>25400</xdr:rowOff>
    </xdr:to>
    <xdr:sp macro="" textlink="">
      <xdr:nvSpPr>
        <xdr:cNvPr id="370" name="楕円 369">
          <a:extLst>
            <a:ext uri="{FF2B5EF4-FFF2-40B4-BE49-F238E27FC236}">
              <a16:creationId xmlns:a16="http://schemas.microsoft.com/office/drawing/2014/main" id="{71F2F522-B437-4E29-9C1C-C1D2F1DD331D}"/>
            </a:ext>
          </a:extLst>
        </xdr:cNvPr>
        <xdr:cNvSpPr/>
      </xdr:nvSpPr>
      <xdr:spPr>
        <a:xfrm>
          <a:off x="1365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146050</xdr:rowOff>
    </xdr:from>
    <xdr:to>
      <xdr:col>76</xdr:col>
      <xdr:colOff>114300</xdr:colOff>
      <xdr:row>84</xdr:row>
      <xdr:rowOff>0</xdr:rowOff>
    </xdr:to>
    <xdr:cxnSp macro="">
      <xdr:nvCxnSpPr>
        <xdr:cNvPr id="371" name="直線コネクタ 370">
          <a:extLst>
            <a:ext uri="{FF2B5EF4-FFF2-40B4-BE49-F238E27FC236}">
              <a16:creationId xmlns:a16="http://schemas.microsoft.com/office/drawing/2014/main" id="{B16A2E5A-B989-4B88-A660-44C746B537C1}"/>
            </a:ext>
          </a:extLst>
        </xdr:cNvPr>
        <xdr:cNvCxnSpPr/>
      </xdr:nvCxnSpPr>
      <xdr:spPr>
        <a:xfrm>
          <a:off x="13703300" y="1437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69850</xdr:rowOff>
    </xdr:from>
    <xdr:to>
      <xdr:col>67</xdr:col>
      <xdr:colOff>101600</xdr:colOff>
      <xdr:row>84</xdr:row>
      <xdr:rowOff>0</xdr:rowOff>
    </xdr:to>
    <xdr:sp macro="" textlink="">
      <xdr:nvSpPr>
        <xdr:cNvPr id="372" name="楕円 371">
          <a:extLst>
            <a:ext uri="{FF2B5EF4-FFF2-40B4-BE49-F238E27FC236}">
              <a16:creationId xmlns:a16="http://schemas.microsoft.com/office/drawing/2014/main" id="{F7667C24-DF6E-438B-ADC2-737D8DDEBBE2}"/>
            </a:ext>
          </a:extLst>
        </xdr:cNvPr>
        <xdr:cNvSpPr/>
      </xdr:nvSpPr>
      <xdr:spPr>
        <a:xfrm>
          <a:off x="1276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120650</xdr:rowOff>
    </xdr:from>
    <xdr:to>
      <xdr:col>71</xdr:col>
      <xdr:colOff>177800</xdr:colOff>
      <xdr:row>83</xdr:row>
      <xdr:rowOff>146050</xdr:rowOff>
    </xdr:to>
    <xdr:cxnSp macro="">
      <xdr:nvCxnSpPr>
        <xdr:cNvPr id="373" name="直線コネクタ 372">
          <a:extLst>
            <a:ext uri="{FF2B5EF4-FFF2-40B4-BE49-F238E27FC236}">
              <a16:creationId xmlns:a16="http://schemas.microsoft.com/office/drawing/2014/main" id="{11210E8C-F6D3-4B97-9183-FF12DD639A8B}"/>
            </a:ext>
          </a:extLst>
        </xdr:cNvPr>
        <xdr:cNvCxnSpPr/>
      </xdr:nvCxnSpPr>
      <xdr:spPr>
        <a:xfrm>
          <a:off x="12814300" y="1435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374" name="n_1aveValue【消防施設】&#10;有形固定資産減価償却率">
          <a:extLst>
            <a:ext uri="{FF2B5EF4-FFF2-40B4-BE49-F238E27FC236}">
              <a16:creationId xmlns:a16="http://schemas.microsoft.com/office/drawing/2014/main" id="{8C4E2608-9A93-4DF7-8778-F25DB252ACD8}"/>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375" name="n_2aveValue【消防施設】&#10;有形固定資産減価償却率">
          <a:extLst>
            <a:ext uri="{FF2B5EF4-FFF2-40B4-BE49-F238E27FC236}">
              <a16:creationId xmlns:a16="http://schemas.microsoft.com/office/drawing/2014/main" id="{84B6E14C-59A2-4756-9112-3BE0D398EE21}"/>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376" name="n_3aveValue【消防施設】&#10;有形固定資産減価償却率">
          <a:extLst>
            <a:ext uri="{FF2B5EF4-FFF2-40B4-BE49-F238E27FC236}">
              <a16:creationId xmlns:a16="http://schemas.microsoft.com/office/drawing/2014/main" id="{ED178B2A-4D4C-44CA-824B-5CF504CB04BF}"/>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377" name="n_4aveValue【消防施設】&#10;有形固定資産減価償却率">
          <a:extLst>
            <a:ext uri="{FF2B5EF4-FFF2-40B4-BE49-F238E27FC236}">
              <a16:creationId xmlns:a16="http://schemas.microsoft.com/office/drawing/2014/main" id="{580BE1AF-F86A-41B4-AD01-197B3EB86EC9}"/>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67327</xdr:rowOff>
    </xdr:from>
    <xdr:ext cx="405111" cy="259045"/>
    <xdr:sp macro="" textlink="">
      <xdr:nvSpPr>
        <xdr:cNvPr id="378" name="n_1mainValue【消防施設】&#10;有形固定資産減価償却率">
          <a:extLst>
            <a:ext uri="{FF2B5EF4-FFF2-40B4-BE49-F238E27FC236}">
              <a16:creationId xmlns:a16="http://schemas.microsoft.com/office/drawing/2014/main" id="{96D864F7-7A4B-41EC-9EC7-B130778F11FC}"/>
            </a:ext>
          </a:extLst>
        </xdr:cNvPr>
        <xdr:cNvSpPr txBox="1"/>
      </xdr:nvSpPr>
      <xdr:spPr>
        <a:xfrm>
          <a:off x="152660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379" name="n_2mainValue【消防施設】&#10;有形固定資産減価償却率">
          <a:extLst>
            <a:ext uri="{FF2B5EF4-FFF2-40B4-BE49-F238E27FC236}">
              <a16:creationId xmlns:a16="http://schemas.microsoft.com/office/drawing/2014/main" id="{7BB2833A-4006-40F0-8708-E91CF38BB76F}"/>
            </a:ext>
          </a:extLst>
        </xdr:cNvPr>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16527</xdr:rowOff>
    </xdr:from>
    <xdr:ext cx="405111" cy="259045"/>
    <xdr:sp macro="" textlink="">
      <xdr:nvSpPr>
        <xdr:cNvPr id="380" name="n_3mainValue【消防施設】&#10;有形固定資産減価償却率">
          <a:extLst>
            <a:ext uri="{FF2B5EF4-FFF2-40B4-BE49-F238E27FC236}">
              <a16:creationId xmlns:a16="http://schemas.microsoft.com/office/drawing/2014/main" id="{6641AE08-E315-496E-B658-51468B125B96}"/>
            </a:ext>
          </a:extLst>
        </xdr:cNvPr>
        <xdr:cNvSpPr txBox="1"/>
      </xdr:nvSpPr>
      <xdr:spPr>
        <a:xfrm>
          <a:off x="13500744" y="1441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162577</xdr:rowOff>
    </xdr:from>
    <xdr:ext cx="405111" cy="259045"/>
    <xdr:sp macro="" textlink="">
      <xdr:nvSpPr>
        <xdr:cNvPr id="381" name="n_4mainValue【消防施設】&#10;有形固定資産減価償却率">
          <a:extLst>
            <a:ext uri="{FF2B5EF4-FFF2-40B4-BE49-F238E27FC236}">
              <a16:creationId xmlns:a16="http://schemas.microsoft.com/office/drawing/2014/main" id="{4C88313F-B578-435A-8C51-DB9E6D5799B8}"/>
            </a:ext>
          </a:extLst>
        </xdr:cNvPr>
        <xdr:cNvSpPr txBox="1"/>
      </xdr:nvSpPr>
      <xdr:spPr>
        <a:xfrm>
          <a:off x="12611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a:extLst>
            <a:ext uri="{FF2B5EF4-FFF2-40B4-BE49-F238E27FC236}">
              <a16:creationId xmlns:a16="http://schemas.microsoft.com/office/drawing/2014/main" id="{A2C4F2C4-C28A-4308-8001-7350BFAFC7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a:extLst>
            <a:ext uri="{FF2B5EF4-FFF2-40B4-BE49-F238E27FC236}">
              <a16:creationId xmlns:a16="http://schemas.microsoft.com/office/drawing/2014/main" id="{2C30BB49-ABA6-4B37-85EF-964E17C8A8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a:extLst>
            <a:ext uri="{FF2B5EF4-FFF2-40B4-BE49-F238E27FC236}">
              <a16:creationId xmlns:a16="http://schemas.microsoft.com/office/drawing/2014/main" id="{88EB5A7F-636C-4574-A446-45EE1F5A99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a:extLst>
            <a:ext uri="{FF2B5EF4-FFF2-40B4-BE49-F238E27FC236}">
              <a16:creationId xmlns:a16="http://schemas.microsoft.com/office/drawing/2014/main" id="{B5CBE91F-BED6-4659-AA62-B79C350FA3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a:extLst>
            <a:ext uri="{FF2B5EF4-FFF2-40B4-BE49-F238E27FC236}">
              <a16:creationId xmlns:a16="http://schemas.microsoft.com/office/drawing/2014/main" id="{A99FAE4A-A6F4-48F5-B49D-34604AE8A1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a:extLst>
            <a:ext uri="{FF2B5EF4-FFF2-40B4-BE49-F238E27FC236}">
              <a16:creationId xmlns:a16="http://schemas.microsoft.com/office/drawing/2014/main" id="{65390ED5-D42F-41EC-8839-BCB19094C1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a:extLst>
            <a:ext uri="{FF2B5EF4-FFF2-40B4-BE49-F238E27FC236}">
              <a16:creationId xmlns:a16="http://schemas.microsoft.com/office/drawing/2014/main" id="{33790760-3146-43CF-8D14-9B122834BB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a:extLst>
            <a:ext uri="{FF2B5EF4-FFF2-40B4-BE49-F238E27FC236}">
              <a16:creationId xmlns:a16="http://schemas.microsoft.com/office/drawing/2014/main" id="{A56F39CB-268A-4A6D-924E-2CD7C56CE6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a:extLst>
            <a:ext uri="{FF2B5EF4-FFF2-40B4-BE49-F238E27FC236}">
              <a16:creationId xmlns:a16="http://schemas.microsoft.com/office/drawing/2014/main" id="{A819535A-1757-4EC3-B438-3F03FB811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a:extLst>
            <a:ext uri="{FF2B5EF4-FFF2-40B4-BE49-F238E27FC236}">
              <a16:creationId xmlns:a16="http://schemas.microsoft.com/office/drawing/2014/main" id="{F85C905B-9E14-4B12-89A4-CB9C2F7C7D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2" name="直線コネクタ 391">
          <a:extLst>
            <a:ext uri="{FF2B5EF4-FFF2-40B4-BE49-F238E27FC236}">
              <a16:creationId xmlns:a16="http://schemas.microsoft.com/office/drawing/2014/main" id="{6AD5019C-B9EA-4156-A3D5-611F86D32BB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3" name="テキスト ボックス 392">
          <a:extLst>
            <a:ext uri="{FF2B5EF4-FFF2-40B4-BE49-F238E27FC236}">
              <a16:creationId xmlns:a16="http://schemas.microsoft.com/office/drawing/2014/main" id="{4CC79750-1376-48F4-BFEE-3AA1387267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4" name="直線コネクタ 393">
          <a:extLst>
            <a:ext uri="{FF2B5EF4-FFF2-40B4-BE49-F238E27FC236}">
              <a16:creationId xmlns:a16="http://schemas.microsoft.com/office/drawing/2014/main" id="{E84FAC72-3B05-4A61-B8EC-8B0E9996E1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5" name="テキスト ボックス 394">
          <a:extLst>
            <a:ext uri="{FF2B5EF4-FFF2-40B4-BE49-F238E27FC236}">
              <a16:creationId xmlns:a16="http://schemas.microsoft.com/office/drawing/2014/main" id="{C30F10F0-CCFD-4359-A430-04CB0A6B97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6" name="直線コネクタ 395">
          <a:extLst>
            <a:ext uri="{FF2B5EF4-FFF2-40B4-BE49-F238E27FC236}">
              <a16:creationId xmlns:a16="http://schemas.microsoft.com/office/drawing/2014/main" id="{745AB891-9683-4819-881D-664BAF7653D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7" name="テキスト ボックス 396">
          <a:extLst>
            <a:ext uri="{FF2B5EF4-FFF2-40B4-BE49-F238E27FC236}">
              <a16:creationId xmlns:a16="http://schemas.microsoft.com/office/drawing/2014/main" id="{87CB8621-A013-4B86-B8F2-E8228D88FA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8" name="直線コネクタ 397">
          <a:extLst>
            <a:ext uri="{FF2B5EF4-FFF2-40B4-BE49-F238E27FC236}">
              <a16:creationId xmlns:a16="http://schemas.microsoft.com/office/drawing/2014/main" id="{7D912683-9889-4CE6-9721-B7881B3879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9" name="テキスト ボックス 398">
          <a:extLst>
            <a:ext uri="{FF2B5EF4-FFF2-40B4-BE49-F238E27FC236}">
              <a16:creationId xmlns:a16="http://schemas.microsoft.com/office/drawing/2014/main" id="{7841D989-24A0-4AAC-AE9A-8D5EA7BEAB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0" name="直線コネクタ 399">
          <a:extLst>
            <a:ext uri="{FF2B5EF4-FFF2-40B4-BE49-F238E27FC236}">
              <a16:creationId xmlns:a16="http://schemas.microsoft.com/office/drawing/2014/main" id="{A6B3D71D-B414-4B32-9513-9007575E43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1" name="テキスト ボックス 400">
          <a:extLst>
            <a:ext uri="{FF2B5EF4-FFF2-40B4-BE49-F238E27FC236}">
              <a16:creationId xmlns:a16="http://schemas.microsoft.com/office/drawing/2014/main" id="{7FA7BB95-3B88-43C9-8125-D00DD5DF7A9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a:extLst>
            <a:ext uri="{FF2B5EF4-FFF2-40B4-BE49-F238E27FC236}">
              <a16:creationId xmlns:a16="http://schemas.microsoft.com/office/drawing/2014/main" id="{EA081788-C502-4DF8-97CA-C96DD12C4D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29BDA132-5B3A-4B34-9BAF-D627D50B0F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a:extLst>
            <a:ext uri="{FF2B5EF4-FFF2-40B4-BE49-F238E27FC236}">
              <a16:creationId xmlns:a16="http://schemas.microsoft.com/office/drawing/2014/main" id="{5DD00300-B91C-46C2-928B-93F60A15C7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05" name="直線コネクタ 404">
          <a:extLst>
            <a:ext uri="{FF2B5EF4-FFF2-40B4-BE49-F238E27FC236}">
              <a16:creationId xmlns:a16="http://schemas.microsoft.com/office/drawing/2014/main" id="{56C3580A-39DF-45EE-9242-A77CD722F0F2}"/>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06" name="【消防施設】&#10;一人当たり面積最小値テキスト">
          <a:extLst>
            <a:ext uri="{FF2B5EF4-FFF2-40B4-BE49-F238E27FC236}">
              <a16:creationId xmlns:a16="http://schemas.microsoft.com/office/drawing/2014/main" id="{F8ED044E-5A99-4B31-B0E8-2675F485BF4C}"/>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07" name="直線コネクタ 406">
          <a:extLst>
            <a:ext uri="{FF2B5EF4-FFF2-40B4-BE49-F238E27FC236}">
              <a16:creationId xmlns:a16="http://schemas.microsoft.com/office/drawing/2014/main" id="{0F226A65-065E-4086-A897-7398C40B102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08" name="【消防施設】&#10;一人当たり面積最大値テキスト">
          <a:extLst>
            <a:ext uri="{FF2B5EF4-FFF2-40B4-BE49-F238E27FC236}">
              <a16:creationId xmlns:a16="http://schemas.microsoft.com/office/drawing/2014/main" id="{B55B33A5-9148-4042-A143-AA664F2AB276}"/>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09" name="直線コネクタ 408">
          <a:extLst>
            <a:ext uri="{FF2B5EF4-FFF2-40B4-BE49-F238E27FC236}">
              <a16:creationId xmlns:a16="http://schemas.microsoft.com/office/drawing/2014/main" id="{D7C54FB2-8407-47AD-B13B-EEAC8D35F6AE}"/>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10" name="【消防施設】&#10;一人当たり面積平均値テキスト">
          <a:extLst>
            <a:ext uri="{FF2B5EF4-FFF2-40B4-BE49-F238E27FC236}">
              <a16:creationId xmlns:a16="http://schemas.microsoft.com/office/drawing/2014/main" id="{B0AA7C20-4474-48A7-9D2D-442CD5B9F0C7}"/>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11" name="フローチャート: 判断 410">
          <a:extLst>
            <a:ext uri="{FF2B5EF4-FFF2-40B4-BE49-F238E27FC236}">
              <a16:creationId xmlns:a16="http://schemas.microsoft.com/office/drawing/2014/main" id="{A86C9FE4-0C85-4B21-AA74-BE99B9E9F71F}"/>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12" name="フローチャート: 判断 411">
          <a:extLst>
            <a:ext uri="{FF2B5EF4-FFF2-40B4-BE49-F238E27FC236}">
              <a16:creationId xmlns:a16="http://schemas.microsoft.com/office/drawing/2014/main" id="{12B6C130-1A74-4AF6-8042-4B72BAFCB78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13" name="フローチャート: 判断 412">
          <a:extLst>
            <a:ext uri="{FF2B5EF4-FFF2-40B4-BE49-F238E27FC236}">
              <a16:creationId xmlns:a16="http://schemas.microsoft.com/office/drawing/2014/main" id="{BC286EEF-4CD4-4A95-BBF5-136388FB215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14" name="フローチャート: 判断 413">
          <a:extLst>
            <a:ext uri="{FF2B5EF4-FFF2-40B4-BE49-F238E27FC236}">
              <a16:creationId xmlns:a16="http://schemas.microsoft.com/office/drawing/2014/main" id="{924CC111-9839-4854-A900-03072A8E5B5F}"/>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15" name="フローチャート: 判断 414">
          <a:extLst>
            <a:ext uri="{FF2B5EF4-FFF2-40B4-BE49-F238E27FC236}">
              <a16:creationId xmlns:a16="http://schemas.microsoft.com/office/drawing/2014/main" id="{7F3640E5-E49C-42E5-98BC-62FE6450380B}"/>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BFC549AA-808A-4624-BD8D-6D171ECAF9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95D3578D-2C26-44A6-BF35-97318B380E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B854CE26-D7E1-40FE-9645-12E14DAF1E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BB264870-F79D-4572-88BE-23B24E7715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E849595-3511-40D6-B4CA-73073C4A05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24637</xdr:rowOff>
    </xdr:from>
    <xdr:to>
      <xdr:col>116</xdr:col>
      <xdr:colOff>114300</xdr:colOff>
      <xdr:row>84</xdr:row>
      <xdr:rowOff>126237</xdr:rowOff>
    </xdr:to>
    <xdr:sp macro="" textlink="">
      <xdr:nvSpPr>
        <xdr:cNvPr id="421" name="楕円 420">
          <a:extLst>
            <a:ext uri="{FF2B5EF4-FFF2-40B4-BE49-F238E27FC236}">
              <a16:creationId xmlns:a16="http://schemas.microsoft.com/office/drawing/2014/main" id="{D03D3D61-A376-4BE1-A190-5FCE6DA095BD}"/>
            </a:ext>
          </a:extLst>
        </xdr:cNvPr>
        <xdr:cNvSpPr/>
      </xdr:nvSpPr>
      <xdr:spPr>
        <a:xfrm>
          <a:off x="22110700" y="144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47514</xdr:rowOff>
    </xdr:from>
    <xdr:ext cx="469744" cy="259045"/>
    <xdr:sp macro="" textlink="">
      <xdr:nvSpPr>
        <xdr:cNvPr id="422" name="【消防施設】&#10;一人当たり面積該当値テキスト">
          <a:extLst>
            <a:ext uri="{FF2B5EF4-FFF2-40B4-BE49-F238E27FC236}">
              <a16:creationId xmlns:a16="http://schemas.microsoft.com/office/drawing/2014/main" id="{CBE1F145-E416-4DDA-B67D-C6A095FB7DB2}"/>
            </a:ext>
          </a:extLst>
        </xdr:cNvPr>
        <xdr:cNvSpPr txBox="1"/>
      </xdr:nvSpPr>
      <xdr:spPr>
        <a:xfrm>
          <a:off x="22199600"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33782</xdr:rowOff>
    </xdr:from>
    <xdr:to>
      <xdr:col>112</xdr:col>
      <xdr:colOff>38100</xdr:colOff>
      <xdr:row>84</xdr:row>
      <xdr:rowOff>135382</xdr:rowOff>
    </xdr:to>
    <xdr:sp macro="" textlink="">
      <xdr:nvSpPr>
        <xdr:cNvPr id="423" name="楕円 422">
          <a:extLst>
            <a:ext uri="{FF2B5EF4-FFF2-40B4-BE49-F238E27FC236}">
              <a16:creationId xmlns:a16="http://schemas.microsoft.com/office/drawing/2014/main" id="{CB61C3A8-5C6F-418C-9A1F-B4C6EFDE94C2}"/>
            </a:ext>
          </a:extLst>
        </xdr:cNvPr>
        <xdr:cNvSpPr/>
      </xdr:nvSpPr>
      <xdr:spPr>
        <a:xfrm>
          <a:off x="21272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75437</xdr:rowOff>
    </xdr:from>
    <xdr:to>
      <xdr:col>116</xdr:col>
      <xdr:colOff>63500</xdr:colOff>
      <xdr:row>84</xdr:row>
      <xdr:rowOff>84582</xdr:rowOff>
    </xdr:to>
    <xdr:cxnSp macro="">
      <xdr:nvCxnSpPr>
        <xdr:cNvPr id="424" name="直線コネクタ 423">
          <a:extLst>
            <a:ext uri="{FF2B5EF4-FFF2-40B4-BE49-F238E27FC236}">
              <a16:creationId xmlns:a16="http://schemas.microsoft.com/office/drawing/2014/main" id="{4B058E06-B6F6-4CB4-A132-E46AA928D9D8}"/>
            </a:ext>
          </a:extLst>
        </xdr:cNvPr>
        <xdr:cNvCxnSpPr/>
      </xdr:nvCxnSpPr>
      <xdr:spPr>
        <a:xfrm flipV="1">
          <a:off x="21323300" y="1447723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25" name="楕円 424">
          <a:extLst>
            <a:ext uri="{FF2B5EF4-FFF2-40B4-BE49-F238E27FC236}">
              <a16:creationId xmlns:a16="http://schemas.microsoft.com/office/drawing/2014/main" id="{63344071-BB69-46CC-A547-42C4D66F0028}"/>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84582</xdr:rowOff>
    </xdr:to>
    <xdr:cxnSp macro="">
      <xdr:nvCxnSpPr>
        <xdr:cNvPr id="426" name="直線コネクタ 425">
          <a:extLst>
            <a:ext uri="{FF2B5EF4-FFF2-40B4-BE49-F238E27FC236}">
              <a16:creationId xmlns:a16="http://schemas.microsoft.com/office/drawing/2014/main" id="{4897DC3E-CEA9-4C92-8545-4D7A97C495FE}"/>
            </a:ext>
          </a:extLst>
        </xdr:cNvPr>
        <xdr:cNvCxnSpPr/>
      </xdr:nvCxnSpPr>
      <xdr:spPr>
        <a:xfrm>
          <a:off x="20434300" y="144856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43307</xdr:rowOff>
    </xdr:from>
    <xdr:to>
      <xdr:col>102</xdr:col>
      <xdr:colOff>165100</xdr:colOff>
      <xdr:row>84</xdr:row>
      <xdr:rowOff>144907</xdr:rowOff>
    </xdr:to>
    <xdr:sp macro="" textlink="">
      <xdr:nvSpPr>
        <xdr:cNvPr id="427" name="楕円 426">
          <a:extLst>
            <a:ext uri="{FF2B5EF4-FFF2-40B4-BE49-F238E27FC236}">
              <a16:creationId xmlns:a16="http://schemas.microsoft.com/office/drawing/2014/main" id="{BF5E83D6-7BE4-47E1-8FD7-0DDD4FED6448}"/>
            </a:ext>
          </a:extLst>
        </xdr:cNvPr>
        <xdr:cNvSpPr/>
      </xdr:nvSpPr>
      <xdr:spPr>
        <a:xfrm>
          <a:off x="194945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94107</xdr:rowOff>
    </xdr:to>
    <xdr:cxnSp macro="">
      <xdr:nvCxnSpPr>
        <xdr:cNvPr id="428" name="直線コネクタ 427">
          <a:extLst>
            <a:ext uri="{FF2B5EF4-FFF2-40B4-BE49-F238E27FC236}">
              <a16:creationId xmlns:a16="http://schemas.microsoft.com/office/drawing/2014/main" id="{2D08C9E6-1B06-4CA9-A3E2-353E1067F316}"/>
            </a:ext>
          </a:extLst>
        </xdr:cNvPr>
        <xdr:cNvCxnSpPr/>
      </xdr:nvCxnSpPr>
      <xdr:spPr>
        <a:xfrm flipV="1">
          <a:off x="19545300" y="144856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55118</xdr:rowOff>
    </xdr:from>
    <xdr:to>
      <xdr:col>98</xdr:col>
      <xdr:colOff>38100</xdr:colOff>
      <xdr:row>84</xdr:row>
      <xdr:rowOff>156718</xdr:rowOff>
    </xdr:to>
    <xdr:sp macro="" textlink="">
      <xdr:nvSpPr>
        <xdr:cNvPr id="429" name="楕円 428">
          <a:extLst>
            <a:ext uri="{FF2B5EF4-FFF2-40B4-BE49-F238E27FC236}">
              <a16:creationId xmlns:a16="http://schemas.microsoft.com/office/drawing/2014/main" id="{D9015B97-7FE0-4D4E-84DA-0936C7BCB323}"/>
            </a:ext>
          </a:extLst>
        </xdr:cNvPr>
        <xdr:cNvSpPr/>
      </xdr:nvSpPr>
      <xdr:spPr>
        <a:xfrm>
          <a:off x="18605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94107</xdr:rowOff>
    </xdr:from>
    <xdr:to>
      <xdr:col>102</xdr:col>
      <xdr:colOff>114300</xdr:colOff>
      <xdr:row>84</xdr:row>
      <xdr:rowOff>105918</xdr:rowOff>
    </xdr:to>
    <xdr:cxnSp macro="">
      <xdr:nvCxnSpPr>
        <xdr:cNvPr id="430" name="直線コネクタ 429">
          <a:extLst>
            <a:ext uri="{FF2B5EF4-FFF2-40B4-BE49-F238E27FC236}">
              <a16:creationId xmlns:a16="http://schemas.microsoft.com/office/drawing/2014/main" id="{AC312ECF-34FF-4A31-9982-5B89910DEDD3}"/>
            </a:ext>
          </a:extLst>
        </xdr:cNvPr>
        <xdr:cNvCxnSpPr/>
      </xdr:nvCxnSpPr>
      <xdr:spPr>
        <a:xfrm flipV="1">
          <a:off x="18656300" y="1449590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431" name="n_1aveValue【消防施設】&#10;一人当たり面積">
          <a:extLst>
            <a:ext uri="{FF2B5EF4-FFF2-40B4-BE49-F238E27FC236}">
              <a16:creationId xmlns:a16="http://schemas.microsoft.com/office/drawing/2014/main" id="{5B771A57-E3F4-4443-B349-00591F5CD5BC}"/>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432" name="n_2aveValue【消防施設】&#10;一人当たり面積">
          <a:extLst>
            <a:ext uri="{FF2B5EF4-FFF2-40B4-BE49-F238E27FC236}">
              <a16:creationId xmlns:a16="http://schemas.microsoft.com/office/drawing/2014/main" id="{983D2D39-BC93-48F1-82B2-D14F678C16CF}"/>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433" name="n_3aveValue【消防施設】&#10;一人当たり面積">
          <a:extLst>
            <a:ext uri="{FF2B5EF4-FFF2-40B4-BE49-F238E27FC236}">
              <a16:creationId xmlns:a16="http://schemas.microsoft.com/office/drawing/2014/main" id="{1BD7B86D-2559-4B11-85E0-548C66B2853B}"/>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434" name="n_4aveValue【消防施設】&#10;一人当たり面積">
          <a:extLst>
            <a:ext uri="{FF2B5EF4-FFF2-40B4-BE49-F238E27FC236}">
              <a16:creationId xmlns:a16="http://schemas.microsoft.com/office/drawing/2014/main" id="{824991C3-3710-42D2-9D2F-35C8749331EA}"/>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151909</xdr:rowOff>
    </xdr:from>
    <xdr:ext cx="469744" cy="259045"/>
    <xdr:sp macro="" textlink="">
      <xdr:nvSpPr>
        <xdr:cNvPr id="435" name="n_1mainValue【消防施設】&#10;一人当たり面積">
          <a:extLst>
            <a:ext uri="{FF2B5EF4-FFF2-40B4-BE49-F238E27FC236}">
              <a16:creationId xmlns:a16="http://schemas.microsoft.com/office/drawing/2014/main" id="{AE927A4B-E811-49FD-B150-69D898AE73D4}"/>
            </a:ext>
          </a:extLst>
        </xdr:cNvPr>
        <xdr:cNvSpPr txBox="1"/>
      </xdr:nvSpPr>
      <xdr:spPr>
        <a:xfrm>
          <a:off x="21075727" y="142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36" name="n_2mainValue【消防施設】&#10;一人当たり面積">
          <a:extLst>
            <a:ext uri="{FF2B5EF4-FFF2-40B4-BE49-F238E27FC236}">
              <a16:creationId xmlns:a16="http://schemas.microsoft.com/office/drawing/2014/main" id="{CF36ADE7-516B-49DF-8107-0DE4A2233AF4}"/>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161434</xdr:rowOff>
    </xdr:from>
    <xdr:ext cx="469744" cy="259045"/>
    <xdr:sp macro="" textlink="">
      <xdr:nvSpPr>
        <xdr:cNvPr id="437" name="n_3mainValue【消防施設】&#10;一人当たり面積">
          <a:extLst>
            <a:ext uri="{FF2B5EF4-FFF2-40B4-BE49-F238E27FC236}">
              <a16:creationId xmlns:a16="http://schemas.microsoft.com/office/drawing/2014/main" id="{0853D6D9-24EF-4F09-9A0C-136937DEA3D8}"/>
            </a:ext>
          </a:extLst>
        </xdr:cNvPr>
        <xdr:cNvSpPr txBox="1"/>
      </xdr:nvSpPr>
      <xdr:spPr>
        <a:xfrm>
          <a:off x="19310427" y="142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1795</xdr:rowOff>
    </xdr:from>
    <xdr:ext cx="469744" cy="259045"/>
    <xdr:sp macro="" textlink="">
      <xdr:nvSpPr>
        <xdr:cNvPr id="438" name="n_4mainValue【消防施設】&#10;一人当たり面積">
          <a:extLst>
            <a:ext uri="{FF2B5EF4-FFF2-40B4-BE49-F238E27FC236}">
              <a16:creationId xmlns:a16="http://schemas.microsoft.com/office/drawing/2014/main" id="{1ADBF1E1-659C-4FED-B3FC-DD024CCC9332}"/>
            </a:ext>
          </a:extLst>
        </xdr:cNvPr>
        <xdr:cNvSpPr txBox="1"/>
      </xdr:nvSpPr>
      <xdr:spPr>
        <a:xfrm>
          <a:off x="18421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E02EEB5C-696F-417A-B5D8-20A3A1E955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90BD60BD-2E77-480F-B2ED-CD5204FAC1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7F82918B-448A-4BF9-9961-113EF16C2E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BC59B5B9-1ED2-44CD-8722-DDF088B83E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54300C03-C0F9-4F6C-8435-06CD219442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AC042E63-6761-4D2D-9BF7-D94BC76AF5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0E3A6978-A870-4560-B076-99C70F2DA9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FADEFB6D-A9AF-47FF-9815-6F60B0D9C8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95568D06-E582-45B6-84CA-A67D41E12C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5316A80D-7749-445B-9C30-8CB96CD9CD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A5AF4C04-4D09-4243-8157-E9A8CC9A16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a16="http://schemas.microsoft.com/office/drawing/2014/main" id="{51A1BEE8-AE9A-4D25-AB6C-3CFE128406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C1E39BE5-8ACA-47DC-92A4-F138D8C328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a16="http://schemas.microsoft.com/office/drawing/2014/main" id="{4E74E9A5-CB50-4B8C-9FAA-1C7B303368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a16="http://schemas.microsoft.com/office/drawing/2014/main" id="{F9D868F8-0E8B-4693-92C5-8764E5E6516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a16="http://schemas.microsoft.com/office/drawing/2014/main" id="{DF0001E5-B125-4546-86EF-F39D81A00D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a16="http://schemas.microsoft.com/office/drawing/2014/main" id="{80ED45ED-5A33-4474-89F5-971EC7ECEE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a16="http://schemas.microsoft.com/office/drawing/2014/main" id="{1194B057-AA96-4D96-9090-654AD9D40F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a16="http://schemas.microsoft.com/office/drawing/2014/main" id="{A727059A-CAE1-46AD-BFD3-D4EC3740B4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a16="http://schemas.microsoft.com/office/drawing/2014/main" id="{AB88770E-6A5A-44D5-AED6-037AE9F701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a16="http://schemas.microsoft.com/office/drawing/2014/main" id="{BE798EAB-2BA6-4B49-B78E-8A34BC3928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a16="http://schemas.microsoft.com/office/drawing/2014/main" id="{69C62F6C-ABE7-4D14-9890-B18A9492B7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a:extLst>
            <a:ext uri="{FF2B5EF4-FFF2-40B4-BE49-F238E27FC236}">
              <a16:creationId xmlns:a16="http://schemas.microsoft.com/office/drawing/2014/main" id="{CB18B38C-A27D-41F4-9513-B58F74C6C7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B6B25395-D221-45B4-8785-2FB7DBA316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48117DC8-C95D-406C-8416-920E2C896B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4" name="直線コネクタ 463">
          <a:extLst>
            <a:ext uri="{FF2B5EF4-FFF2-40B4-BE49-F238E27FC236}">
              <a16:creationId xmlns:a16="http://schemas.microsoft.com/office/drawing/2014/main" id="{8606BE62-00DC-405A-9ADA-7E65BBD1AF0F}"/>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5" name="【庁舎】&#10;有形固定資産減価償却率最小値テキスト">
          <a:extLst>
            <a:ext uri="{FF2B5EF4-FFF2-40B4-BE49-F238E27FC236}">
              <a16:creationId xmlns:a16="http://schemas.microsoft.com/office/drawing/2014/main" id="{CC9D399E-F25B-4D34-A9D3-902D5E29884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6" name="直線コネクタ 465">
          <a:extLst>
            <a:ext uri="{FF2B5EF4-FFF2-40B4-BE49-F238E27FC236}">
              <a16:creationId xmlns:a16="http://schemas.microsoft.com/office/drawing/2014/main" id="{84A33068-6A35-4245-8767-F803EDA4EE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7" name="【庁舎】&#10;有形固定資産減価償却率最大値テキスト">
          <a:extLst>
            <a:ext uri="{FF2B5EF4-FFF2-40B4-BE49-F238E27FC236}">
              <a16:creationId xmlns:a16="http://schemas.microsoft.com/office/drawing/2014/main" id="{BA6D4E45-BA6D-4518-A4F5-98F2104FEC4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68" name="直線コネクタ 467">
          <a:extLst>
            <a:ext uri="{FF2B5EF4-FFF2-40B4-BE49-F238E27FC236}">
              <a16:creationId xmlns:a16="http://schemas.microsoft.com/office/drawing/2014/main" id="{8EBB3AEE-E5FA-464F-AB9B-CE418958C049}"/>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69" name="【庁舎】&#10;有形固定資産減価償却率平均値テキスト">
          <a:extLst>
            <a:ext uri="{FF2B5EF4-FFF2-40B4-BE49-F238E27FC236}">
              <a16:creationId xmlns:a16="http://schemas.microsoft.com/office/drawing/2014/main" id="{08712F55-F95B-4595-AA37-8836EE21C858}"/>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0" name="フローチャート: 判断 469">
          <a:extLst>
            <a:ext uri="{FF2B5EF4-FFF2-40B4-BE49-F238E27FC236}">
              <a16:creationId xmlns:a16="http://schemas.microsoft.com/office/drawing/2014/main" id="{692AAC63-A2FA-4C80-B45E-8B020151E66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71" name="フローチャート: 判断 470">
          <a:extLst>
            <a:ext uri="{FF2B5EF4-FFF2-40B4-BE49-F238E27FC236}">
              <a16:creationId xmlns:a16="http://schemas.microsoft.com/office/drawing/2014/main" id="{A68815F8-7A48-4AC1-A7F9-3954E476927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72" name="フローチャート: 判断 471">
          <a:extLst>
            <a:ext uri="{FF2B5EF4-FFF2-40B4-BE49-F238E27FC236}">
              <a16:creationId xmlns:a16="http://schemas.microsoft.com/office/drawing/2014/main" id="{77FAD062-503E-43CE-8454-DE4A9E0831D8}"/>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73" name="フローチャート: 判断 472">
          <a:extLst>
            <a:ext uri="{FF2B5EF4-FFF2-40B4-BE49-F238E27FC236}">
              <a16:creationId xmlns:a16="http://schemas.microsoft.com/office/drawing/2014/main" id="{B8A5D3E1-375F-4E05-831C-C23E723B601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74" name="フローチャート: 判断 473">
          <a:extLst>
            <a:ext uri="{FF2B5EF4-FFF2-40B4-BE49-F238E27FC236}">
              <a16:creationId xmlns:a16="http://schemas.microsoft.com/office/drawing/2014/main" id="{701CBF3D-263C-41A0-8976-3544C57B719D}"/>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7883951-99D6-42F3-858C-F7BFE9E8CD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1DF62B-8C7D-42A4-B151-48AD79C255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71CB89B-3D03-4CD8-907B-FD582F4849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92887C6-C185-4989-85B3-7FB6F360FA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C151F98-40D0-4062-91E6-4EAFB01EDD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118473</xdr:rowOff>
    </xdr:from>
    <xdr:to>
      <xdr:col>85</xdr:col>
      <xdr:colOff>177800</xdr:colOff>
      <xdr:row>108</xdr:row>
      <xdr:rowOff>48623</xdr:rowOff>
    </xdr:to>
    <xdr:sp macro="" textlink="">
      <xdr:nvSpPr>
        <xdr:cNvPr id="480" name="楕円 479">
          <a:extLst>
            <a:ext uri="{FF2B5EF4-FFF2-40B4-BE49-F238E27FC236}">
              <a16:creationId xmlns:a16="http://schemas.microsoft.com/office/drawing/2014/main" id="{4EAD478C-2D1E-439B-BFB4-22CC36612F8C}"/>
            </a:ext>
          </a:extLst>
        </xdr:cNvPr>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96900</xdr:rowOff>
    </xdr:from>
    <xdr:ext cx="405111" cy="259045"/>
    <xdr:sp macro="" textlink="">
      <xdr:nvSpPr>
        <xdr:cNvPr id="481" name="【庁舎】&#10;有形固定資産減価償却率該当値テキスト">
          <a:extLst>
            <a:ext uri="{FF2B5EF4-FFF2-40B4-BE49-F238E27FC236}">
              <a16:creationId xmlns:a16="http://schemas.microsoft.com/office/drawing/2014/main" id="{AAC97335-B593-4D97-8DF7-624B24DDB701}"/>
            </a:ext>
          </a:extLst>
        </xdr:cNvPr>
        <xdr:cNvSpPr txBox="1"/>
      </xdr:nvSpPr>
      <xdr:spPr>
        <a:xfrm>
          <a:off x="16357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85816</xdr:rowOff>
    </xdr:from>
    <xdr:to>
      <xdr:col>81</xdr:col>
      <xdr:colOff>101600</xdr:colOff>
      <xdr:row>108</xdr:row>
      <xdr:rowOff>15966</xdr:rowOff>
    </xdr:to>
    <xdr:sp macro="" textlink="">
      <xdr:nvSpPr>
        <xdr:cNvPr id="482" name="楕円 481">
          <a:extLst>
            <a:ext uri="{FF2B5EF4-FFF2-40B4-BE49-F238E27FC236}">
              <a16:creationId xmlns:a16="http://schemas.microsoft.com/office/drawing/2014/main" id="{7F5D28EF-83C6-49A9-B0D1-9AEC445DF4AB}"/>
            </a:ext>
          </a:extLst>
        </xdr:cNvPr>
        <xdr:cNvSpPr/>
      </xdr:nvSpPr>
      <xdr:spPr>
        <a:xfrm>
          <a:off x="1543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107</xdr:row>
      <xdr:rowOff>169273</xdr:rowOff>
    </xdr:to>
    <xdr:cxnSp macro="">
      <xdr:nvCxnSpPr>
        <xdr:cNvPr id="483" name="直線コネクタ 482">
          <a:extLst>
            <a:ext uri="{FF2B5EF4-FFF2-40B4-BE49-F238E27FC236}">
              <a16:creationId xmlns:a16="http://schemas.microsoft.com/office/drawing/2014/main" id="{D892FA76-39DE-4F09-889A-AE5F466D2E10}"/>
            </a:ext>
          </a:extLst>
        </xdr:cNvPr>
        <xdr:cNvCxnSpPr/>
      </xdr:nvCxnSpPr>
      <xdr:spPr>
        <a:xfrm>
          <a:off x="15481300" y="18481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484" name="楕円 483">
          <a:extLst>
            <a:ext uri="{FF2B5EF4-FFF2-40B4-BE49-F238E27FC236}">
              <a16:creationId xmlns:a16="http://schemas.microsoft.com/office/drawing/2014/main" id="{B870E239-12B9-4F57-867C-DCCB25C2682E}"/>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107</xdr:row>
      <xdr:rowOff>136616</xdr:rowOff>
    </xdr:to>
    <xdr:cxnSp macro="">
      <xdr:nvCxnSpPr>
        <xdr:cNvPr id="485" name="直線コネクタ 484">
          <a:extLst>
            <a:ext uri="{FF2B5EF4-FFF2-40B4-BE49-F238E27FC236}">
              <a16:creationId xmlns:a16="http://schemas.microsoft.com/office/drawing/2014/main" id="{DF8D592A-C198-47A1-85D0-AC4C8FA764CC}"/>
            </a:ext>
          </a:extLst>
        </xdr:cNvPr>
        <xdr:cNvCxnSpPr/>
      </xdr:nvCxnSpPr>
      <xdr:spPr>
        <a:xfrm>
          <a:off x="14592300" y="184491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486" name="楕円 485">
          <a:extLst>
            <a:ext uri="{FF2B5EF4-FFF2-40B4-BE49-F238E27FC236}">
              <a16:creationId xmlns:a16="http://schemas.microsoft.com/office/drawing/2014/main" id="{8D0C904B-595D-4AB6-BDB2-1AEB1F36D7FF}"/>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103958</xdr:rowOff>
    </xdr:to>
    <xdr:cxnSp macro="">
      <xdr:nvCxnSpPr>
        <xdr:cNvPr id="487" name="直線コネクタ 486">
          <a:extLst>
            <a:ext uri="{FF2B5EF4-FFF2-40B4-BE49-F238E27FC236}">
              <a16:creationId xmlns:a16="http://schemas.microsoft.com/office/drawing/2014/main" id="{71F3FB47-E6FA-4492-88E6-75E1E1A8D9AF}"/>
            </a:ext>
          </a:extLst>
        </xdr:cNvPr>
        <xdr:cNvCxnSpPr/>
      </xdr:nvCxnSpPr>
      <xdr:spPr>
        <a:xfrm>
          <a:off x="13703300" y="184164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488" name="楕円 487">
          <a:extLst>
            <a:ext uri="{FF2B5EF4-FFF2-40B4-BE49-F238E27FC236}">
              <a16:creationId xmlns:a16="http://schemas.microsoft.com/office/drawing/2014/main" id="{361389F1-6D1B-4E7F-B682-3D09F05AF5D4}"/>
            </a:ext>
          </a:extLst>
        </xdr:cNvPr>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71301</xdr:rowOff>
    </xdr:to>
    <xdr:cxnSp macro="">
      <xdr:nvCxnSpPr>
        <xdr:cNvPr id="489" name="直線コネクタ 488">
          <a:extLst>
            <a:ext uri="{FF2B5EF4-FFF2-40B4-BE49-F238E27FC236}">
              <a16:creationId xmlns:a16="http://schemas.microsoft.com/office/drawing/2014/main" id="{763DD918-0547-4220-9139-1FFB83C502EE}"/>
            </a:ext>
          </a:extLst>
        </xdr:cNvPr>
        <xdr:cNvCxnSpPr/>
      </xdr:nvCxnSpPr>
      <xdr:spPr>
        <a:xfrm>
          <a:off x="12814300" y="1838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490" name="n_1aveValue【庁舎】&#10;有形固定資産減価償却率">
          <a:extLst>
            <a:ext uri="{FF2B5EF4-FFF2-40B4-BE49-F238E27FC236}">
              <a16:creationId xmlns:a16="http://schemas.microsoft.com/office/drawing/2014/main" id="{F3BE9F75-264F-4975-8357-03FB576A3FC2}"/>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491" name="n_2aveValue【庁舎】&#10;有形固定資産減価償却率">
          <a:extLst>
            <a:ext uri="{FF2B5EF4-FFF2-40B4-BE49-F238E27FC236}">
              <a16:creationId xmlns:a16="http://schemas.microsoft.com/office/drawing/2014/main" id="{F8150D5B-D90F-4AFE-AF75-03E2FA836F8D}"/>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492" name="n_3aveValue【庁舎】&#10;有形固定資産減価償却率">
          <a:extLst>
            <a:ext uri="{FF2B5EF4-FFF2-40B4-BE49-F238E27FC236}">
              <a16:creationId xmlns:a16="http://schemas.microsoft.com/office/drawing/2014/main" id="{02CEFC78-6CBD-4A37-A129-D92170ED1B13}"/>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493" name="n_4aveValue【庁舎】&#10;有形固定資産減価償却率">
          <a:extLst>
            <a:ext uri="{FF2B5EF4-FFF2-40B4-BE49-F238E27FC236}">
              <a16:creationId xmlns:a16="http://schemas.microsoft.com/office/drawing/2014/main" id="{E0B1884C-2C22-4CA8-A942-DCDD36F4DF2D}"/>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7093</xdr:rowOff>
    </xdr:from>
    <xdr:ext cx="405111" cy="259045"/>
    <xdr:sp macro="" textlink="">
      <xdr:nvSpPr>
        <xdr:cNvPr id="494" name="n_1mainValue【庁舎】&#10;有形固定資産減価償却率">
          <a:extLst>
            <a:ext uri="{FF2B5EF4-FFF2-40B4-BE49-F238E27FC236}">
              <a16:creationId xmlns:a16="http://schemas.microsoft.com/office/drawing/2014/main" id="{E3B4E3A1-733B-4DF7-B32C-748074107AD7}"/>
            </a:ext>
          </a:extLst>
        </xdr:cNvPr>
        <xdr:cNvSpPr txBox="1"/>
      </xdr:nvSpPr>
      <xdr:spPr>
        <a:xfrm>
          <a:off x="15266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495" name="n_2mainValue【庁舎】&#10;有形固定資産減価償却率">
          <a:extLst>
            <a:ext uri="{FF2B5EF4-FFF2-40B4-BE49-F238E27FC236}">
              <a16:creationId xmlns:a16="http://schemas.microsoft.com/office/drawing/2014/main" id="{886D20A1-8969-49F0-9358-2C4C62D60610}"/>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496" name="n_3mainValue【庁舎】&#10;有形固定資産減価償却率">
          <a:extLst>
            <a:ext uri="{FF2B5EF4-FFF2-40B4-BE49-F238E27FC236}">
              <a16:creationId xmlns:a16="http://schemas.microsoft.com/office/drawing/2014/main" id="{6BBBA9EA-B882-4E3B-8CF7-D16E89C4A912}"/>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497" name="n_4mainValue【庁舎】&#10;有形固定資産減価償却率">
          <a:extLst>
            <a:ext uri="{FF2B5EF4-FFF2-40B4-BE49-F238E27FC236}">
              <a16:creationId xmlns:a16="http://schemas.microsoft.com/office/drawing/2014/main" id="{7AF4962A-25C6-4F30-89F7-DD4C0D7A2532}"/>
            </a:ext>
          </a:extLst>
        </xdr:cNvPr>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2074E5D2-4252-452B-A708-D222F37EAC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53E42662-566C-4DE4-AAAF-31903A9F62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5280A289-441C-4095-979F-4ABE754CB1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ABDB605A-8B2A-494C-B48E-5214079016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8DCD64FB-DCAD-4BDE-9A39-3DB662258C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40D00F0-78A4-4371-A973-D9AD34228A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FBACFCB2-BBC2-4DB0-A6ED-618D5DCDFA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BC0D89CB-9B48-45E4-AEBD-3DDEB25B5F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8288E8E0-CF92-498F-B968-BE0A312C78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09D9E779-6849-4DCC-A3D4-033BB6D29A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A77F69C5-6BF0-4B7A-BFDB-A6BBB40DF2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CA307791-3571-416D-B1CE-2938F47939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B28656BA-64B8-44B5-BAEB-13AC5D8C78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C80EE3D9-94E9-4199-BE5E-AE7204BEEAE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0EE90757-A46D-4277-8246-FFAA47E7F7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10B32124-C87E-40FF-A765-D6F930CE21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1C518654-0910-4349-99F4-119F1F4860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D13D332D-1599-4AA8-BA3F-091CE4F11B7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5691F68D-407A-47A9-AF3C-B2060A4A09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7" name="テキスト ボックス 516">
          <a:extLst>
            <a:ext uri="{FF2B5EF4-FFF2-40B4-BE49-F238E27FC236}">
              <a16:creationId xmlns:a16="http://schemas.microsoft.com/office/drawing/2014/main" id="{33339499-2C13-46F2-A0FE-2EF2243E931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F85443B-4D5C-4B6D-AC38-566991B11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9" name="テキスト ボックス 518">
          <a:extLst>
            <a:ext uri="{FF2B5EF4-FFF2-40B4-BE49-F238E27FC236}">
              <a16:creationId xmlns:a16="http://schemas.microsoft.com/office/drawing/2014/main" id="{2CA78A56-7BFF-4F09-9721-E18EFAFB0A5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403F9567-4FCB-4729-87D2-F4A1689D55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1" name="直線コネクタ 520">
          <a:extLst>
            <a:ext uri="{FF2B5EF4-FFF2-40B4-BE49-F238E27FC236}">
              <a16:creationId xmlns:a16="http://schemas.microsoft.com/office/drawing/2014/main" id="{B5FA9078-5B2A-4F30-A6B7-259AF189B8B5}"/>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2" name="【庁舎】&#10;一人当たり面積最小値テキスト">
          <a:extLst>
            <a:ext uri="{FF2B5EF4-FFF2-40B4-BE49-F238E27FC236}">
              <a16:creationId xmlns:a16="http://schemas.microsoft.com/office/drawing/2014/main" id="{F993EF19-C492-4BC0-AED0-DACCB0C36EA8}"/>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3" name="直線コネクタ 522">
          <a:extLst>
            <a:ext uri="{FF2B5EF4-FFF2-40B4-BE49-F238E27FC236}">
              <a16:creationId xmlns:a16="http://schemas.microsoft.com/office/drawing/2014/main" id="{C20AD63C-8410-48F0-A8C3-A69C0139D84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4" name="【庁舎】&#10;一人当たり面積最大値テキスト">
          <a:extLst>
            <a:ext uri="{FF2B5EF4-FFF2-40B4-BE49-F238E27FC236}">
              <a16:creationId xmlns:a16="http://schemas.microsoft.com/office/drawing/2014/main" id="{94D1D947-2014-4492-8605-C979D5BE165B}"/>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5" name="直線コネクタ 524">
          <a:extLst>
            <a:ext uri="{FF2B5EF4-FFF2-40B4-BE49-F238E27FC236}">
              <a16:creationId xmlns:a16="http://schemas.microsoft.com/office/drawing/2014/main" id="{534564A9-8014-4DC2-9867-0B2BFB9333DF}"/>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6" name="【庁舎】&#10;一人当たり面積平均値テキスト">
          <a:extLst>
            <a:ext uri="{FF2B5EF4-FFF2-40B4-BE49-F238E27FC236}">
              <a16:creationId xmlns:a16="http://schemas.microsoft.com/office/drawing/2014/main" id="{196E517F-BB48-4863-B0A5-EAE174EA86F9}"/>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7" name="フローチャート: 判断 526">
          <a:extLst>
            <a:ext uri="{FF2B5EF4-FFF2-40B4-BE49-F238E27FC236}">
              <a16:creationId xmlns:a16="http://schemas.microsoft.com/office/drawing/2014/main" id="{E6A2A636-0F70-47DA-B814-0BA40839C61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28" name="フローチャート: 判断 527">
          <a:extLst>
            <a:ext uri="{FF2B5EF4-FFF2-40B4-BE49-F238E27FC236}">
              <a16:creationId xmlns:a16="http://schemas.microsoft.com/office/drawing/2014/main" id="{FF77993C-182F-4ECB-ADC4-7705ADD9BEAC}"/>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29" name="フローチャート: 判断 528">
          <a:extLst>
            <a:ext uri="{FF2B5EF4-FFF2-40B4-BE49-F238E27FC236}">
              <a16:creationId xmlns:a16="http://schemas.microsoft.com/office/drawing/2014/main" id="{E2246761-79DA-4318-8896-83FBD62043D1}"/>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30" name="フローチャート: 判断 529">
          <a:extLst>
            <a:ext uri="{FF2B5EF4-FFF2-40B4-BE49-F238E27FC236}">
              <a16:creationId xmlns:a16="http://schemas.microsoft.com/office/drawing/2014/main" id="{21CB2697-90CF-473E-9FAF-40401A9FC8CB}"/>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31" name="フローチャート: 判断 530">
          <a:extLst>
            <a:ext uri="{FF2B5EF4-FFF2-40B4-BE49-F238E27FC236}">
              <a16:creationId xmlns:a16="http://schemas.microsoft.com/office/drawing/2014/main" id="{8C8D744A-5F50-4253-B495-F1A9DB8428C1}"/>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1657FC1C-206A-4E9C-97B6-8DB6AE4118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98DA28FB-1C0C-4722-BEFC-9E9479C528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597A143-D4B5-41CA-B96A-8C137D13C0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61FA698C-C7E7-4399-ACFA-C6ED55EA266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3935483-FE9D-471F-A134-37EF0600EC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127000</xdr:rowOff>
    </xdr:from>
    <xdr:to>
      <xdr:col>116</xdr:col>
      <xdr:colOff>114300</xdr:colOff>
      <xdr:row>107</xdr:row>
      <xdr:rowOff>57150</xdr:rowOff>
    </xdr:to>
    <xdr:sp macro="" textlink="">
      <xdr:nvSpPr>
        <xdr:cNvPr id="537" name="楕円 536">
          <a:extLst>
            <a:ext uri="{FF2B5EF4-FFF2-40B4-BE49-F238E27FC236}">
              <a16:creationId xmlns:a16="http://schemas.microsoft.com/office/drawing/2014/main" id="{9140A579-84DA-4DF5-9CD4-8E3F0A4C50F0}"/>
            </a:ext>
          </a:extLst>
        </xdr:cNvPr>
        <xdr:cNvSpPr/>
      </xdr:nvSpPr>
      <xdr:spPr>
        <a:xfrm>
          <a:off x="221107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538" name="【庁舎】&#10;一人当たり面積該当値テキスト">
          <a:extLst>
            <a:ext uri="{FF2B5EF4-FFF2-40B4-BE49-F238E27FC236}">
              <a16:creationId xmlns:a16="http://schemas.microsoft.com/office/drawing/2014/main" id="{64EC433C-C19D-43FD-AB72-76435B545BF0}"/>
            </a:ext>
          </a:extLst>
        </xdr:cNvPr>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134620</xdr:rowOff>
    </xdr:from>
    <xdr:to>
      <xdr:col>112</xdr:col>
      <xdr:colOff>38100</xdr:colOff>
      <xdr:row>107</xdr:row>
      <xdr:rowOff>64770</xdr:rowOff>
    </xdr:to>
    <xdr:sp macro="" textlink="">
      <xdr:nvSpPr>
        <xdr:cNvPr id="539" name="楕円 538">
          <a:extLst>
            <a:ext uri="{FF2B5EF4-FFF2-40B4-BE49-F238E27FC236}">
              <a16:creationId xmlns:a16="http://schemas.microsoft.com/office/drawing/2014/main" id="{EE29FDCA-3296-415C-922D-438468D5B09C}"/>
            </a:ext>
          </a:extLst>
        </xdr:cNvPr>
        <xdr:cNvSpPr/>
      </xdr:nvSpPr>
      <xdr:spPr>
        <a:xfrm>
          <a:off x="21272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6350</xdr:rowOff>
    </xdr:from>
    <xdr:to>
      <xdr:col>116</xdr:col>
      <xdr:colOff>63500</xdr:colOff>
      <xdr:row>107</xdr:row>
      <xdr:rowOff>13970</xdr:rowOff>
    </xdr:to>
    <xdr:cxnSp macro="">
      <xdr:nvCxnSpPr>
        <xdr:cNvPr id="540" name="直線コネクタ 539">
          <a:extLst>
            <a:ext uri="{FF2B5EF4-FFF2-40B4-BE49-F238E27FC236}">
              <a16:creationId xmlns:a16="http://schemas.microsoft.com/office/drawing/2014/main" id="{E11A9908-31BC-4FEC-9AF5-1E30AA2D3AAF}"/>
            </a:ext>
          </a:extLst>
        </xdr:cNvPr>
        <xdr:cNvCxnSpPr/>
      </xdr:nvCxnSpPr>
      <xdr:spPr>
        <a:xfrm flipV="1">
          <a:off x="21323300" y="1835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541" name="楕円 540">
          <a:extLst>
            <a:ext uri="{FF2B5EF4-FFF2-40B4-BE49-F238E27FC236}">
              <a16:creationId xmlns:a16="http://schemas.microsoft.com/office/drawing/2014/main" id="{E3DEDDF6-B4F5-4ABA-B57C-D36BD6C23261}"/>
            </a:ext>
          </a:extLst>
        </xdr:cNvPr>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13970</xdr:rowOff>
    </xdr:to>
    <xdr:cxnSp macro="">
      <xdr:nvCxnSpPr>
        <xdr:cNvPr id="542" name="直線コネクタ 541">
          <a:extLst>
            <a:ext uri="{FF2B5EF4-FFF2-40B4-BE49-F238E27FC236}">
              <a16:creationId xmlns:a16="http://schemas.microsoft.com/office/drawing/2014/main" id="{ADC39E31-DF1E-4DB2-B123-761EBC62B297}"/>
            </a:ext>
          </a:extLst>
        </xdr:cNvPr>
        <xdr:cNvCxnSpPr/>
      </xdr:nvCxnSpPr>
      <xdr:spPr>
        <a:xfrm>
          <a:off x="20434300" y="18358486"/>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142367</xdr:rowOff>
    </xdr:from>
    <xdr:to>
      <xdr:col>102</xdr:col>
      <xdr:colOff>165100</xdr:colOff>
      <xdr:row>107</xdr:row>
      <xdr:rowOff>72517</xdr:rowOff>
    </xdr:to>
    <xdr:sp macro="" textlink="">
      <xdr:nvSpPr>
        <xdr:cNvPr id="543" name="楕円 542">
          <a:extLst>
            <a:ext uri="{FF2B5EF4-FFF2-40B4-BE49-F238E27FC236}">
              <a16:creationId xmlns:a16="http://schemas.microsoft.com/office/drawing/2014/main" id="{44F8809F-B181-4327-AE62-2EE0FB5ABBED}"/>
            </a:ext>
          </a:extLst>
        </xdr:cNvPr>
        <xdr:cNvSpPr/>
      </xdr:nvSpPr>
      <xdr:spPr>
        <a:xfrm>
          <a:off x="19494500"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13336</xdr:rowOff>
    </xdr:from>
    <xdr:to>
      <xdr:col>107</xdr:col>
      <xdr:colOff>50800</xdr:colOff>
      <xdr:row>107</xdr:row>
      <xdr:rowOff>21717</xdr:rowOff>
    </xdr:to>
    <xdr:cxnSp macro="">
      <xdr:nvCxnSpPr>
        <xdr:cNvPr id="544" name="直線コネクタ 543">
          <a:extLst>
            <a:ext uri="{FF2B5EF4-FFF2-40B4-BE49-F238E27FC236}">
              <a16:creationId xmlns:a16="http://schemas.microsoft.com/office/drawing/2014/main" id="{8091F200-0574-4C5F-BDA8-D1D19CF00D42}"/>
            </a:ext>
          </a:extLst>
        </xdr:cNvPr>
        <xdr:cNvCxnSpPr/>
      </xdr:nvCxnSpPr>
      <xdr:spPr>
        <a:xfrm flipV="1">
          <a:off x="19545300" y="1835848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152273</xdr:rowOff>
    </xdr:from>
    <xdr:to>
      <xdr:col>98</xdr:col>
      <xdr:colOff>38100</xdr:colOff>
      <xdr:row>107</xdr:row>
      <xdr:rowOff>82423</xdr:rowOff>
    </xdr:to>
    <xdr:sp macro="" textlink="">
      <xdr:nvSpPr>
        <xdr:cNvPr id="545" name="楕円 544">
          <a:extLst>
            <a:ext uri="{FF2B5EF4-FFF2-40B4-BE49-F238E27FC236}">
              <a16:creationId xmlns:a16="http://schemas.microsoft.com/office/drawing/2014/main" id="{2C191C9B-AECA-42EF-B11A-307BBFD7E79A}"/>
            </a:ext>
          </a:extLst>
        </xdr:cNvPr>
        <xdr:cNvSpPr/>
      </xdr:nvSpPr>
      <xdr:spPr>
        <a:xfrm>
          <a:off x="18605500" y="183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21717</xdr:rowOff>
    </xdr:from>
    <xdr:to>
      <xdr:col>102</xdr:col>
      <xdr:colOff>114300</xdr:colOff>
      <xdr:row>107</xdr:row>
      <xdr:rowOff>31623</xdr:rowOff>
    </xdr:to>
    <xdr:cxnSp macro="">
      <xdr:nvCxnSpPr>
        <xdr:cNvPr id="546" name="直線コネクタ 545">
          <a:extLst>
            <a:ext uri="{FF2B5EF4-FFF2-40B4-BE49-F238E27FC236}">
              <a16:creationId xmlns:a16="http://schemas.microsoft.com/office/drawing/2014/main" id="{C8ACEFA4-D28E-42C3-87B6-D16148748D77}"/>
            </a:ext>
          </a:extLst>
        </xdr:cNvPr>
        <xdr:cNvCxnSpPr/>
      </xdr:nvCxnSpPr>
      <xdr:spPr>
        <a:xfrm flipV="1">
          <a:off x="18656300" y="183668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47" name="n_1aveValue【庁舎】&#10;一人当たり面積">
          <a:extLst>
            <a:ext uri="{FF2B5EF4-FFF2-40B4-BE49-F238E27FC236}">
              <a16:creationId xmlns:a16="http://schemas.microsoft.com/office/drawing/2014/main" id="{92ACB855-ABF5-4B47-9DDE-FD72F46AD3FC}"/>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48" name="n_2aveValue【庁舎】&#10;一人当たり面積">
          <a:extLst>
            <a:ext uri="{FF2B5EF4-FFF2-40B4-BE49-F238E27FC236}">
              <a16:creationId xmlns:a16="http://schemas.microsoft.com/office/drawing/2014/main" id="{6D78453B-771D-4ED1-A97B-121A874B0F41}"/>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49" name="n_3aveValue【庁舎】&#10;一人当たり面積">
          <a:extLst>
            <a:ext uri="{FF2B5EF4-FFF2-40B4-BE49-F238E27FC236}">
              <a16:creationId xmlns:a16="http://schemas.microsoft.com/office/drawing/2014/main" id="{CA2065EA-6832-49BC-9F59-FB289CDC6936}"/>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50" name="n_4aveValue【庁舎】&#10;一人当たり面積">
          <a:extLst>
            <a:ext uri="{FF2B5EF4-FFF2-40B4-BE49-F238E27FC236}">
              <a16:creationId xmlns:a16="http://schemas.microsoft.com/office/drawing/2014/main" id="{DEDD023C-98A9-4F6F-8145-0327FB44E7F4}"/>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81297</xdr:rowOff>
    </xdr:from>
    <xdr:ext cx="469744" cy="259045"/>
    <xdr:sp macro="" textlink="">
      <xdr:nvSpPr>
        <xdr:cNvPr id="551" name="n_1mainValue【庁舎】&#10;一人当たり面積">
          <a:extLst>
            <a:ext uri="{FF2B5EF4-FFF2-40B4-BE49-F238E27FC236}">
              <a16:creationId xmlns:a16="http://schemas.microsoft.com/office/drawing/2014/main" id="{83099AA7-49D2-4A33-BE40-9BFCAF823FB1}"/>
            </a:ext>
          </a:extLst>
        </xdr:cNvPr>
        <xdr:cNvSpPr txBox="1"/>
      </xdr:nvSpPr>
      <xdr:spPr>
        <a:xfrm>
          <a:off x="21075727" y="180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80663</xdr:rowOff>
    </xdr:from>
    <xdr:ext cx="469744" cy="259045"/>
    <xdr:sp macro="" textlink="">
      <xdr:nvSpPr>
        <xdr:cNvPr id="552" name="n_2mainValue【庁舎】&#10;一人当たり面積">
          <a:extLst>
            <a:ext uri="{FF2B5EF4-FFF2-40B4-BE49-F238E27FC236}">
              <a16:creationId xmlns:a16="http://schemas.microsoft.com/office/drawing/2014/main" id="{5111A965-3EE6-466B-887A-554A60A5152C}"/>
            </a:ext>
          </a:extLst>
        </xdr:cNvPr>
        <xdr:cNvSpPr txBox="1"/>
      </xdr:nvSpPr>
      <xdr:spPr>
        <a:xfrm>
          <a:off x="20199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89044</xdr:rowOff>
    </xdr:from>
    <xdr:ext cx="469744" cy="259045"/>
    <xdr:sp macro="" textlink="">
      <xdr:nvSpPr>
        <xdr:cNvPr id="553" name="n_3mainValue【庁舎】&#10;一人当たり面積">
          <a:extLst>
            <a:ext uri="{FF2B5EF4-FFF2-40B4-BE49-F238E27FC236}">
              <a16:creationId xmlns:a16="http://schemas.microsoft.com/office/drawing/2014/main" id="{F228C545-666A-47FC-B36F-46B6FCC639DD}"/>
            </a:ext>
          </a:extLst>
        </xdr:cNvPr>
        <xdr:cNvSpPr txBox="1"/>
      </xdr:nvSpPr>
      <xdr:spPr>
        <a:xfrm>
          <a:off x="19310427" y="180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98950</xdr:rowOff>
    </xdr:from>
    <xdr:ext cx="469744" cy="259045"/>
    <xdr:sp macro="" textlink="">
      <xdr:nvSpPr>
        <xdr:cNvPr id="554" name="n_4mainValue【庁舎】&#10;一人当たり面積">
          <a:extLst>
            <a:ext uri="{FF2B5EF4-FFF2-40B4-BE49-F238E27FC236}">
              <a16:creationId xmlns:a16="http://schemas.microsoft.com/office/drawing/2014/main" id="{258D86CD-A024-402C-9C91-07034062F487}"/>
            </a:ext>
          </a:extLst>
        </xdr:cNvPr>
        <xdr:cNvSpPr txBox="1"/>
      </xdr:nvSpPr>
      <xdr:spPr>
        <a:xfrm>
          <a:off x="18421427" y="18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F2F3B70F-00B9-42AE-A565-4395D3FFE8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1928A029-A234-4652-9C95-0A15D589FB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E329E3EF-578B-4D6F-AA8E-1444D568E1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類似団体と比較して特に有形固定資産減価償却率が高くなっている施設は、消防施設、庁舎であり、低くなっている施設は、福祉施設、一般廃棄物処理施設である。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消防施設については、「丹波山村公共施設個別施設計画」に基づき、令和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年度に丹波消防会館の長寿命化工事を行う計画となっており、老朽化対策に取り組んでいくこととしている。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庁舎については、新庁舎建設が進んでおり、令和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年度には完成するため有形固定資産減価償却率の改善が見込まれる。</a:t>
          </a:r>
        </a:p>
        <a:p>
          <a:r>
            <a:rPr kumimoji="1" lang="ja-JP" altLang="en-US" sz="1300">
              <a:latin typeface="ＭＳ Ｐゴシック" panose="020B0600070205080204" pitchFamily="50" charset="-128"/>
              <a:ea typeface="ＭＳ Ｐゴシック" panose="020B0600070205080204" pitchFamily="50" charset="-128"/>
            </a:rPr>
            <a:t>今後も、「丹波山村公共施設等総合管理計画」及び「丹波山村公共施設個別施設計画」に基づき、老朽した施設の計画的な長寿命化や複合化に取り組んでいく。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46.67</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ポイント下回っている。丹波山村第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月策定）で、令和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年には人口に占める生産人口の割合を</a:t>
          </a:r>
          <a:r>
            <a:rPr kumimoji="1" lang="en-US" altLang="ja-JP" sz="1300">
              <a:latin typeface="ＭＳ Ｐゴシック" panose="020B0600070205080204" pitchFamily="50" charset="-128"/>
              <a:ea typeface="ＭＳ Ｐゴシック" panose="020B0600070205080204" pitchFamily="50" charset="-128"/>
            </a:rPr>
            <a:t>52.8</a:t>
          </a:r>
          <a:r>
            <a:rPr kumimoji="1" lang="ja-JP" altLang="en-US" sz="1300">
              <a:latin typeface="ＭＳ Ｐゴシック" panose="020B0600070205080204" pitchFamily="50" charset="-128"/>
              <a:ea typeface="ＭＳ Ｐゴシック" panose="020B0600070205080204" pitchFamily="50" charset="-128"/>
            </a:rPr>
            <a:t>％と増加させる計画となっており、地方創生推進交付金事業や地域おこし協力隊などの事業を積極的に活用し、計画を達成し、地方税収を増加させる努力を行っている。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62593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物件費及び公債費の増加により類似団体平均を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ポイント改善しているが、この要因は普通交付税が</a:t>
          </a:r>
          <a:r>
            <a:rPr kumimoji="1" lang="en-US" altLang="ja-JP" sz="1300">
              <a:latin typeface="ＭＳ Ｐゴシック" panose="020B0600070205080204" pitchFamily="50" charset="-128"/>
              <a:ea typeface="ＭＳ Ｐゴシック" panose="020B0600070205080204" pitchFamily="50" charset="-128"/>
            </a:rPr>
            <a:t>110,209</a:t>
          </a:r>
          <a:r>
            <a:rPr kumimoji="1" lang="ja-JP" altLang="en-US" sz="1300">
              <a:latin typeface="ＭＳ Ｐゴシック" panose="020B0600070205080204" pitchFamily="50" charset="-128"/>
              <a:ea typeface="ＭＳ Ｐゴシック" panose="020B0600070205080204" pitchFamily="50" charset="-128"/>
            </a:rPr>
            <a:t>千円増加したことである。令和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年度に新庁舎整備事業が終了し、多額の新規起債を発行する予定のため今後公債費の増額が見込まれる。令和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年度以降は新規起債発行を抑制し、実施する事業の選択と集中を図り経費削減に努める。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65</xdr:row>
      <xdr:rowOff>135763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6927"/>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135763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12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70612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67</xdr:row>
      <xdr:rowOff>14859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4862"/>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84963</xdr:rowOff>
    </xdr:from>
    <xdr:to>
      <xdr:col>19</xdr:col>
      <xdr:colOff>184150</xdr:colOff>
      <xdr:row>66</xdr:row>
      <xdr:rowOff>15113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135509</xdr:rowOff>
    </xdr:from>
    <xdr:to>
      <xdr:col>7</xdr:col>
      <xdr:colOff>31750</xdr:colOff>
      <xdr:row>67</xdr:row>
      <xdr:rowOff>65659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50436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人口１人あたりの人件費･物件費等決算額は</a:t>
          </a:r>
          <a:r>
            <a:rPr kumimoji="1" lang="en-US" altLang="ja-JP" sz="1300" baseline="0">
              <a:latin typeface="ＭＳ Ｐゴシック" panose="020B0600070205080204" pitchFamily="50" charset="-128"/>
              <a:ea typeface="ＭＳ Ｐゴシック" panose="020B0600070205080204" pitchFamily="50" charset="-128"/>
            </a:rPr>
            <a:t>1,640,855</a:t>
          </a:r>
          <a:r>
            <a:rPr kumimoji="1" lang="ja-JP" altLang="en-US" sz="1300" baseline="0">
              <a:latin typeface="ＭＳ Ｐゴシック" panose="020B0600070205080204" pitchFamily="50" charset="-128"/>
              <a:ea typeface="ＭＳ Ｐゴシック" panose="020B0600070205080204" pitchFamily="50" charset="-128"/>
            </a:rPr>
            <a:t>円と類似団体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30635</xdr:rowOff>
    </xdr:from>
    <xdr:to>
      <xdr:col>23</xdr:col>
      <xdr:colOff>133350</xdr:colOff>
      <xdr:row>85</xdr:row>
      <xdr:rowOff>99727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03885"/>
          <a:ext cx="8382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112629</xdr:rowOff>
    </xdr:from>
    <xdr:to>
      <xdr:col>19</xdr:col>
      <xdr:colOff>133350</xdr:colOff>
      <xdr:row>85</xdr:row>
      <xdr:rowOff>30635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14429"/>
          <a:ext cx="8890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79313</xdr:rowOff>
    </xdr:from>
    <xdr:to>
      <xdr:col>15</xdr:col>
      <xdr:colOff>82550</xdr:colOff>
      <xdr:row>84</xdr:row>
      <xdr:rowOff>112629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81113"/>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30156</xdr:rowOff>
    </xdr:from>
    <xdr:to>
      <xdr:col>11</xdr:col>
      <xdr:colOff>31750</xdr:colOff>
      <xdr:row>84</xdr:row>
      <xdr:rowOff>79313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48927</xdr:rowOff>
    </xdr:from>
    <xdr:to>
      <xdr:col>23</xdr:col>
      <xdr:colOff>184150</xdr:colOff>
      <xdr:row>85</xdr:row>
      <xdr:rowOff>150527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21004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151285</xdr:rowOff>
    </xdr:from>
    <xdr:to>
      <xdr:col>19</xdr:col>
      <xdr:colOff>184150</xdr:colOff>
      <xdr:row>85</xdr:row>
      <xdr:rowOff>81435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3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61829</xdr:rowOff>
    </xdr:from>
    <xdr:to>
      <xdr:col>15</xdr:col>
      <xdr:colOff>133350</xdr:colOff>
      <xdr:row>84</xdr:row>
      <xdr:rowOff>163429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148206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28513</xdr:rowOff>
    </xdr:from>
    <xdr:to>
      <xdr:col>11</xdr:col>
      <xdr:colOff>82550</xdr:colOff>
      <xdr:row>84</xdr:row>
      <xdr:rowOff>130113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114890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150806</xdr:rowOff>
    </xdr:from>
    <xdr:to>
      <xdr:col>7</xdr:col>
      <xdr:colOff>31750</xdr:colOff>
      <xdr:row>84</xdr:row>
      <xdr:rowOff>80956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と、類似団体平均と同じである。今後も地域の民間企業等の平均給与の状況を踏まえながら、人事院勧告を基本とした給与体系を基本として給与の適正化に努める。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137795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80407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155893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8040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14605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0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1922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人口千人あたり職員数は</a:t>
          </a:r>
          <a:r>
            <a:rPr kumimoji="1" lang="en-US" altLang="ja-JP" sz="1300">
              <a:latin typeface="ＭＳ Ｐゴシック" panose="020B0600070205080204" pitchFamily="50" charset="-128"/>
              <a:ea typeface="ＭＳ Ｐゴシック" panose="020B0600070205080204" pitchFamily="50" charset="-128"/>
            </a:rPr>
            <a:t>43.23</a:t>
          </a:r>
          <a:r>
            <a:rPr kumimoji="1" lang="ja-JP" altLang="en-US" sz="1300">
              <a:latin typeface="ＭＳ Ｐゴシック" panose="020B0600070205080204" pitchFamily="50" charset="-128"/>
              <a:ea typeface="ＭＳ Ｐゴシック" panose="020B0600070205080204" pitchFamily="50" charset="-128"/>
            </a:rPr>
            <a:t>人となったが、類似団体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131112</xdr:rowOff>
    </xdr:from>
    <xdr:to>
      <xdr:col>81</xdr:col>
      <xdr:colOff>44450</xdr:colOff>
      <xdr:row>60</xdr:row>
      <xdr:rowOff>142948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18112"/>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60</xdr:row>
      <xdr:rowOff>153174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1811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118932</xdr:rowOff>
    </xdr:from>
    <xdr:to>
      <xdr:col>72</xdr:col>
      <xdr:colOff>203200</xdr:colOff>
      <xdr:row>60</xdr:row>
      <xdr:rowOff>153174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05932"/>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83542</xdr:rowOff>
    </xdr:from>
    <xdr:to>
      <xdr:col>68</xdr:col>
      <xdr:colOff>152400</xdr:colOff>
      <xdr:row>60</xdr:row>
      <xdr:rowOff>118932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92148</xdr:rowOff>
    </xdr:from>
    <xdr:to>
      <xdr:col>81</xdr:col>
      <xdr:colOff>95250</xdr:colOff>
      <xdr:row>61</xdr:row>
      <xdr:rowOff>22298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64225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80312</xdr:rowOff>
    </xdr:from>
    <xdr:to>
      <xdr:col>77</xdr:col>
      <xdr:colOff>95250</xdr:colOff>
      <xdr:row>61</xdr:row>
      <xdr:rowOff>10462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166689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102374</xdr:rowOff>
    </xdr:from>
    <xdr:to>
      <xdr:col>73</xdr:col>
      <xdr:colOff>44450</xdr:colOff>
      <xdr:row>61</xdr:row>
      <xdr:rowOff>32524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17301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7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68132</xdr:rowOff>
    </xdr:from>
    <xdr:to>
      <xdr:col>68</xdr:col>
      <xdr:colOff>203200</xdr:colOff>
      <xdr:row>60</xdr:row>
      <xdr:rowOff>169732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154509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32742</xdr:rowOff>
    </xdr:from>
    <xdr:to>
      <xdr:col>64</xdr:col>
      <xdr:colOff>152400</xdr:colOff>
      <xdr:row>60</xdr:row>
      <xdr:rowOff>134342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119119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数年後には新庁舎整備事業に伴う多額の起債の償還が始まるため、実質公債費比率の上昇がないように住民のニーズを的確に把握しながら、事業の選択により新規起債の発行を抑制し健全な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116417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116417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135044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8643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将来負担比率については、充当可能財源等（</a:t>
          </a:r>
          <a:r>
            <a:rPr kumimoji="1" lang="en-US" altLang="ja-JP" sz="1300">
              <a:latin typeface="ＭＳ Ｐゴシック" panose="020B0600070205080204" pitchFamily="50" charset="-128"/>
              <a:ea typeface="ＭＳ Ｐゴシック" panose="020B0600070205080204" pitchFamily="50" charset="-128"/>
            </a:rPr>
            <a:t>3,387,788</a:t>
          </a:r>
          <a:r>
            <a:rPr kumimoji="1" lang="ja-JP" altLang="en-US" sz="1300">
              <a:latin typeface="ＭＳ Ｐゴシック" panose="020B0600070205080204" pitchFamily="50" charset="-128"/>
              <a:ea typeface="ＭＳ Ｐゴシック" panose="020B0600070205080204" pitchFamily="50" charset="-128"/>
            </a:rPr>
            <a:t>千円）が将来負担額（</a:t>
          </a:r>
          <a:r>
            <a:rPr kumimoji="1" lang="en-US" altLang="ja-JP" sz="1300">
              <a:latin typeface="ＭＳ Ｐゴシック" panose="020B0600070205080204" pitchFamily="50" charset="-128"/>
              <a:ea typeface="ＭＳ Ｐゴシック" panose="020B0600070205080204" pitchFamily="50" charset="-128"/>
            </a:rPr>
            <a:t>2,217,449</a:t>
          </a:r>
          <a:r>
            <a:rPr kumimoji="1" lang="ja-JP" altLang="en-US" sz="1300">
              <a:latin typeface="ＭＳ Ｐゴシック" panose="020B0600070205080204" pitchFamily="50" charset="-128"/>
              <a:ea typeface="ＭＳ Ｐゴシック" panose="020B0600070205080204" pitchFamily="50" charset="-128"/>
            </a:rPr>
            <a:t>千円）を上回る状態であり、算出されていない。今後も算出されないよう新規起債の発行を計画的に行うよう努める。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ポイント上回っている。事務事業の見直しにより適正な定員管理と行財政改革への取り組みを通じて不用な手当など見直しを行い人件費の削減に努める。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3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140970</xdr:rowOff>
    </xdr:from>
    <xdr:to>
      <xdr:col>11</xdr:col>
      <xdr:colOff>60325</xdr:colOff>
      <xdr:row>37</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ポイント上回っている。地方創生推進交付金事業や地域おこし協力隊事業など大型の事業を行っているため増加傾向にある。今後は、本当に必要な事業を選択し、物件費を抑制することに努める。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56134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9880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433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18</xdr:row>
      <xdr:rowOff>49276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433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20</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151638</xdr:rowOff>
    </xdr:from>
    <xdr:to>
      <xdr:col>65</xdr:col>
      <xdr:colOff>53975</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は医療費助成等の社会福祉費や児童手当等の児童福祉費に係る対象者が少ないことがあげられる。今後も社会保障関連経費に係る扶助費が財政を圧迫しないよう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ポイント下回ったが、今後は、簡易水道・下水道施設の大規模改修等により、繰出金が多額になることが予想される。また、簡易水道については、平成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年度大規模改修伴う起債の償還が令和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年度から開始し、大幅な償還額の増加が決定しているため、経費を節減し、独立採算の原則に合う料金の見直し等による健全化を図る。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55</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85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55</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28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281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596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ポイント上回っているのは、各種団体への補助金が多額になっているためである。ただし、前年度に比べ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ポイント改善しており、効果が薄い補助金を見直した効果が表れている。今後についても、抑制に努め、適正化に向けた取組を推進する。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ポイント上回っている。ここ数年は大型事業の実施により地方債の発行額が増大しており、さらに令和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新庁舎建設で多大な起債発行をすることとなっており、数年後には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50800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25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ポイント改善したが、類似団体平均から比べると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下回っている。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32294</xdr:rowOff>
    </xdr:from>
    <xdr:to>
      <xdr:col>82</xdr:col>
      <xdr:colOff>107950</xdr:colOff>
      <xdr:row>78</xdr:row>
      <xdr:rowOff>104139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05394"/>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81298"/>
          <a:ext cx="8890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78</xdr:row>
      <xdr:rowOff>45357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812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45357</xdr:rowOff>
    </xdr:from>
    <xdr:to>
      <xdr:col>69</xdr:col>
      <xdr:colOff>92075</xdr:colOff>
      <xdr:row>81</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18457"/>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152944</xdr:rowOff>
    </xdr:from>
    <xdr:to>
      <xdr:col>82</xdr:col>
      <xdr:colOff>158750</xdr:colOff>
      <xdr:row>78</xdr:row>
      <xdr:rowOff>83094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125021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140625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164374</xdr:rowOff>
    </xdr:from>
    <xdr:to>
      <xdr:col>65</xdr:col>
      <xdr:colOff>53975</xdr:colOff>
      <xdr:row>81</xdr:row>
      <xdr:rowOff>94524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79301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101594</xdr:rowOff>
    </xdr:from>
    <xdr:to>
      <xdr:col>29</xdr:col>
      <xdr:colOff>127000</xdr:colOff>
      <xdr:row>16</xdr:row>
      <xdr:rowOff>30292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20969"/>
          <a:ext cx="647700" cy="10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170231</xdr:rowOff>
    </xdr:from>
    <xdr:to>
      <xdr:col>26</xdr:col>
      <xdr:colOff>50800</xdr:colOff>
      <xdr:row>16</xdr:row>
      <xdr:rowOff>30292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789606"/>
          <a:ext cx="698500" cy="3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91460</xdr:rowOff>
    </xdr:from>
    <xdr:to>
      <xdr:col>22</xdr:col>
      <xdr:colOff>114300</xdr:colOff>
      <xdr:row>15</xdr:row>
      <xdr:rowOff>170231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10835"/>
          <a:ext cx="6985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91460</xdr:rowOff>
    </xdr:from>
    <xdr:to>
      <xdr:col>18</xdr:col>
      <xdr:colOff>177800</xdr:colOff>
      <xdr:row>16</xdr:row>
      <xdr:rowOff>27834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50794</xdr:rowOff>
    </xdr:from>
    <xdr:to>
      <xdr:col>29</xdr:col>
      <xdr:colOff>177800</xdr:colOff>
      <xdr:row>15</xdr:row>
      <xdr:rowOff>152394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7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67321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150942</xdr:rowOff>
    </xdr:from>
    <xdr:to>
      <xdr:col>26</xdr:col>
      <xdr:colOff>101600</xdr:colOff>
      <xdr:row>16</xdr:row>
      <xdr:rowOff>81092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7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91269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119431</xdr:rowOff>
    </xdr:from>
    <xdr:to>
      <xdr:col>22</xdr:col>
      <xdr:colOff>165100</xdr:colOff>
      <xdr:row>16</xdr:row>
      <xdr:rowOff>49581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59758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40660</xdr:rowOff>
    </xdr:from>
    <xdr:to>
      <xdr:col>19</xdr:col>
      <xdr:colOff>38100</xdr:colOff>
      <xdr:row>15</xdr:row>
      <xdr:rowOff>142260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152437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148484</xdr:rowOff>
    </xdr:from>
    <xdr:to>
      <xdr:col>15</xdr:col>
      <xdr:colOff>101600</xdr:colOff>
      <xdr:row>16</xdr:row>
      <xdr:rowOff>78634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88811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177847</xdr:rowOff>
    </xdr:from>
    <xdr:to>
      <xdr:col>29</xdr:col>
      <xdr:colOff>127000</xdr:colOff>
      <xdr:row>35</xdr:row>
      <xdr:rowOff>296959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8197"/>
          <a:ext cx="647700" cy="11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296959</xdr:rowOff>
    </xdr:from>
    <xdr:to>
      <xdr:col>26</xdr:col>
      <xdr:colOff>50800</xdr:colOff>
      <xdr:row>36</xdr:row>
      <xdr:rowOff>60272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07309"/>
          <a:ext cx="698500" cy="10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315132</xdr:rowOff>
    </xdr:from>
    <xdr:to>
      <xdr:col>22</xdr:col>
      <xdr:colOff>114300</xdr:colOff>
      <xdr:row>36</xdr:row>
      <xdr:rowOff>60272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25482"/>
          <a:ext cx="6985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315132</xdr:rowOff>
    </xdr:from>
    <xdr:to>
      <xdr:col>18</xdr:col>
      <xdr:colOff>177800</xdr:colOff>
      <xdr:row>36</xdr:row>
      <xdr:rowOff>141070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127047</xdr:rowOff>
    </xdr:from>
    <xdr:to>
      <xdr:col>29</xdr:col>
      <xdr:colOff>177800</xdr:colOff>
      <xdr:row>35</xdr:row>
      <xdr:rowOff>228647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315024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8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246159</xdr:rowOff>
    </xdr:from>
    <xdr:to>
      <xdr:col>26</xdr:col>
      <xdr:colOff>101600</xdr:colOff>
      <xdr:row>36</xdr:row>
      <xdr:rowOff>4859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9472</xdr:rowOff>
    </xdr:from>
    <xdr:to>
      <xdr:col>22</xdr:col>
      <xdr:colOff>165100</xdr:colOff>
      <xdr:row>36</xdr:row>
      <xdr:rowOff>111072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121249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264332</xdr:rowOff>
    </xdr:from>
    <xdr:to>
      <xdr:col>19</xdr:col>
      <xdr:colOff>38100</xdr:colOff>
      <xdr:row>36</xdr:row>
      <xdr:rowOff>23032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90270</xdr:rowOff>
    </xdr:from>
    <xdr:to>
      <xdr:col>15</xdr:col>
      <xdr:colOff>101600</xdr:colOff>
      <xdr:row>37</xdr:row>
      <xdr:rowOff>20420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202047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53993</xdr:rowOff>
    </xdr:from>
    <xdr:to>
      <xdr:col>24</xdr:col>
      <xdr:colOff>63500</xdr:colOff>
      <xdr:row>34</xdr:row>
      <xdr:rowOff>141108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83293"/>
          <a:ext cx="838200" cy="8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141108</xdr:rowOff>
    </xdr:from>
    <xdr:to>
      <xdr:col>19</xdr:col>
      <xdr:colOff>177800</xdr:colOff>
      <xdr:row>35</xdr:row>
      <xdr:rowOff>116221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70408"/>
          <a:ext cx="889000" cy="1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116221</xdr:rowOff>
    </xdr:from>
    <xdr:to>
      <xdr:col>15</xdr:col>
      <xdr:colOff>50800</xdr:colOff>
      <xdr:row>35</xdr:row>
      <xdr:rowOff>158994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16971"/>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158994</xdr:rowOff>
    </xdr:from>
    <xdr:to>
      <xdr:col>10</xdr:col>
      <xdr:colOff>114300</xdr:colOff>
      <xdr:row>36</xdr:row>
      <xdr:rowOff>40742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59744"/>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3193</xdr:rowOff>
    </xdr:from>
    <xdr:to>
      <xdr:col>24</xdr:col>
      <xdr:colOff>114300</xdr:colOff>
      <xdr:row>34</xdr:row>
      <xdr:rowOff>104793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26070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90308</xdr:rowOff>
    </xdr:from>
    <xdr:to>
      <xdr:col>20</xdr:col>
      <xdr:colOff>38100</xdr:colOff>
      <xdr:row>35</xdr:row>
      <xdr:rowOff>20458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36985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9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65421</xdr:rowOff>
    </xdr:from>
    <xdr:to>
      <xdr:col>15</xdr:col>
      <xdr:colOff>101600</xdr:colOff>
      <xdr:row>35</xdr:row>
      <xdr:rowOff>167021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108194</xdr:rowOff>
    </xdr:from>
    <xdr:to>
      <xdr:col>10</xdr:col>
      <xdr:colOff>165100</xdr:colOff>
      <xdr:row>36</xdr:row>
      <xdr:rowOff>38344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54871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161392</xdr:rowOff>
    </xdr:from>
    <xdr:to>
      <xdr:col>6</xdr:col>
      <xdr:colOff>38100</xdr:colOff>
      <xdr:row>36</xdr:row>
      <xdr:rowOff>91542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108069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157840</xdr:rowOff>
    </xdr:from>
    <xdr:to>
      <xdr:col>24</xdr:col>
      <xdr:colOff>63500</xdr:colOff>
      <xdr:row>53</xdr:row>
      <xdr:rowOff>72603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73240"/>
          <a:ext cx="8382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72603</xdr:rowOff>
    </xdr:from>
    <xdr:to>
      <xdr:col>19</xdr:col>
      <xdr:colOff>177800</xdr:colOff>
      <xdr:row>54</xdr:row>
      <xdr:rowOff>28753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159453"/>
          <a:ext cx="889000" cy="1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28753</xdr:rowOff>
    </xdr:from>
    <xdr:to>
      <xdr:col>15</xdr:col>
      <xdr:colOff>50800</xdr:colOff>
      <xdr:row>54</xdr:row>
      <xdr:rowOff>66558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87053"/>
          <a:ext cx="889000" cy="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66558</xdr:rowOff>
    </xdr:from>
    <xdr:to>
      <xdr:col>10</xdr:col>
      <xdr:colOff>114300</xdr:colOff>
      <xdr:row>54</xdr:row>
      <xdr:rowOff>118023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24858"/>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107040</xdr:rowOff>
    </xdr:from>
    <xdr:to>
      <xdr:col>24</xdr:col>
      <xdr:colOff>114300</xdr:colOff>
      <xdr:row>53</xdr:row>
      <xdr:rowOff>37190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129917</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3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21803</xdr:rowOff>
    </xdr:from>
    <xdr:to>
      <xdr:col>20</xdr:col>
      <xdr:colOff>38100</xdr:colOff>
      <xdr:row>53</xdr:row>
      <xdr:rowOff>123403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139930</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883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149403</xdr:rowOff>
    </xdr:from>
    <xdr:to>
      <xdr:col>15</xdr:col>
      <xdr:colOff>101600</xdr:colOff>
      <xdr:row>54</xdr:row>
      <xdr:rowOff>79553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96080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15758</xdr:rowOff>
    </xdr:from>
    <xdr:to>
      <xdr:col>10</xdr:col>
      <xdr:colOff>165100</xdr:colOff>
      <xdr:row>54</xdr:row>
      <xdr:rowOff>117358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133885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67223</xdr:rowOff>
    </xdr:from>
    <xdr:to>
      <xdr:col>6</xdr:col>
      <xdr:colOff>38100</xdr:colOff>
      <xdr:row>54</xdr:row>
      <xdr:rowOff>168823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13900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10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43757</xdr:rowOff>
    </xdr:from>
    <xdr:to>
      <xdr:col>24</xdr:col>
      <xdr:colOff>63500</xdr:colOff>
      <xdr:row>78</xdr:row>
      <xdr:rowOff>77978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16857"/>
          <a:ext cx="8382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28839</xdr:rowOff>
    </xdr:from>
    <xdr:to>
      <xdr:col>19</xdr:col>
      <xdr:colOff>177800</xdr:colOff>
      <xdr:row>78</xdr:row>
      <xdr:rowOff>43757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30489"/>
          <a:ext cx="889000" cy="1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28839</xdr:rowOff>
    </xdr:from>
    <xdr:to>
      <xdr:col>15</xdr:col>
      <xdr:colOff>50800</xdr:colOff>
      <xdr:row>77</xdr:row>
      <xdr:rowOff>39359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30489"/>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39359</xdr:rowOff>
    </xdr:from>
    <xdr:to>
      <xdr:col>10</xdr:col>
      <xdr:colOff>114300</xdr:colOff>
      <xdr:row>77</xdr:row>
      <xdr:rowOff>111920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41009"/>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27178</xdr:rowOff>
    </xdr:from>
    <xdr:to>
      <xdr:col>24</xdr:col>
      <xdr:colOff>114300</xdr:colOff>
      <xdr:row>78</xdr:row>
      <xdr:rowOff>128778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164407</xdr:rowOff>
    </xdr:from>
    <xdr:to>
      <xdr:col>20</xdr:col>
      <xdr:colOff>38100</xdr:colOff>
      <xdr:row>78</xdr:row>
      <xdr:rowOff>94557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85684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149489</xdr:rowOff>
    </xdr:from>
    <xdr:to>
      <xdr:col>15</xdr:col>
      <xdr:colOff>101600</xdr:colOff>
      <xdr:row>77</xdr:row>
      <xdr:rowOff>79639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96165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160009</xdr:rowOff>
    </xdr:from>
    <xdr:to>
      <xdr:col>10</xdr:col>
      <xdr:colOff>165100</xdr:colOff>
      <xdr:row>77</xdr:row>
      <xdr:rowOff>90159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106685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61120</xdr:rowOff>
    </xdr:from>
    <xdr:to>
      <xdr:col>6</xdr:col>
      <xdr:colOff>38100</xdr:colOff>
      <xdr:row>77</xdr:row>
      <xdr:rowOff>162720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7797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156288</xdr:rowOff>
    </xdr:from>
    <xdr:to>
      <xdr:col>24</xdr:col>
      <xdr:colOff>63500</xdr:colOff>
      <xdr:row>96</xdr:row>
      <xdr:rowOff>39353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72588"/>
          <a:ext cx="838200" cy="2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39353</xdr:rowOff>
    </xdr:from>
    <xdr:to>
      <xdr:col>19</xdr:col>
      <xdr:colOff>177800</xdr:colOff>
      <xdr:row>96</xdr:row>
      <xdr:rowOff>62395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8553"/>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62395</xdr:rowOff>
    </xdr:from>
    <xdr:to>
      <xdr:col>15</xdr:col>
      <xdr:colOff>50800</xdr:colOff>
      <xdr:row>96</xdr:row>
      <xdr:rowOff>104449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21595"/>
          <a:ext cx="8890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93241</xdr:rowOff>
    </xdr:from>
    <xdr:to>
      <xdr:col>10</xdr:col>
      <xdr:colOff>114300</xdr:colOff>
      <xdr:row>96</xdr:row>
      <xdr:rowOff>104449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2441"/>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105488</xdr:rowOff>
    </xdr:from>
    <xdr:to>
      <xdr:col>24</xdr:col>
      <xdr:colOff>114300</xdr:colOff>
      <xdr:row>95</xdr:row>
      <xdr:rowOff>35638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128365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160003</xdr:rowOff>
    </xdr:from>
    <xdr:to>
      <xdr:col>20</xdr:col>
      <xdr:colOff>38100</xdr:colOff>
      <xdr:row>96</xdr:row>
      <xdr:rowOff>90153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11595</xdr:rowOff>
    </xdr:from>
    <xdr:to>
      <xdr:col>15</xdr:col>
      <xdr:colOff>101600</xdr:colOff>
      <xdr:row>96</xdr:row>
      <xdr:rowOff>113195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104322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53649</xdr:rowOff>
    </xdr:from>
    <xdr:to>
      <xdr:col>10</xdr:col>
      <xdr:colOff>165100</xdr:colOff>
      <xdr:row>96</xdr:row>
      <xdr:rowOff>155249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42441</xdr:rowOff>
    </xdr:from>
    <xdr:to>
      <xdr:col>6</xdr:col>
      <xdr:colOff>38100</xdr:colOff>
      <xdr:row>96</xdr:row>
      <xdr:rowOff>144041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135168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74410</xdr:rowOff>
    </xdr:from>
    <xdr:to>
      <xdr:col>55</xdr:col>
      <xdr:colOff>0</xdr:colOff>
      <xdr:row>35</xdr:row>
      <xdr:rowOff>131189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03710"/>
          <a:ext cx="838200" cy="2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74410</xdr:rowOff>
    </xdr:from>
    <xdr:to>
      <xdr:col>50</xdr:col>
      <xdr:colOff>114300</xdr:colOff>
      <xdr:row>34</xdr:row>
      <xdr:rowOff>167686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3710"/>
          <a:ext cx="889000" cy="9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167686</xdr:rowOff>
    </xdr:from>
    <xdr:to>
      <xdr:col>45</xdr:col>
      <xdr:colOff>177800</xdr:colOff>
      <xdr:row>35</xdr:row>
      <xdr:rowOff>165998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96986"/>
          <a:ext cx="889000" cy="1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135290</xdr:rowOff>
    </xdr:from>
    <xdr:to>
      <xdr:col>41</xdr:col>
      <xdr:colOff>50800</xdr:colOff>
      <xdr:row>35</xdr:row>
      <xdr:rowOff>165998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360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80389</xdr:rowOff>
    </xdr:from>
    <xdr:to>
      <xdr:col>55</xdr:col>
      <xdr:colOff>50800</xdr:colOff>
      <xdr:row>36</xdr:row>
      <xdr:rowOff>10539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103266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3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23610</xdr:rowOff>
    </xdr:from>
    <xdr:to>
      <xdr:col>50</xdr:col>
      <xdr:colOff>165100</xdr:colOff>
      <xdr:row>34</xdr:row>
      <xdr:rowOff>125210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141737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116886</xdr:rowOff>
    </xdr:from>
    <xdr:to>
      <xdr:col>46</xdr:col>
      <xdr:colOff>38100</xdr:colOff>
      <xdr:row>35</xdr:row>
      <xdr:rowOff>47036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63563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115198</xdr:rowOff>
    </xdr:from>
    <xdr:to>
      <xdr:col>41</xdr:col>
      <xdr:colOff>101600</xdr:colOff>
      <xdr:row>36</xdr:row>
      <xdr:rowOff>45348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61875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84490</xdr:rowOff>
    </xdr:from>
    <xdr:to>
      <xdr:col>36</xdr:col>
      <xdr:colOff>165100</xdr:colOff>
      <xdr:row>36</xdr:row>
      <xdr:rowOff>14640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31167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161762</xdr:rowOff>
    </xdr:from>
    <xdr:to>
      <xdr:col>55</xdr:col>
      <xdr:colOff>0</xdr:colOff>
      <xdr:row>58</xdr:row>
      <xdr:rowOff>146400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4412"/>
          <a:ext cx="838200" cy="1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146400</xdr:rowOff>
    </xdr:from>
    <xdr:to>
      <xdr:col>50</xdr:col>
      <xdr:colOff>114300</xdr:colOff>
      <xdr:row>59</xdr:row>
      <xdr:rowOff>9351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0500"/>
          <a:ext cx="8890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9351</xdr:rowOff>
    </xdr:from>
    <xdr:to>
      <xdr:col>45</xdr:col>
      <xdr:colOff>177800</xdr:colOff>
      <xdr:row>59</xdr:row>
      <xdr:rowOff>26238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24901"/>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103504</xdr:rowOff>
    </xdr:from>
    <xdr:to>
      <xdr:col>41</xdr:col>
      <xdr:colOff>50800</xdr:colOff>
      <xdr:row>59</xdr:row>
      <xdr:rowOff>26238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7604"/>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110962</xdr:rowOff>
    </xdr:from>
    <xdr:to>
      <xdr:col>55</xdr:col>
      <xdr:colOff>50800</xdr:colOff>
      <xdr:row>58</xdr:row>
      <xdr:rowOff>41112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133839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95600</xdr:rowOff>
    </xdr:from>
    <xdr:to>
      <xdr:col>50</xdr:col>
      <xdr:colOff>165100</xdr:colOff>
      <xdr:row>59</xdr:row>
      <xdr:rowOff>25750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42277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130001</xdr:rowOff>
    </xdr:from>
    <xdr:to>
      <xdr:col>46</xdr:col>
      <xdr:colOff>38100</xdr:colOff>
      <xdr:row>59</xdr:row>
      <xdr:rowOff>60151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51278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6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146888</xdr:rowOff>
    </xdr:from>
    <xdr:to>
      <xdr:col>41</xdr:col>
      <xdr:colOff>101600</xdr:colOff>
      <xdr:row>59</xdr:row>
      <xdr:rowOff>77038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68165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52704</xdr:rowOff>
    </xdr:from>
    <xdr:to>
      <xdr:col>36</xdr:col>
      <xdr:colOff>165100</xdr:colOff>
      <xdr:row>58</xdr:row>
      <xdr:rowOff>154304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170831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58945</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2045"/>
          <a:ext cx="838200" cy="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74349</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7449"/>
          <a:ext cx="889000" cy="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74349</xdr:rowOff>
    </xdr:from>
    <xdr:to>
      <xdr:col>45</xdr:col>
      <xdr:colOff>177800</xdr:colOff>
      <xdr:row>78</xdr:row>
      <xdr:rowOff>138826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7449"/>
          <a:ext cx="889000" cy="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87396</xdr:rowOff>
    </xdr:from>
    <xdr:to>
      <xdr:col>41</xdr:col>
      <xdr:colOff>50800</xdr:colOff>
      <xdr:row>78</xdr:row>
      <xdr:rowOff>138826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604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8145</xdr:rowOff>
    </xdr:from>
    <xdr:to>
      <xdr:col>55</xdr:col>
      <xdr:colOff>50800</xdr:colOff>
      <xdr:row>78</xdr:row>
      <xdr:rowOff>109745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138972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23549</xdr:rowOff>
    </xdr:from>
    <xdr:to>
      <xdr:col>46</xdr:col>
      <xdr:colOff>38100</xdr:colOff>
      <xdr:row>78</xdr:row>
      <xdr:rowOff>125149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141676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7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88026</xdr:rowOff>
    </xdr:from>
    <xdr:to>
      <xdr:col>41</xdr:col>
      <xdr:colOff>101600</xdr:colOff>
      <xdr:row>79</xdr:row>
      <xdr:rowOff>18176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9303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36596</xdr:rowOff>
    </xdr:from>
    <xdr:to>
      <xdr:col>36</xdr:col>
      <xdr:colOff>165100</xdr:colOff>
      <xdr:row>78</xdr:row>
      <xdr:rowOff>138196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129323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25673</xdr:rowOff>
    </xdr:from>
    <xdr:to>
      <xdr:col>55</xdr:col>
      <xdr:colOff>0</xdr:colOff>
      <xdr:row>97</xdr:row>
      <xdr:rowOff>137651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56323"/>
          <a:ext cx="838200" cy="1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137651</xdr:rowOff>
    </xdr:from>
    <xdr:to>
      <xdr:col>50</xdr:col>
      <xdr:colOff>114300</xdr:colOff>
      <xdr:row>98</xdr:row>
      <xdr:rowOff>96591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68301"/>
          <a:ext cx="889000" cy="1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41985</xdr:rowOff>
    </xdr:from>
    <xdr:to>
      <xdr:col>45</xdr:col>
      <xdr:colOff>177800</xdr:colOff>
      <xdr:row>98</xdr:row>
      <xdr:rowOff>96591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4085"/>
          <a:ext cx="8890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134254</xdr:rowOff>
    </xdr:from>
    <xdr:to>
      <xdr:col>41</xdr:col>
      <xdr:colOff>50800</xdr:colOff>
      <xdr:row>98</xdr:row>
      <xdr:rowOff>41985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64904"/>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146323</xdr:rowOff>
    </xdr:from>
    <xdr:to>
      <xdr:col>55</xdr:col>
      <xdr:colOff>50800</xdr:colOff>
      <xdr:row>97</xdr:row>
      <xdr:rowOff>76473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169200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86851</xdr:rowOff>
    </xdr:from>
    <xdr:to>
      <xdr:col>50</xdr:col>
      <xdr:colOff>165100</xdr:colOff>
      <xdr:row>98</xdr:row>
      <xdr:rowOff>17001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33528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45791</xdr:rowOff>
    </xdr:from>
    <xdr:to>
      <xdr:col>46</xdr:col>
      <xdr:colOff>38100</xdr:colOff>
      <xdr:row>98</xdr:row>
      <xdr:rowOff>147391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162635</xdr:rowOff>
    </xdr:from>
    <xdr:to>
      <xdr:col>41</xdr:col>
      <xdr:colOff>101600</xdr:colOff>
      <xdr:row>98</xdr:row>
      <xdr:rowOff>92785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109312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83454</xdr:rowOff>
    </xdr:from>
    <xdr:to>
      <xdr:col>36</xdr:col>
      <xdr:colOff>165100</xdr:colOff>
      <xdr:row>98</xdr:row>
      <xdr:rowOff>13604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30131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51726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395376"/>
          <a:ext cx="838200" cy="2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51726</xdr:rowOff>
    </xdr:from>
    <xdr:to>
      <xdr:col>81</xdr:col>
      <xdr:colOff>50800</xdr:colOff>
      <xdr:row>38</xdr:row>
      <xdr:rowOff>69024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395376"/>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69024</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4124"/>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926</xdr:rowOff>
    </xdr:from>
    <xdr:to>
      <xdr:col>81</xdr:col>
      <xdr:colOff>101600</xdr:colOff>
      <xdr:row>37</xdr:row>
      <xdr:rowOff>102526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119053</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18224</xdr:rowOff>
    </xdr:from>
    <xdr:to>
      <xdr:col>76</xdr:col>
      <xdr:colOff>165100</xdr:colOff>
      <xdr:row>38</xdr:row>
      <xdr:rowOff>119824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136351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161417</xdr:rowOff>
    </xdr:from>
    <xdr:to>
      <xdr:col>85</xdr:col>
      <xdr:colOff>127000</xdr:colOff>
      <xdr:row>76</xdr:row>
      <xdr:rowOff>71983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20167"/>
          <a:ext cx="838200" cy="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66174</xdr:rowOff>
    </xdr:from>
    <xdr:to>
      <xdr:col>81</xdr:col>
      <xdr:colOff>50800</xdr:colOff>
      <xdr:row>76</xdr:row>
      <xdr:rowOff>71983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09637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66174</xdr:rowOff>
    </xdr:from>
    <xdr:to>
      <xdr:col>76</xdr:col>
      <xdr:colOff>114300</xdr:colOff>
      <xdr:row>76</xdr:row>
      <xdr:rowOff>132755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96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132755</xdr:rowOff>
    </xdr:from>
    <xdr:to>
      <xdr:col>71</xdr:col>
      <xdr:colOff>177800</xdr:colOff>
      <xdr:row>77</xdr:row>
      <xdr:rowOff>34627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110617</xdr:rowOff>
    </xdr:from>
    <xdr:to>
      <xdr:col>85</xdr:col>
      <xdr:colOff>177800</xdr:colOff>
      <xdr:row>76</xdr:row>
      <xdr:rowOff>40767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133494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2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21183</xdr:rowOff>
    </xdr:from>
    <xdr:to>
      <xdr:col>81</xdr:col>
      <xdr:colOff>101600</xdr:colOff>
      <xdr:row>76</xdr:row>
      <xdr:rowOff>122783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139310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15374</xdr:rowOff>
    </xdr:from>
    <xdr:to>
      <xdr:col>76</xdr:col>
      <xdr:colOff>165100</xdr:colOff>
      <xdr:row>76</xdr:row>
      <xdr:rowOff>116974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133501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2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81955</xdr:rowOff>
    </xdr:from>
    <xdr:to>
      <xdr:col>72</xdr:col>
      <xdr:colOff>38100</xdr:colOff>
      <xdr:row>77</xdr:row>
      <xdr:rowOff>12105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28632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155277</xdr:rowOff>
    </xdr:from>
    <xdr:to>
      <xdr:col>67</xdr:col>
      <xdr:colOff>101600</xdr:colOff>
      <xdr:row>77</xdr:row>
      <xdr:rowOff>85427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101955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40966</xdr:rowOff>
    </xdr:from>
    <xdr:to>
      <xdr:col>85</xdr:col>
      <xdr:colOff>127000</xdr:colOff>
      <xdr:row>99</xdr:row>
      <xdr:rowOff>42067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14516"/>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27386</xdr:rowOff>
    </xdr:from>
    <xdr:to>
      <xdr:col>81</xdr:col>
      <xdr:colOff>50800</xdr:colOff>
      <xdr:row>99</xdr:row>
      <xdr:rowOff>42067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700093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145748</xdr:rowOff>
    </xdr:from>
    <xdr:to>
      <xdr:col>76</xdr:col>
      <xdr:colOff>114300</xdr:colOff>
      <xdr:row>99</xdr:row>
      <xdr:rowOff>27386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47848"/>
          <a:ext cx="889000" cy="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73239</xdr:rowOff>
    </xdr:from>
    <xdr:to>
      <xdr:col>71</xdr:col>
      <xdr:colOff>177800</xdr:colOff>
      <xdr:row>98</xdr:row>
      <xdr:rowOff>145748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5339"/>
          <a:ext cx="889000" cy="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161616</xdr:rowOff>
    </xdr:from>
    <xdr:to>
      <xdr:col>85</xdr:col>
      <xdr:colOff>177800</xdr:colOff>
      <xdr:row>99</xdr:row>
      <xdr:rowOff>91766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76543</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162717</xdr:rowOff>
    </xdr:from>
    <xdr:to>
      <xdr:col>81</xdr:col>
      <xdr:colOff>101600</xdr:colOff>
      <xdr:row>99</xdr:row>
      <xdr:rowOff>92867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83994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148036</xdr:rowOff>
    </xdr:from>
    <xdr:to>
      <xdr:col>76</xdr:col>
      <xdr:colOff>165100</xdr:colOff>
      <xdr:row>99</xdr:row>
      <xdr:rowOff>78186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69313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94948</xdr:rowOff>
    </xdr:from>
    <xdr:to>
      <xdr:col>72</xdr:col>
      <xdr:colOff>38100</xdr:colOff>
      <xdr:row>99</xdr:row>
      <xdr:rowOff>25098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22439</xdr:rowOff>
    </xdr:from>
    <xdr:to>
      <xdr:col>67</xdr:col>
      <xdr:colOff>101600</xdr:colOff>
      <xdr:row>98</xdr:row>
      <xdr:rowOff>124039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140566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9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48679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049429"/>
          <a:ext cx="889000" cy="68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48679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049429"/>
          <a:ext cx="889000" cy="68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169329</xdr:rowOff>
    </xdr:from>
    <xdr:to>
      <xdr:col>102</xdr:col>
      <xdr:colOff>165100</xdr:colOff>
      <xdr:row>35</xdr:row>
      <xdr:rowOff>99479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9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116006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7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92739</xdr:rowOff>
    </xdr:from>
    <xdr:to>
      <xdr:col>116</xdr:col>
      <xdr:colOff>63500</xdr:colOff>
      <xdr:row>59</xdr:row>
      <xdr:rowOff>92891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28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92880</xdr:rowOff>
    </xdr:from>
    <xdr:to>
      <xdr:col>111</xdr:col>
      <xdr:colOff>177800</xdr:colOff>
      <xdr:row>59</xdr:row>
      <xdr:rowOff>92891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843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92880</xdr:rowOff>
    </xdr:from>
    <xdr:to>
      <xdr:col>107</xdr:col>
      <xdr:colOff>50800</xdr:colOff>
      <xdr:row>59</xdr:row>
      <xdr:rowOff>93033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843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93033</xdr:rowOff>
    </xdr:from>
    <xdr:to>
      <xdr:col>102</xdr:col>
      <xdr:colOff>114300</xdr:colOff>
      <xdr:row>59</xdr:row>
      <xdr:rowOff>93229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858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41939</xdr:rowOff>
    </xdr:from>
    <xdr:to>
      <xdr:col>116</xdr:col>
      <xdr:colOff>114300</xdr:colOff>
      <xdr:row>59</xdr:row>
      <xdr:rowOff>143539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42091</xdr:rowOff>
    </xdr:from>
    <xdr:to>
      <xdr:col>112</xdr:col>
      <xdr:colOff>38100</xdr:colOff>
      <xdr:row>59</xdr:row>
      <xdr:rowOff>143691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134818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42080</xdr:rowOff>
    </xdr:from>
    <xdr:to>
      <xdr:col>107</xdr:col>
      <xdr:colOff>101600</xdr:colOff>
      <xdr:row>59</xdr:row>
      <xdr:rowOff>143680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134807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42233</xdr:rowOff>
    </xdr:from>
    <xdr:to>
      <xdr:col>102</xdr:col>
      <xdr:colOff>165100</xdr:colOff>
      <xdr:row>59</xdr:row>
      <xdr:rowOff>143833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134960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42429</xdr:rowOff>
    </xdr:from>
    <xdr:to>
      <xdr:col>98</xdr:col>
      <xdr:colOff>38100</xdr:colOff>
      <xdr:row>59</xdr:row>
      <xdr:rowOff>144029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135156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79024</xdr:rowOff>
    </xdr:from>
    <xdr:to>
      <xdr:col>116</xdr:col>
      <xdr:colOff>63500</xdr:colOff>
      <xdr:row>74</xdr:row>
      <xdr:rowOff>105142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766324"/>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79024</xdr:rowOff>
    </xdr:from>
    <xdr:to>
      <xdr:col>111</xdr:col>
      <xdr:colOff>177800</xdr:colOff>
      <xdr:row>75</xdr:row>
      <xdr:rowOff>13553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66324"/>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160158</xdr:rowOff>
    </xdr:from>
    <xdr:to>
      <xdr:col>107</xdr:col>
      <xdr:colOff>50800</xdr:colOff>
      <xdr:row>75</xdr:row>
      <xdr:rowOff>13553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76008"/>
          <a:ext cx="889000" cy="1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160158</xdr:rowOff>
    </xdr:from>
    <xdr:to>
      <xdr:col>102</xdr:col>
      <xdr:colOff>114300</xdr:colOff>
      <xdr:row>74</xdr:row>
      <xdr:rowOff>145392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676008"/>
          <a:ext cx="889000" cy="1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54342</xdr:rowOff>
    </xdr:from>
    <xdr:to>
      <xdr:col>116</xdr:col>
      <xdr:colOff>114300</xdr:colOff>
      <xdr:row>74</xdr:row>
      <xdr:rowOff>155942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77219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28224</xdr:rowOff>
    </xdr:from>
    <xdr:to>
      <xdr:col>112</xdr:col>
      <xdr:colOff>38100</xdr:colOff>
      <xdr:row>74</xdr:row>
      <xdr:rowOff>129824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146351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49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134203</xdr:rowOff>
    </xdr:from>
    <xdr:to>
      <xdr:col>107</xdr:col>
      <xdr:colOff>101600</xdr:colOff>
      <xdr:row>75</xdr:row>
      <xdr:rowOff>64353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80880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109358</xdr:rowOff>
    </xdr:from>
    <xdr:to>
      <xdr:col>102</xdr:col>
      <xdr:colOff>165100</xdr:colOff>
      <xdr:row>74</xdr:row>
      <xdr:rowOff>39508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56035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0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94592</xdr:rowOff>
    </xdr:from>
    <xdr:to>
      <xdr:col>98</xdr:col>
      <xdr:colOff>38100</xdr:colOff>
      <xdr:row>75</xdr:row>
      <xdr:rowOff>24742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41269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baseline="0">
              <a:latin typeface="ＭＳ Ｐゴシック" panose="020B0600070205080204" pitchFamily="50" charset="-128"/>
              <a:ea typeface="ＭＳ Ｐゴシック" panose="020B0600070205080204" pitchFamily="50" charset="-128"/>
            </a:rPr>
            <a:t>3,663</a:t>
          </a:r>
          <a:r>
            <a:rPr kumimoji="1" lang="ja-JP" altLang="en-US" sz="1300" baseline="0">
              <a:latin typeface="ＭＳ Ｐゴシック" panose="020B0600070205080204" pitchFamily="50" charset="-128"/>
              <a:ea typeface="ＭＳ Ｐゴシック" panose="020B0600070205080204" pitchFamily="50" charset="-128"/>
            </a:rPr>
            <a:t>千円となっている。主な構成項目は物件費と普通建設事業費となっており、物件費は年々増加傾向にある。今後は、本当に必要な事業を選択し、物件費を抑制することに努める。</a:t>
          </a: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は、新庁舎整備事業や移住者向け定住促進住宅建設事業など大型の事業を行ったためである。来年度についても新庁舎整備事業が継続するため、普通建設事業費は増加する見込みであるが、令和</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年度以降は公共施設等総合管理計画に基づき、事業の取捨選択を徹底し、事業費の減少を目指すこととしている。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
528
101.30
2,094,248
1,948,589
64,545
826,159
1,540,777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103418</xdr:rowOff>
    </xdr:from>
    <xdr:to>
      <xdr:col>24</xdr:col>
      <xdr:colOff>63500</xdr:colOff>
      <xdr:row>35</xdr:row>
      <xdr:rowOff>111844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04168"/>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84346</xdr:rowOff>
    </xdr:from>
    <xdr:to>
      <xdr:col>19</xdr:col>
      <xdr:colOff>177800</xdr:colOff>
      <xdr:row>35</xdr:row>
      <xdr:rowOff>111844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85096"/>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84346</xdr:rowOff>
    </xdr:from>
    <xdr:to>
      <xdr:col>15</xdr:col>
      <xdr:colOff>50800</xdr:colOff>
      <xdr:row>35</xdr:row>
      <xdr:rowOff>111386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8509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45403</xdr:rowOff>
    </xdr:from>
    <xdr:to>
      <xdr:col>10</xdr:col>
      <xdr:colOff>114300</xdr:colOff>
      <xdr:row>35</xdr:row>
      <xdr:rowOff>111386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046153"/>
          <a:ext cx="8890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52618</xdr:rowOff>
    </xdr:from>
    <xdr:to>
      <xdr:col>24</xdr:col>
      <xdr:colOff>114300</xdr:colOff>
      <xdr:row>35</xdr:row>
      <xdr:rowOff>154218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75495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61044</xdr:rowOff>
    </xdr:from>
    <xdr:to>
      <xdr:col>20</xdr:col>
      <xdr:colOff>38100</xdr:colOff>
      <xdr:row>35</xdr:row>
      <xdr:rowOff>162644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33546</xdr:rowOff>
    </xdr:from>
    <xdr:to>
      <xdr:col>15</xdr:col>
      <xdr:colOff>101600</xdr:colOff>
      <xdr:row>35</xdr:row>
      <xdr:rowOff>135146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151673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60586</xdr:rowOff>
    </xdr:from>
    <xdr:to>
      <xdr:col>10</xdr:col>
      <xdr:colOff>165100</xdr:colOff>
      <xdr:row>35</xdr:row>
      <xdr:rowOff>162186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166053</xdr:rowOff>
    </xdr:from>
    <xdr:to>
      <xdr:col>6</xdr:col>
      <xdr:colOff>38100</xdr:colOff>
      <xdr:row>35</xdr:row>
      <xdr:rowOff>96203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112730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11702</xdr:rowOff>
    </xdr:from>
    <xdr:to>
      <xdr:col>24</xdr:col>
      <xdr:colOff>63500</xdr:colOff>
      <xdr:row>55</xdr:row>
      <xdr:rowOff>12564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70002"/>
          <a:ext cx="838200" cy="1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12564</xdr:rowOff>
    </xdr:from>
    <xdr:to>
      <xdr:col>19</xdr:col>
      <xdr:colOff>177800</xdr:colOff>
      <xdr:row>56</xdr:row>
      <xdr:rowOff>91686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442314"/>
          <a:ext cx="889000" cy="2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91686</xdr:rowOff>
    </xdr:from>
    <xdr:to>
      <xdr:col>15</xdr:col>
      <xdr:colOff>50800</xdr:colOff>
      <xdr:row>57</xdr:row>
      <xdr:rowOff>44986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92886"/>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44986</xdr:rowOff>
    </xdr:from>
    <xdr:to>
      <xdr:col>10</xdr:col>
      <xdr:colOff>114300</xdr:colOff>
      <xdr:row>57</xdr:row>
      <xdr:rowOff>65094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76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132352</xdr:rowOff>
    </xdr:from>
    <xdr:to>
      <xdr:col>24</xdr:col>
      <xdr:colOff>114300</xdr:colOff>
      <xdr:row>54</xdr:row>
      <xdr:rowOff>62502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155229</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70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133214</xdr:rowOff>
    </xdr:from>
    <xdr:to>
      <xdr:col>20</xdr:col>
      <xdr:colOff>38100</xdr:colOff>
      <xdr:row>55</xdr:row>
      <xdr:rowOff>63364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79891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166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40886</xdr:rowOff>
    </xdr:from>
    <xdr:to>
      <xdr:col>15</xdr:col>
      <xdr:colOff>101600</xdr:colOff>
      <xdr:row>56</xdr:row>
      <xdr:rowOff>142486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159013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165636</xdr:rowOff>
    </xdr:from>
    <xdr:to>
      <xdr:col>10</xdr:col>
      <xdr:colOff>165100</xdr:colOff>
      <xdr:row>57</xdr:row>
      <xdr:rowOff>95786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112313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4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14294</xdr:rowOff>
    </xdr:from>
    <xdr:to>
      <xdr:col>6</xdr:col>
      <xdr:colOff>38100</xdr:colOff>
      <xdr:row>57</xdr:row>
      <xdr:rowOff>115894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132421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85606</xdr:rowOff>
    </xdr:from>
    <xdr:to>
      <xdr:col>24</xdr:col>
      <xdr:colOff>63500</xdr:colOff>
      <xdr:row>74</xdr:row>
      <xdr:rowOff>93268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72906"/>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93268</xdr:rowOff>
    </xdr:from>
    <xdr:to>
      <xdr:col>19</xdr:col>
      <xdr:colOff>177800</xdr:colOff>
      <xdr:row>75</xdr:row>
      <xdr:rowOff>27075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80568"/>
          <a:ext cx="889000" cy="10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27075</xdr:rowOff>
    </xdr:from>
    <xdr:to>
      <xdr:col>15</xdr:col>
      <xdr:colOff>50800</xdr:colOff>
      <xdr:row>75</xdr:row>
      <xdr:rowOff>113659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5825"/>
          <a:ext cx="889000" cy="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113659</xdr:rowOff>
    </xdr:from>
    <xdr:to>
      <xdr:col>10</xdr:col>
      <xdr:colOff>114300</xdr:colOff>
      <xdr:row>75</xdr:row>
      <xdr:rowOff>124139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2409"/>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34806</xdr:rowOff>
    </xdr:from>
    <xdr:to>
      <xdr:col>24</xdr:col>
      <xdr:colOff>114300</xdr:colOff>
      <xdr:row>74</xdr:row>
      <xdr:rowOff>136406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57683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42468</xdr:rowOff>
    </xdr:from>
    <xdr:to>
      <xdr:col>20</xdr:col>
      <xdr:colOff>38100</xdr:colOff>
      <xdr:row>74</xdr:row>
      <xdr:rowOff>144068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160595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147725</xdr:rowOff>
    </xdr:from>
    <xdr:to>
      <xdr:col>15</xdr:col>
      <xdr:colOff>101600</xdr:colOff>
      <xdr:row>75</xdr:row>
      <xdr:rowOff>77875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94402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62859</xdr:rowOff>
    </xdr:from>
    <xdr:to>
      <xdr:col>10</xdr:col>
      <xdr:colOff>165100</xdr:colOff>
      <xdr:row>75</xdr:row>
      <xdr:rowOff>164458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1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9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73339</xdr:rowOff>
    </xdr:from>
    <xdr:to>
      <xdr:col>6</xdr:col>
      <xdr:colOff>38100</xdr:colOff>
      <xdr:row>76</xdr:row>
      <xdr:rowOff>3488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20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20016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8398</xdr:rowOff>
    </xdr:from>
    <xdr:to>
      <xdr:col>24</xdr:col>
      <xdr:colOff>63500</xdr:colOff>
      <xdr:row>98</xdr:row>
      <xdr:rowOff>35689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0498"/>
          <a:ext cx="8382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35689</xdr:rowOff>
    </xdr:from>
    <xdr:to>
      <xdr:col>19</xdr:col>
      <xdr:colOff>177800</xdr:colOff>
      <xdr:row>98</xdr:row>
      <xdr:rowOff>46284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7789"/>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46284</xdr:rowOff>
    </xdr:from>
    <xdr:to>
      <xdr:col>15</xdr:col>
      <xdr:colOff>50800</xdr:colOff>
      <xdr:row>98</xdr:row>
      <xdr:rowOff>66928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8384"/>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66928</xdr:rowOff>
    </xdr:from>
    <xdr:to>
      <xdr:col>10</xdr:col>
      <xdr:colOff>114300</xdr:colOff>
      <xdr:row>98</xdr:row>
      <xdr:rowOff>94290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902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129048</xdr:rowOff>
    </xdr:from>
    <xdr:to>
      <xdr:col>24</xdr:col>
      <xdr:colOff>114300</xdr:colOff>
      <xdr:row>98</xdr:row>
      <xdr:rowOff>59198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151925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156339</xdr:rowOff>
    </xdr:from>
    <xdr:to>
      <xdr:col>20</xdr:col>
      <xdr:colOff>38100</xdr:colOff>
      <xdr:row>98</xdr:row>
      <xdr:rowOff>86489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103016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6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166934</xdr:rowOff>
    </xdr:from>
    <xdr:to>
      <xdr:col>15</xdr:col>
      <xdr:colOff>101600</xdr:colOff>
      <xdr:row>98</xdr:row>
      <xdr:rowOff>97084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113611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7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16128</xdr:rowOff>
    </xdr:from>
    <xdr:to>
      <xdr:col>10</xdr:col>
      <xdr:colOff>165100</xdr:colOff>
      <xdr:row>98</xdr:row>
      <xdr:rowOff>117728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108855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1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43490</xdr:rowOff>
    </xdr:from>
    <xdr:to>
      <xdr:col>6</xdr:col>
      <xdr:colOff>38100</xdr:colOff>
      <xdr:row>98</xdr:row>
      <xdr:rowOff>145090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136217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24860</xdr:rowOff>
    </xdr:from>
    <xdr:to>
      <xdr:col>55</xdr:col>
      <xdr:colOff>0</xdr:colOff>
      <xdr:row>58</xdr:row>
      <xdr:rowOff>56604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8960"/>
          <a:ext cx="838200" cy="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24860</xdr:rowOff>
    </xdr:from>
    <xdr:to>
      <xdr:col>50</xdr:col>
      <xdr:colOff>114300</xdr:colOff>
      <xdr:row>58</xdr:row>
      <xdr:rowOff>43854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8960"/>
          <a:ext cx="8890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43854</xdr:rowOff>
    </xdr:from>
    <xdr:to>
      <xdr:col>45</xdr:col>
      <xdr:colOff>177800</xdr:colOff>
      <xdr:row>58</xdr:row>
      <xdr:rowOff>62774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7954"/>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164507</xdr:rowOff>
    </xdr:from>
    <xdr:to>
      <xdr:col>41</xdr:col>
      <xdr:colOff>50800</xdr:colOff>
      <xdr:row>58</xdr:row>
      <xdr:rowOff>62774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65707"/>
          <a:ext cx="889000" cy="2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xdr:rowOff>
    </xdr:from>
    <xdr:to>
      <xdr:col>55</xdr:col>
      <xdr:colOff>50800</xdr:colOff>
      <xdr:row>58</xdr:row>
      <xdr:rowOff>107404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155681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145510</xdr:rowOff>
    </xdr:from>
    <xdr:to>
      <xdr:col>50</xdr:col>
      <xdr:colOff>165100</xdr:colOff>
      <xdr:row>58</xdr:row>
      <xdr:rowOff>75660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66787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1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164504</xdr:rowOff>
    </xdr:from>
    <xdr:to>
      <xdr:col>46</xdr:col>
      <xdr:colOff>38100</xdr:colOff>
      <xdr:row>58</xdr:row>
      <xdr:rowOff>94654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85781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11974</xdr:rowOff>
    </xdr:from>
    <xdr:to>
      <xdr:col>41</xdr:col>
      <xdr:colOff>101600</xdr:colOff>
      <xdr:row>58</xdr:row>
      <xdr:rowOff>113574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104701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113707</xdr:rowOff>
    </xdr:from>
    <xdr:to>
      <xdr:col>36</xdr:col>
      <xdr:colOff>165100</xdr:colOff>
      <xdr:row>57</xdr:row>
      <xdr:rowOff>43857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60384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137744</xdr:rowOff>
    </xdr:from>
    <xdr:to>
      <xdr:col>55</xdr:col>
      <xdr:colOff>0</xdr:colOff>
      <xdr:row>78</xdr:row>
      <xdr:rowOff>31009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39394"/>
          <a:ext cx="838200" cy="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87878</xdr:rowOff>
    </xdr:from>
    <xdr:to>
      <xdr:col>50</xdr:col>
      <xdr:colOff>114300</xdr:colOff>
      <xdr:row>77</xdr:row>
      <xdr:rowOff>137744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18078"/>
          <a:ext cx="889000" cy="2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44937</xdr:rowOff>
    </xdr:from>
    <xdr:to>
      <xdr:col>45</xdr:col>
      <xdr:colOff>177800</xdr:colOff>
      <xdr:row>76</xdr:row>
      <xdr:rowOff>87878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03687"/>
          <a:ext cx="889000" cy="2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35707</xdr:rowOff>
    </xdr:from>
    <xdr:to>
      <xdr:col>41</xdr:col>
      <xdr:colOff>50800</xdr:colOff>
      <xdr:row>75</xdr:row>
      <xdr:rowOff>44937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723007"/>
          <a:ext cx="889000" cy="1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151659</xdr:rowOff>
    </xdr:from>
    <xdr:to>
      <xdr:col>55</xdr:col>
      <xdr:colOff>50800</xdr:colOff>
      <xdr:row>78</xdr:row>
      <xdr:rowOff>81809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3086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86944</xdr:rowOff>
    </xdr:from>
    <xdr:to>
      <xdr:col>50</xdr:col>
      <xdr:colOff>165100</xdr:colOff>
      <xdr:row>78</xdr:row>
      <xdr:rowOff>17094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33621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37078</xdr:rowOff>
    </xdr:from>
    <xdr:to>
      <xdr:col>46</xdr:col>
      <xdr:colOff>38100</xdr:colOff>
      <xdr:row>76</xdr:row>
      <xdr:rowOff>138678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155205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165587</xdr:rowOff>
    </xdr:from>
    <xdr:to>
      <xdr:col>41</xdr:col>
      <xdr:colOff>101600</xdr:colOff>
      <xdr:row>75</xdr:row>
      <xdr:rowOff>95737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112264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2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156357</xdr:rowOff>
    </xdr:from>
    <xdr:to>
      <xdr:col>36</xdr:col>
      <xdr:colOff>165100</xdr:colOff>
      <xdr:row>74</xdr:row>
      <xdr:rowOff>86507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103034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44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103350</xdr:rowOff>
    </xdr:from>
    <xdr:to>
      <xdr:col>55</xdr:col>
      <xdr:colOff>0</xdr:colOff>
      <xdr:row>97</xdr:row>
      <xdr:rowOff>30518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62550"/>
          <a:ext cx="8382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30518</xdr:rowOff>
    </xdr:from>
    <xdr:to>
      <xdr:col>50</xdr:col>
      <xdr:colOff>114300</xdr:colOff>
      <xdr:row>97</xdr:row>
      <xdr:rowOff>36833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61168"/>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116993</xdr:rowOff>
    </xdr:from>
    <xdr:to>
      <xdr:col>45</xdr:col>
      <xdr:colOff>177800</xdr:colOff>
      <xdr:row>97</xdr:row>
      <xdr:rowOff>36833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76193"/>
          <a:ext cx="889000" cy="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87209</xdr:rowOff>
    </xdr:from>
    <xdr:to>
      <xdr:col>41</xdr:col>
      <xdr:colOff>50800</xdr:colOff>
      <xdr:row>96</xdr:row>
      <xdr:rowOff>116993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46409"/>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52550</xdr:rowOff>
    </xdr:from>
    <xdr:to>
      <xdr:col>55</xdr:col>
      <xdr:colOff>50800</xdr:colOff>
      <xdr:row>96</xdr:row>
      <xdr:rowOff>154150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75427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151168</xdr:rowOff>
    </xdr:from>
    <xdr:to>
      <xdr:col>50</xdr:col>
      <xdr:colOff>165100</xdr:colOff>
      <xdr:row>97</xdr:row>
      <xdr:rowOff>81318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97845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157483</xdr:rowOff>
    </xdr:from>
    <xdr:to>
      <xdr:col>46</xdr:col>
      <xdr:colOff>38100</xdr:colOff>
      <xdr:row>97</xdr:row>
      <xdr:rowOff>87633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104160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66193</xdr:rowOff>
    </xdr:from>
    <xdr:to>
      <xdr:col>41</xdr:col>
      <xdr:colOff>101600</xdr:colOff>
      <xdr:row>96</xdr:row>
      <xdr:rowOff>167793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0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36409</xdr:rowOff>
    </xdr:from>
    <xdr:to>
      <xdr:col>36</xdr:col>
      <xdr:colOff>165100</xdr:colOff>
      <xdr:row>96</xdr:row>
      <xdr:rowOff>138009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154536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27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102846</xdr:rowOff>
    </xdr:from>
    <xdr:to>
      <xdr:col>85</xdr:col>
      <xdr:colOff>127000</xdr:colOff>
      <xdr:row>36</xdr:row>
      <xdr:rowOff>116791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7504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80294</xdr:rowOff>
    </xdr:from>
    <xdr:to>
      <xdr:col>81</xdr:col>
      <xdr:colOff>50800</xdr:colOff>
      <xdr:row>36</xdr:row>
      <xdr:rowOff>116791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81044"/>
          <a:ext cx="889000" cy="20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80294</xdr:rowOff>
    </xdr:from>
    <xdr:to>
      <xdr:col>76</xdr:col>
      <xdr:colOff>114300</xdr:colOff>
      <xdr:row>36</xdr:row>
      <xdr:rowOff>76408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81044"/>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76408</xdr:rowOff>
    </xdr:from>
    <xdr:to>
      <xdr:col>71</xdr:col>
      <xdr:colOff>177800</xdr:colOff>
      <xdr:row>36</xdr:row>
      <xdr:rowOff>154536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48608"/>
          <a:ext cx="889000" cy="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52046</xdr:rowOff>
    </xdr:from>
    <xdr:to>
      <xdr:col>85</xdr:col>
      <xdr:colOff>177800</xdr:colOff>
      <xdr:row>36</xdr:row>
      <xdr:rowOff>153646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74923</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7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65991</xdr:rowOff>
    </xdr:from>
    <xdr:to>
      <xdr:col>81</xdr:col>
      <xdr:colOff>101600</xdr:colOff>
      <xdr:row>36</xdr:row>
      <xdr:rowOff>167591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12668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29494</xdr:rowOff>
    </xdr:from>
    <xdr:to>
      <xdr:col>76</xdr:col>
      <xdr:colOff>165100</xdr:colOff>
      <xdr:row>35</xdr:row>
      <xdr:rowOff>131094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147621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25608</xdr:rowOff>
    </xdr:from>
    <xdr:to>
      <xdr:col>72</xdr:col>
      <xdr:colOff>38100</xdr:colOff>
      <xdr:row>36</xdr:row>
      <xdr:rowOff>127208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143735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7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103736</xdr:rowOff>
    </xdr:from>
    <xdr:to>
      <xdr:col>67</xdr:col>
      <xdr:colOff>101600</xdr:colOff>
      <xdr:row>37</xdr:row>
      <xdr:rowOff>33886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50413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18490</xdr:rowOff>
    </xdr:from>
    <xdr:to>
      <xdr:col>85</xdr:col>
      <xdr:colOff>127000</xdr:colOff>
      <xdr:row>56</xdr:row>
      <xdr:rowOff>42824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19690"/>
          <a:ext cx="8382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42824</xdr:rowOff>
    </xdr:from>
    <xdr:to>
      <xdr:col>81</xdr:col>
      <xdr:colOff>50800</xdr:colOff>
      <xdr:row>56</xdr:row>
      <xdr:rowOff>54177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44024"/>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23461</xdr:rowOff>
    </xdr:from>
    <xdr:to>
      <xdr:col>76</xdr:col>
      <xdr:colOff>114300</xdr:colOff>
      <xdr:row>56</xdr:row>
      <xdr:rowOff>54177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24661"/>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23461</xdr:rowOff>
    </xdr:from>
    <xdr:to>
      <xdr:col>71</xdr:col>
      <xdr:colOff>177800</xdr:colOff>
      <xdr:row>56</xdr:row>
      <xdr:rowOff>124750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24661"/>
          <a:ext cx="8890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139140</xdr:rowOff>
    </xdr:from>
    <xdr:to>
      <xdr:col>85</xdr:col>
      <xdr:colOff>177800</xdr:colOff>
      <xdr:row>56</xdr:row>
      <xdr:rowOff>69290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162017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163474</xdr:rowOff>
    </xdr:from>
    <xdr:to>
      <xdr:col>81</xdr:col>
      <xdr:colOff>101600</xdr:colOff>
      <xdr:row>56</xdr:row>
      <xdr:rowOff>93624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110151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6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3377</xdr:rowOff>
    </xdr:from>
    <xdr:to>
      <xdr:col>76</xdr:col>
      <xdr:colOff>165100</xdr:colOff>
      <xdr:row>56</xdr:row>
      <xdr:rowOff>104977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121504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144111</xdr:rowOff>
    </xdr:from>
    <xdr:to>
      <xdr:col>72</xdr:col>
      <xdr:colOff>38100</xdr:colOff>
      <xdr:row>56</xdr:row>
      <xdr:rowOff>74261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90788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4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73950</xdr:rowOff>
    </xdr:from>
    <xdr:to>
      <xdr:col>67</xdr:col>
      <xdr:colOff>101600</xdr:colOff>
      <xdr:row>57</xdr:row>
      <xdr:rowOff>4100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20627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51726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53376"/>
          <a:ext cx="838200" cy="2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51726</xdr:rowOff>
    </xdr:from>
    <xdr:to>
      <xdr:col>81</xdr:col>
      <xdr:colOff>50800</xdr:colOff>
      <xdr:row>78</xdr:row>
      <xdr:rowOff>69024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53376"/>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69024</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2124"/>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926</xdr:rowOff>
    </xdr:from>
    <xdr:to>
      <xdr:col>81</xdr:col>
      <xdr:colOff>101600</xdr:colOff>
      <xdr:row>77</xdr:row>
      <xdr:rowOff>102526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119053</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7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18224</xdr:rowOff>
    </xdr:from>
    <xdr:to>
      <xdr:col>76</xdr:col>
      <xdr:colOff>165100</xdr:colOff>
      <xdr:row>78</xdr:row>
      <xdr:rowOff>119824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136351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161417</xdr:rowOff>
    </xdr:from>
    <xdr:to>
      <xdr:col>85</xdr:col>
      <xdr:colOff>127000</xdr:colOff>
      <xdr:row>96</xdr:row>
      <xdr:rowOff>71983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49167"/>
          <a:ext cx="838200" cy="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66174</xdr:rowOff>
    </xdr:from>
    <xdr:to>
      <xdr:col>81</xdr:col>
      <xdr:colOff>50800</xdr:colOff>
      <xdr:row>96</xdr:row>
      <xdr:rowOff>71983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2537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66174</xdr:rowOff>
    </xdr:from>
    <xdr:to>
      <xdr:col>76</xdr:col>
      <xdr:colOff>114300</xdr:colOff>
      <xdr:row>96</xdr:row>
      <xdr:rowOff>132755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25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132755</xdr:rowOff>
    </xdr:from>
    <xdr:to>
      <xdr:col>71</xdr:col>
      <xdr:colOff>177800</xdr:colOff>
      <xdr:row>97</xdr:row>
      <xdr:rowOff>34627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110617</xdr:rowOff>
    </xdr:from>
    <xdr:to>
      <xdr:col>85</xdr:col>
      <xdr:colOff>177800</xdr:colOff>
      <xdr:row>96</xdr:row>
      <xdr:rowOff>40767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133494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4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21183</xdr:rowOff>
    </xdr:from>
    <xdr:to>
      <xdr:col>81</xdr:col>
      <xdr:colOff>101600</xdr:colOff>
      <xdr:row>96</xdr:row>
      <xdr:rowOff>122783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139310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15374</xdr:rowOff>
    </xdr:from>
    <xdr:to>
      <xdr:col>76</xdr:col>
      <xdr:colOff>165100</xdr:colOff>
      <xdr:row>96</xdr:row>
      <xdr:rowOff>116974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133501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4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81955</xdr:rowOff>
    </xdr:from>
    <xdr:to>
      <xdr:col>72</xdr:col>
      <xdr:colOff>38100</xdr:colOff>
      <xdr:row>97</xdr:row>
      <xdr:rowOff>12105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28632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155277</xdr:rowOff>
    </xdr:from>
    <xdr:to>
      <xdr:col>67</xdr:col>
      <xdr:colOff>101600</xdr:colOff>
      <xdr:row>97</xdr:row>
      <xdr:rowOff>85427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101954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平均を上回っている項目が多い。特に総務費・土木費等が大きく上回っている。総務費は地方創生関係の事業を行ったことと新庁舎整備事業を行っていること、商工費は温泉等直営の観光施設を抱えていること、土木費は下水道会計繰出金が多額であることが主な要因である。類似団体平均を下回っている項目は労働費・農林水産業費・災害復旧費・諸支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総務費については、新庁舎整備事業が終了した後事業の見直しを行い、不用な事業の廃止などを行い支出額の減額を図りたい。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財政調整基金は、前年度とほぼ同額を維持している。今後厳しくなる財政運営や突発的な災害等の経費の財源とするため、今後も計画的に決算剰余金等を積立ていく。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実質収支額は前年度と比べ、</a:t>
          </a:r>
          <a:r>
            <a:rPr kumimoji="1" lang="en-US" altLang="ja-JP" sz="1000">
              <a:latin typeface="ＭＳ ゴシック" pitchFamily="49" charset="-128"/>
              <a:ea typeface="ＭＳ ゴシック" pitchFamily="49" charset="-128"/>
            </a:rPr>
            <a:t>0.4</a:t>
          </a:r>
          <a:r>
            <a:rPr kumimoji="1" lang="ja-JP" altLang="en-US" sz="1000">
              <a:latin typeface="ＭＳ ゴシック" pitchFamily="49" charset="-128"/>
              <a:ea typeface="ＭＳ ゴシック" pitchFamily="49" charset="-128"/>
            </a:rPr>
            <a:t>ポイント増加した。今後も、事務事業の見直し・統廃合など歳出の合理化等行財政改革を推進し、健全な行財政運営に努めていく。</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1.52</a:t>
          </a:r>
          <a:r>
            <a:rPr kumimoji="1" lang="ja-JP" altLang="en-US" sz="1000">
              <a:latin typeface="ＭＳ ゴシック" pitchFamily="49" charset="-128"/>
              <a:ea typeface="ＭＳ ゴシック" pitchFamily="49" charset="-128"/>
            </a:rPr>
            <a:t>％となり、令和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年度と比べ大幅に改善された。今後も経費削減に努め引き続き黒字を確保したい。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2094248</v>
      </c>
      <c r="BO4" s="488"/>
      <c r="BP4" s="488"/>
      <c r="BQ4" s="488"/>
      <c r="BR4" s="488"/>
      <c r="BS4" s="488"/>
      <c r="BT4" s="488"/>
      <c r="BU4" s="489"/>
      <c r="BV4" s="487">
        <v>1819737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7.8</v>
      </c>
      <c r="CU4" s="628"/>
      <c r="CV4" s="628"/>
      <c r="CW4" s="628"/>
      <c r="CX4" s="628"/>
      <c r="CY4" s="628"/>
      <c r="CZ4" s="628"/>
      <c r="DA4" s="629"/>
      <c r="DB4" s="627">
        <v>7.4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1948589</v>
      </c>
      <c r="BO5" s="459"/>
      <c r="BP5" s="459"/>
      <c r="BQ5" s="459"/>
      <c r="BR5" s="459"/>
      <c r="BS5" s="459"/>
      <c r="BT5" s="459"/>
      <c r="BU5" s="460"/>
      <c r="BV5" s="458">
        <v>1753532</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87.9</v>
      </c>
      <c r="CU5" s="456"/>
      <c r="CV5" s="456"/>
      <c r="CW5" s="456"/>
      <c r="CX5" s="456"/>
      <c r="CY5" s="456"/>
      <c r="CZ5" s="456"/>
      <c r="DA5" s="457"/>
      <c r="DB5" s="455">
        <v>90.1</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145659</v>
      </c>
      <c r="BO6" s="459"/>
      <c r="BP6" s="459"/>
      <c r="BQ6" s="459"/>
      <c r="BR6" s="459"/>
      <c r="BS6" s="459"/>
      <c r="BT6" s="459"/>
      <c r="BU6" s="460"/>
      <c r="BV6" s="458">
        <v>66205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90.3</v>
      </c>
      <c r="CU6" s="602"/>
      <c r="CV6" s="602"/>
      <c r="CW6" s="602"/>
      <c r="CX6" s="602"/>
      <c r="CY6" s="602"/>
      <c r="CZ6" s="602"/>
      <c r="DA6" s="603"/>
      <c r="DB6" s="601">
        <v>92.1</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81114</v>
      </c>
      <c r="BO7" s="459"/>
      <c r="BP7" s="459"/>
      <c r="BQ7" s="459"/>
      <c r="BR7" s="459"/>
      <c r="BS7" s="459"/>
      <c r="BT7" s="459"/>
      <c r="BU7" s="460"/>
      <c r="BV7" s="458">
        <v>13600</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826159</v>
      </c>
      <c r="CU7" s="459"/>
      <c r="CV7" s="459"/>
      <c r="CW7" s="459"/>
      <c r="CX7" s="459"/>
      <c r="CY7" s="459"/>
      <c r="CZ7" s="459"/>
      <c r="DA7" s="460"/>
      <c r="DB7" s="458">
        <v>710082</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64545</v>
      </c>
      <c r="BO8" s="459"/>
      <c r="BP8" s="459"/>
      <c r="BQ8" s="459"/>
      <c r="BR8" s="459"/>
      <c r="BS8" s="459"/>
      <c r="BT8" s="459"/>
      <c r="BU8" s="460"/>
      <c r="BV8" s="458">
        <v>52605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7.0000000000000007E-2</v>
      </c>
      <c r="CU8" s="562"/>
      <c r="CV8" s="562"/>
      <c r="CW8" s="562"/>
      <c r="CX8" s="562"/>
      <c r="CY8" s="562"/>
      <c r="CZ8" s="562"/>
      <c r="DA8" s="563"/>
      <c r="DB8" s="561">
        <v>7.0000000000000007E-2</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530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101</v>
      </c>
      <c r="AV9" s="517"/>
      <c r="AW9" s="517"/>
      <c r="AX9" s="517"/>
      <c r="AY9" s="472" t="s">
        <v>115</v>
      </c>
      <c r="AZ9" s="473"/>
      <c r="BA9" s="473"/>
      <c r="BB9" s="473"/>
      <c r="BC9" s="473"/>
      <c r="BD9" s="473"/>
      <c r="BE9" s="473"/>
      <c r="BF9" s="473"/>
      <c r="BG9" s="473"/>
      <c r="BH9" s="473"/>
      <c r="BI9" s="473"/>
      <c r="BJ9" s="473"/>
      <c r="BK9" s="473"/>
      <c r="BL9" s="473"/>
      <c r="BM9" s="474"/>
      <c r="BN9" s="458">
        <v>11940</v>
      </c>
      <c r="BO9" s="459"/>
      <c r="BP9" s="459"/>
      <c r="BQ9" s="459"/>
      <c r="BR9" s="459"/>
      <c r="BS9" s="459"/>
      <c r="BT9" s="459"/>
      <c r="BU9" s="460"/>
      <c r="BV9" s="458">
        <v>-4581</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13.6</v>
      </c>
      <c r="CU9" s="456"/>
      <c r="CV9" s="456"/>
      <c r="CW9" s="456"/>
      <c r="CX9" s="456"/>
      <c r="CY9" s="456"/>
      <c r="CZ9" s="456"/>
      <c r="DA9" s="457"/>
      <c r="DB9" s="455">
        <v>12.2</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563</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621</v>
      </c>
      <c r="BO10" s="459"/>
      <c r="BP10" s="459"/>
      <c r="BQ10" s="459"/>
      <c r="BR10" s="459"/>
      <c r="BS10" s="459"/>
      <c r="BT10" s="459"/>
      <c r="BU10" s="460"/>
      <c r="BV10" s="458">
        <v>453</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532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80000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528</v>
      </c>
      <c r="S13" s="546"/>
      <c r="T13" s="546"/>
      <c r="U13" s="546"/>
      <c r="V13" s="547"/>
      <c r="W13" s="548" t="s">
        <v>141</v>
      </c>
      <c r="X13" s="444"/>
      <c r="Y13" s="444"/>
      <c r="Z13" s="444"/>
      <c r="AA13" s="444"/>
      <c r="AB13" s="445"/>
      <c r="AC13" s="411">
        <v>21</v>
      </c>
      <c r="AD13" s="412"/>
      <c r="AE13" s="412"/>
      <c r="AF13" s="412"/>
      <c r="AG13" s="413"/>
      <c r="AH13" s="411">
        <v>21</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12561</v>
      </c>
      <c r="BO13" s="459"/>
      <c r="BP13" s="459"/>
      <c r="BQ13" s="459"/>
      <c r="BR13" s="459"/>
      <c r="BS13" s="459"/>
      <c r="BT13" s="459"/>
      <c r="BU13" s="460"/>
      <c r="BV13" s="458">
        <v>-84128</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7</v>
      </c>
      <c r="CU13" s="456"/>
      <c r="CV13" s="456"/>
      <c r="CW13" s="456"/>
      <c r="CX13" s="456"/>
      <c r="CY13" s="456"/>
      <c r="CZ13" s="456"/>
      <c r="DA13" s="457"/>
      <c r="DB13" s="455">
        <v>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545</v>
      </c>
      <c r="S14" s="546"/>
      <c r="T14" s="546"/>
      <c r="U14" s="546"/>
      <c r="V14" s="547"/>
      <c r="W14" s="549"/>
      <c r="X14" s="447"/>
      <c r="Y14" s="447"/>
      <c r="Z14" s="447"/>
      <c r="AA14" s="447"/>
      <c r="AB14" s="448"/>
      <c r="AC14" s="538">
        <v>8.1</v>
      </c>
      <c r="AD14" s="539"/>
      <c r="AE14" s="539"/>
      <c r="AF14" s="539"/>
      <c r="AG14" s="540"/>
      <c r="AH14" s="538">
        <v>8.4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139</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148</v>
      </c>
      <c r="N15" s="543"/>
      <c r="O15" s="543"/>
      <c r="P15" s="543"/>
      <c r="Q15" s="544"/>
      <c r="R15" s="545">
        <v>543</v>
      </c>
      <c r="S15" s="546"/>
      <c r="T15" s="546"/>
      <c r="U15" s="546"/>
      <c r="V15" s="547"/>
      <c r="W15" s="548" t="s">
        <v>149</v>
      </c>
      <c r="X15" s="444"/>
      <c r="Y15" s="444"/>
      <c r="Z15" s="444"/>
      <c r="AA15" s="444"/>
      <c r="AB15" s="445"/>
      <c r="AC15" s="411">
        <v>43</v>
      </c>
      <c r="AD15" s="412"/>
      <c r="AE15" s="412"/>
      <c r="AF15" s="412"/>
      <c r="AG15" s="413"/>
      <c r="AH15" s="411">
        <v>47</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51169</v>
      </c>
      <c r="BO15" s="488"/>
      <c r="BP15" s="488"/>
      <c r="BQ15" s="488"/>
      <c r="BR15" s="488"/>
      <c r="BS15" s="488"/>
      <c r="BT15" s="488"/>
      <c r="BU15" s="489"/>
      <c r="BV15" s="487">
        <v>51447</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16.7</v>
      </c>
      <c r="AD16" s="539"/>
      <c r="AE16" s="539"/>
      <c r="AF16" s="539"/>
      <c r="AG16" s="540"/>
      <c r="AH16" s="538">
        <v>18.7</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793188</v>
      </c>
      <c r="BO16" s="459"/>
      <c r="BP16" s="459"/>
      <c r="BQ16" s="459"/>
      <c r="BR16" s="459"/>
      <c r="BS16" s="459"/>
      <c r="BT16" s="459"/>
      <c r="BU16" s="460"/>
      <c r="BV16" s="458">
        <v>683606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194</v>
      </c>
      <c r="AD17" s="412"/>
      <c r="AE17" s="412"/>
      <c r="AF17" s="412"/>
      <c r="AG17" s="413"/>
      <c r="AH17" s="411">
        <v>183</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61527</v>
      </c>
      <c r="BO17" s="459"/>
      <c r="BP17" s="459"/>
      <c r="BQ17" s="459"/>
      <c r="BR17" s="459"/>
      <c r="BS17" s="459"/>
      <c r="BT17" s="459"/>
      <c r="BU17" s="460"/>
      <c r="BV17" s="458">
        <v>61920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101.3</v>
      </c>
      <c r="M18" s="511"/>
      <c r="N18" s="511"/>
      <c r="O18" s="511"/>
      <c r="P18" s="511"/>
      <c r="Q18" s="511"/>
      <c r="R18" s="512"/>
      <c r="S18" s="512"/>
      <c r="T18" s="512"/>
      <c r="U18" s="512"/>
      <c r="V18" s="513"/>
      <c r="W18" s="529"/>
      <c r="X18" s="530"/>
      <c r="Y18" s="530"/>
      <c r="Z18" s="530"/>
      <c r="AA18" s="530"/>
      <c r="AB18" s="554"/>
      <c r="AC18" s="428">
        <v>75.2</v>
      </c>
      <c r="AD18" s="429"/>
      <c r="AE18" s="429"/>
      <c r="AF18" s="429"/>
      <c r="AG18" s="514"/>
      <c r="AH18" s="428">
        <v>72.900000000000006</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742079</v>
      </c>
      <c r="BO18" s="459"/>
      <c r="BP18" s="459"/>
      <c r="BQ18" s="459"/>
      <c r="BR18" s="459"/>
      <c r="BS18" s="459"/>
      <c r="BT18" s="459"/>
      <c r="BU18" s="460"/>
      <c r="BV18" s="458">
        <v>667601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1164327</v>
      </c>
      <c r="BO19" s="459"/>
      <c r="BP19" s="459"/>
      <c r="BQ19" s="459"/>
      <c r="BR19" s="459"/>
      <c r="BS19" s="459"/>
      <c r="BT19" s="459"/>
      <c r="BU19" s="460"/>
      <c r="BV19" s="458">
        <v>1141300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283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1540777</v>
      </c>
      <c r="BO22" s="488"/>
      <c r="BP22" s="488"/>
      <c r="BQ22" s="488"/>
      <c r="BR22" s="488"/>
      <c r="BS22" s="488"/>
      <c r="BT22" s="488"/>
      <c r="BU22" s="489"/>
      <c r="BV22" s="487">
        <v>1418533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1412575</v>
      </c>
      <c r="BO23" s="459"/>
      <c r="BP23" s="459"/>
      <c r="BQ23" s="459"/>
      <c r="BR23" s="459"/>
      <c r="BS23" s="459"/>
      <c r="BT23" s="459"/>
      <c r="BU23" s="460"/>
      <c r="BV23" s="458">
        <v>1255556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5200</v>
      </c>
      <c r="R24" s="412"/>
      <c r="S24" s="412"/>
      <c r="T24" s="412"/>
      <c r="U24" s="412"/>
      <c r="V24" s="413"/>
      <c r="W24" s="501"/>
      <c r="X24" s="438"/>
      <c r="Y24" s="439"/>
      <c r="Z24" s="414" t="s">
        <v>174</v>
      </c>
      <c r="AA24" s="415"/>
      <c r="AB24" s="415"/>
      <c r="AC24" s="415"/>
      <c r="AD24" s="415"/>
      <c r="AE24" s="415"/>
      <c r="AF24" s="415"/>
      <c r="AG24" s="416"/>
      <c r="AH24" s="411">
        <v>23</v>
      </c>
      <c r="AI24" s="412"/>
      <c r="AJ24" s="412"/>
      <c r="AK24" s="412"/>
      <c r="AL24" s="413"/>
      <c r="AM24" s="411">
        <v>62905</v>
      </c>
      <c r="AN24" s="412"/>
      <c r="AO24" s="412"/>
      <c r="AP24" s="412"/>
      <c r="AQ24" s="412"/>
      <c r="AR24" s="413"/>
      <c r="AS24" s="411">
        <v>2735</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1093578</v>
      </c>
      <c r="BO24" s="459"/>
      <c r="BP24" s="459"/>
      <c r="BQ24" s="459"/>
      <c r="BR24" s="459"/>
      <c r="BS24" s="459"/>
      <c r="BT24" s="459"/>
      <c r="BU24" s="460"/>
      <c r="BV24" s="458">
        <v>940837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1</v>
      </c>
      <c r="M25" s="412"/>
      <c r="N25" s="412"/>
      <c r="O25" s="412"/>
      <c r="P25" s="413"/>
      <c r="Q25" s="411">
        <v>4400</v>
      </c>
      <c r="R25" s="412"/>
      <c r="S25" s="412"/>
      <c r="T25" s="412"/>
      <c r="U25" s="412"/>
      <c r="V25" s="413"/>
      <c r="W25" s="501"/>
      <c r="X25" s="438"/>
      <c r="Y25" s="439"/>
      <c r="Z25" s="414" t="s">
        <v>177</v>
      </c>
      <c r="AA25" s="415"/>
      <c r="AB25" s="415"/>
      <c r="AC25" s="415"/>
      <c r="AD25" s="415"/>
      <c r="AE25" s="415"/>
      <c r="AF25" s="415"/>
      <c r="AG25" s="416"/>
      <c r="AH25" s="411" t="s">
        <v>178</v>
      </c>
      <c r="AI25" s="412"/>
      <c r="AJ25" s="412"/>
      <c r="AK25" s="412"/>
      <c r="AL25" s="413"/>
      <c r="AM25" s="411" t="s">
        <v>178</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t="s">
        <v>138</v>
      </c>
      <c r="BO25" s="488"/>
      <c r="BP25" s="488"/>
      <c r="BQ25" s="488"/>
      <c r="BR25" s="488"/>
      <c r="BS25" s="488"/>
      <c r="BT25" s="488"/>
      <c r="BU25" s="489"/>
      <c r="BV25" s="487" t="s">
        <v>178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180</v>
      </c>
      <c r="F26" s="415"/>
      <c r="G26" s="415"/>
      <c r="H26" s="415"/>
      <c r="I26" s="415"/>
      <c r="J26" s="415"/>
      <c r="K26" s="416"/>
      <c r="L26" s="411">
        <v>1</v>
      </c>
      <c r="M26" s="412"/>
      <c r="N26" s="412"/>
      <c r="O26" s="412"/>
      <c r="P26" s="413"/>
      <c r="Q26" s="411">
        <v>4200</v>
      </c>
      <c r="R26" s="412"/>
      <c r="S26" s="412"/>
      <c r="T26" s="412"/>
      <c r="U26" s="412"/>
      <c r="V26" s="413"/>
      <c r="W26" s="501"/>
      <c r="X26" s="438"/>
      <c r="Y26" s="439"/>
      <c r="Z26" s="414" t="s">
        <v>181</v>
      </c>
      <c r="AA26" s="469"/>
      <c r="AB26" s="469"/>
      <c r="AC26" s="469"/>
      <c r="AD26" s="469"/>
      <c r="AE26" s="469"/>
      <c r="AF26" s="469"/>
      <c r="AG26" s="470"/>
      <c r="AH26" s="411">
        <v>1</v>
      </c>
      <c r="AI26" s="412"/>
      <c r="AJ26" s="412"/>
      <c r="AK26" s="412"/>
      <c r="AL26" s="413"/>
      <c r="AM26" s="411" t="s">
        <v>182</v>
      </c>
      <c r="AN26" s="412"/>
      <c r="AO26" s="412"/>
      <c r="AP26" s="412"/>
      <c r="AQ26" s="412"/>
      <c r="AR26" s="413"/>
      <c r="AS26" s="411" t="s">
        <v>182</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178</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184</v>
      </c>
      <c r="F27" s="415"/>
      <c r="G27" s="415"/>
      <c r="H27" s="415"/>
      <c r="I27" s="415"/>
      <c r="J27" s="415"/>
      <c r="K27" s="416"/>
      <c r="L27" s="411">
        <v>1</v>
      </c>
      <c r="M27" s="412"/>
      <c r="N27" s="412"/>
      <c r="O27" s="412"/>
      <c r="P27" s="413"/>
      <c r="Q27" s="411">
        <v>2150</v>
      </c>
      <c r="R27" s="412"/>
      <c r="S27" s="412"/>
      <c r="T27" s="412"/>
      <c r="U27" s="412"/>
      <c r="V27" s="413"/>
      <c r="W27" s="501"/>
      <c r="X27" s="438"/>
      <c r="Y27" s="439"/>
      <c r="Z27" s="414" t="s">
        <v>185</v>
      </c>
      <c r="AA27" s="415"/>
      <c r="AB27" s="415"/>
      <c r="AC27" s="415"/>
      <c r="AD27" s="415"/>
      <c r="AE27" s="415"/>
      <c r="AF27" s="415"/>
      <c r="AG27" s="416"/>
      <c r="AH27" s="411" t="s">
        <v>178</v>
      </c>
      <c r="AI27" s="412"/>
      <c r="AJ27" s="412"/>
      <c r="AK27" s="412"/>
      <c r="AL27" s="413"/>
      <c r="AM27" s="411" t="s">
        <v>128</v>
      </c>
      <c r="AN27" s="412"/>
      <c r="AO27" s="412"/>
      <c r="AP27" s="412"/>
      <c r="AQ27" s="412"/>
      <c r="AR27" s="413"/>
      <c r="AS27" s="411" t="s">
        <v>178</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168465</v>
      </c>
      <c r="BO27" s="493"/>
      <c r="BP27" s="493"/>
      <c r="BQ27" s="493"/>
      <c r="BR27" s="493"/>
      <c r="BS27" s="493"/>
      <c r="BT27" s="493"/>
      <c r="BU27" s="494"/>
      <c r="BV27" s="492">
        <v>168460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187</v>
      </c>
      <c r="F28" s="415"/>
      <c r="G28" s="415"/>
      <c r="H28" s="415"/>
      <c r="I28" s="415"/>
      <c r="J28" s="415"/>
      <c r="K28" s="416"/>
      <c r="L28" s="411">
        <v>1</v>
      </c>
      <c r="M28" s="412"/>
      <c r="N28" s="412"/>
      <c r="O28" s="412"/>
      <c r="P28" s="413"/>
      <c r="Q28" s="411">
        <v>1830</v>
      </c>
      <c r="R28" s="412"/>
      <c r="S28" s="412"/>
      <c r="T28" s="412"/>
      <c r="U28" s="412"/>
      <c r="V28" s="413"/>
      <c r="W28" s="501"/>
      <c r="X28" s="438"/>
      <c r="Y28" s="439"/>
      <c r="Z28" s="414" t="s">
        <v>188</v>
      </c>
      <c r="AA28" s="415"/>
      <c r="AB28" s="415"/>
      <c r="AC28" s="415"/>
      <c r="AD28" s="415"/>
      <c r="AE28" s="415"/>
      <c r="AF28" s="415"/>
      <c r="AG28" s="416"/>
      <c r="AH28" s="411" t="s">
        <v>178</v>
      </c>
      <c r="AI28" s="412"/>
      <c r="AJ28" s="412"/>
      <c r="AK28" s="412"/>
      <c r="AL28" s="413"/>
      <c r="AM28" s="411" t="s">
        <v>178</v>
      </c>
      <c r="AN28" s="412"/>
      <c r="AO28" s="412"/>
      <c r="AP28" s="412"/>
      <c r="AQ28" s="412"/>
      <c r="AR28" s="413"/>
      <c r="AS28" s="411" t="s">
        <v>178</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441074</v>
      </c>
      <c r="BO28" s="488"/>
      <c r="BP28" s="488"/>
      <c r="BQ28" s="488"/>
      <c r="BR28" s="488"/>
      <c r="BS28" s="488"/>
      <c r="BT28" s="488"/>
      <c r="BU28" s="489"/>
      <c r="BV28" s="487">
        <v>440453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190</v>
      </c>
      <c r="F29" s="415"/>
      <c r="G29" s="415"/>
      <c r="H29" s="415"/>
      <c r="I29" s="415"/>
      <c r="J29" s="415"/>
      <c r="K29" s="416"/>
      <c r="L29" s="411">
        <v>4</v>
      </c>
      <c r="M29" s="412"/>
      <c r="N29" s="412"/>
      <c r="O29" s="412"/>
      <c r="P29" s="413"/>
      <c r="Q29" s="411">
        <v>1600</v>
      </c>
      <c r="R29" s="412"/>
      <c r="S29" s="412"/>
      <c r="T29" s="412"/>
      <c r="U29" s="412"/>
      <c r="V29" s="413"/>
      <c r="W29" s="502"/>
      <c r="X29" s="503"/>
      <c r="Y29" s="504"/>
      <c r="Z29" s="414" t="s">
        <v>191</v>
      </c>
      <c r="AA29" s="415"/>
      <c r="AB29" s="415"/>
      <c r="AC29" s="415"/>
      <c r="AD29" s="415"/>
      <c r="AE29" s="415"/>
      <c r="AF29" s="415"/>
      <c r="AG29" s="416"/>
      <c r="AH29" s="411">
        <v>23</v>
      </c>
      <c r="AI29" s="412"/>
      <c r="AJ29" s="412"/>
      <c r="AK29" s="412"/>
      <c r="AL29" s="413"/>
      <c r="AM29" s="411">
        <v>62905</v>
      </c>
      <c r="AN29" s="412"/>
      <c r="AO29" s="412"/>
      <c r="AP29" s="412"/>
      <c r="AQ29" s="412"/>
      <c r="AR29" s="413"/>
      <c r="AS29" s="411">
        <v>2735</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290070</v>
      </c>
      <c r="BO29" s="459"/>
      <c r="BP29" s="459"/>
      <c r="BQ29" s="459"/>
      <c r="BR29" s="459"/>
      <c r="BS29" s="459"/>
      <c r="BT29" s="459"/>
      <c r="BU29" s="460"/>
      <c r="BV29" s="458">
        <v>289665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94.6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969547</v>
      </c>
      <c r="BO30" s="493"/>
      <c r="BP30" s="493"/>
      <c r="BQ30" s="493"/>
      <c r="BR30" s="493"/>
      <c r="BS30" s="493"/>
      <c r="BT30" s="493"/>
      <c r="BU30" s="494"/>
      <c r="BV30" s="492">
        <v>1168141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200</v>
      </c>
      <c r="V33" s="410"/>
      <c r="W33" s="409" t="s">
        <v>201</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200</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IF('各会計、関係団体の財政状況及び健全化判断比率'!B33="","",'各会計、関係団体の財政状況及び健全化判断比率'!B33)</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13</v>
      </c>
      <c r="BX34" s="406"/>
      <c r="BY34" s="407" t="str">
        <f>IF('各会計、関係団体の財政状況及び健全化判断比率'!B68="","",'各会計、関係団体の財政状況及び健全化判断比率'!B68)</f>
        <v>山梨県後期高齢者医療広域連合（一般会計）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教育奨励資金特別会計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国民健康保険特別会計直診勘定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IF('各会計、関係団体の財政状況及び健全化判断比率'!B34="","",'各会計、関係団体の財政状況及び健全化判断比率'!B34)</f>
        <v>特定環境保全公共下水道事業特別会計</v>
      </c>
      <c r="BH35" s="407"/>
      <c r="BI35" s="407"/>
      <c r="BJ35" s="407"/>
      <c r="BK35" s="407"/>
      <c r="BL35" s="407"/>
      <c r="BM35" s="407"/>
      <c r="BN35" s="407"/>
      <c r="BO35" s="407"/>
      <c r="BP35" s="407"/>
      <c r="BQ35" s="407"/>
      <c r="BR35" s="407"/>
      <c r="BS35" s="407"/>
      <c r="BT35" s="407"/>
      <c r="BU35" s="407"/>
      <c r="BV35" s="178"/>
      <c r="BW35" s="406">
        <f t="shared" ref="BW35:BW43" si="2">IF(BY35="","",BW34+1)</f>
        <v>14</v>
      </c>
      <c r="BX35" s="406"/>
      <c r="BY35" s="407" t="str">
        <f>IF('各会計、関係団体の財政状況及び健全化判断比率'!B69="","",'各会計、関係団体の財政状況及び健全化判断比率'!B69)</f>
        <v>山梨県後期高齢者医療広域連合（後期高齢者医療特別会計）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水源の里保健休養施設事業特別会計</v>
      </c>
      <c r="F36" s="407"/>
      <c r="G36" s="407"/>
      <c r="H36" s="407"/>
      <c r="I36" s="407"/>
      <c r="J36" s="407"/>
      <c r="K36" s="407"/>
      <c r="L36" s="407"/>
      <c r="M36" s="407"/>
      <c r="N36" s="407"/>
      <c r="O36" s="407"/>
      <c r="P36" s="407"/>
      <c r="Q36" s="407"/>
      <c r="R36" s="407"/>
      <c r="S36" s="407"/>
      <c r="T36" s="178"/>
      <c r="U36" s="406">
        <f t="shared" ref="U36:U43" si="4">IF(W36="","",U35+1)</f>
        <v>8</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15</v>
      </c>
      <c r="BX36" s="406"/>
      <c r="BY36" s="407" t="str">
        <f>IF('各会計、関係団体の財政状況及び健全化判断比率'!B70="","",'各会計、関係団体の財政状況及び健全化判断比率'!B70)</f>
        <v>山梨県市町村総合事務組合（一般会計）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f>IF(E37="","",C36+1)</f>
        <v>4</v>
      </c>
      <c r="D37" s="406"/>
      <c r="E37" s="407" t="str">
        <f>IF('各会計、関係団体の財政状況及び健全化判断比率'!B10="","",'各会計、関係団体の財政状況及び健全化判断比率'!B10)</f>
        <v>有線テレビ放送施設事業特別会計</v>
      </c>
      <c r="F37" s="407"/>
      <c r="G37" s="407"/>
      <c r="H37" s="407"/>
      <c r="I37" s="407"/>
      <c r="J37" s="407"/>
      <c r="K37" s="407"/>
      <c r="L37" s="407"/>
      <c r="M37" s="407"/>
      <c r="N37" s="407"/>
      <c r="O37" s="407"/>
      <c r="P37" s="407"/>
      <c r="Q37" s="407"/>
      <c r="R37" s="407"/>
      <c r="S37" s="407"/>
      <c r="T37" s="178"/>
      <c r="U37" s="406">
        <f t="shared" si="4"/>
        <v>9</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16</v>
      </c>
      <c r="BX37" s="406"/>
      <c r="BY37" s="407" t="str">
        <f>IF('各会計、関係団体の財政状況及び健全化判断比率'!B71="","",'各会計、関係団体の財政状況及び健全化判断比率'!B71)</f>
        <v>山梨県市町村総合事務組合（電子化事業及び会館管理・研修事業特別会計）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f t="shared" ref="C38:C43" si="5">IF(E38="","",C37+1)</f>
        <v>5</v>
      </c>
      <c r="D38" s="406"/>
      <c r="E38" s="407" t="str">
        <f>IF('各会計、関係団体の財政状況及び健全化判断比率'!B11="","",'各会計、関係団体の財政状況及び健全化判断比率'!B11)</f>
        <v>温泉事業特別会計</v>
      </c>
      <c r="F38" s="407"/>
      <c r="G38" s="407"/>
      <c r="H38" s="407"/>
      <c r="I38" s="407"/>
      <c r="J38" s="407"/>
      <c r="K38" s="407"/>
      <c r="L38" s="407"/>
      <c r="M38" s="407"/>
      <c r="N38" s="407"/>
      <c r="O38" s="407"/>
      <c r="P38" s="407"/>
      <c r="Q38" s="407"/>
      <c r="R38" s="407"/>
      <c r="S38" s="407"/>
      <c r="T38" s="178"/>
      <c r="U38" s="406">
        <f t="shared" si="4"/>
        <v>10</v>
      </c>
      <c r="V38" s="406"/>
      <c r="W38" s="407" t="str">
        <f>IF('各会計、関係団体の財政状況及び健全化判断比率'!B32="","",'各会計、関係団体の財政状況及び健全化判断比率'!B32)</f>
        <v>後期高齢者医療特別会計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17</v>
      </c>
      <c r="BX38" s="406"/>
      <c r="BY38" s="407" t="str">
        <f>IF('各会計、関係団体の財政状況及び健全化判断比率'!B72="","",'各会計、関係団体の財政状況及び健全化判断比率'!B72)</f>
        <v>山梨県市町村総合事務組合（一般廃棄物最終処分場事業特別会計）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18</v>
      </c>
      <c r="BX39" s="406"/>
      <c r="BY39" s="407" t="str">
        <f>IF('各会計、関係団体の財政状況及び健全化判断比率'!B73="","",'各会計、関係団体の財政状況及び健全化判断比率'!B73)</f>
        <v>山梨県市町村総合事務組合（入札参加資格審査事業費特別会計）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19</v>
      </c>
      <c r="BX40" s="406"/>
      <c r="BY40" s="407" t="str">
        <f>IF('各会計、関係団体の財政状況及び健全化判断比率'!B74="","",'各会計、関係団体の財政状況及び健全化判断比率'!B74)</f>
        <v>山梨県市町村総合事務組合（交通災害共済事業特別会計）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20</v>
      </c>
      <c r="BX41" s="406"/>
      <c r="BY41" s="407" t="str">
        <f>IF('各会計、関係団体の財政状況及び健全化判断比率'!B75="","",'各会計、関係団体の財政状況及び健全化判断比率'!B75)</f>
        <v>富士・東部広域環境事務組合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9Pi/MZHLbn84m3KyW9ISrJVAU0JStUd8HofGH7Zak0iouDcVkj9U3rLfP1ZE2L8+iuuxlVW3Y1c2pz1Y0Yl9IA==" saltValue="RQStmkDgLgsWnbjnBkMcu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6" t="s">
        <v>571</v>
      </c>
      <c r="D34" s="1216"/>
      <c r="E34" s="1217"/>
      <c r="F34" s="32">
        <v>52.85</v>
      </c>
      <c r="G34" s="33">
        <v>33.18</v>
      </c>
      <c r="H34" s="33">
        <v>7.86</v>
      </c>
      <c r="I34" s="33">
        <v>6.64</v>
      </c>
      <c r="J34" s="34">
        <v>7.14</v>
      </c>
      <c r="K34" s="22"/>
      <c r="L34" s="22"/>
      <c r="M34" s="22"/>
      <c r="N34" s="22"/>
      <c r="O34" s="22"/>
      <c r="P34" s="22"/>
    </row>
    <row r="35" spans="1:16" ht="39" customHeight="1" x14ac:dyDescent="0.2">
      <c r="A35" s="22"/>
      <c r="B35" s="35"/>
      <c r="C35" s="1210" t="s">
        <v>572</v>
      </c>
      <c r="D35" s="1211"/>
      <c r="E35" s="1212"/>
      <c r="F35" s="36">
        <v>1.64</v>
      </c>
      <c r="G35" s="37">
        <v>0.81</v>
      </c>
      <c r="H35" s="37">
        <v>1.86</v>
      </c>
      <c r="I35" s="37">
        <v>2.52</v>
      </c>
      <c r="J35" s="38">
        <v>3.73</v>
      </c>
      <c r="K35" s="22"/>
      <c r="L35" s="22"/>
      <c r="M35" s="22"/>
      <c r="N35" s="22"/>
      <c r="O35" s="22"/>
      <c r="P35" s="22"/>
    </row>
    <row r="36" spans="1:16" ht="39" customHeight="1" x14ac:dyDescent="0.2">
      <c r="A36" s="22"/>
      <c r="B36" s="35"/>
      <c r="C36" s="1210" t="s">
        <v>573</v>
      </c>
      <c r="D36" s="1211"/>
      <c r="E36" s="1212"/>
      <c r="F36" s="36">
        <v>0.11</v>
      </c>
      <c r="G36" s="37">
        <v>0.35</v>
      </c>
      <c r="H36" s="37">
        <v>0.38</v>
      </c>
      <c r="I36" s="37">
        <v>1.22</v>
      </c>
      <c r="J36" s="38">
        <v>1.39</v>
      </c>
      <c r="K36" s="22"/>
      <c r="L36" s="22"/>
      <c r="M36" s="22"/>
      <c r="N36" s="22"/>
      <c r="O36" s="22"/>
      <c r="P36" s="22"/>
    </row>
    <row r="37" spans="1:16" ht="39" customHeight="1" x14ac:dyDescent="0.2">
      <c r="A37" s="22"/>
      <c r="B37" s="35"/>
      <c r="C37" s="1210" t="s">
        <v>574</v>
      </c>
      <c r="D37" s="1211"/>
      <c r="E37" s="1212"/>
      <c r="F37" s="36">
        <v>2.1</v>
      </c>
      <c r="G37" s="37">
        <v>0.02</v>
      </c>
      <c r="H37" s="37">
        <v>0.36</v>
      </c>
      <c r="I37" s="37">
        <v>0.67</v>
      </c>
      <c r="J37" s="38">
        <v>0.62</v>
      </c>
      <c r="K37" s="22"/>
      <c r="L37" s="22"/>
      <c r="M37" s="22"/>
      <c r="N37" s="22"/>
      <c r="O37" s="22"/>
      <c r="P37" s="22"/>
    </row>
    <row r="38" spans="1:16" ht="39" customHeight="1" x14ac:dyDescent="0.2">
      <c r="A38" s="22"/>
      <c r="B38" s="35"/>
      <c r="C38" s="1210" t="s">
        <v>575</v>
      </c>
      <c r="D38" s="1211"/>
      <c r="E38" s="1212"/>
      <c r="F38" s="36">
        <v>0.32</v>
      </c>
      <c r="G38" s="37">
        <v>0.45</v>
      </c>
      <c r="H38" s="37">
        <v>0.37</v>
      </c>
      <c r="I38" s="37">
        <v>0.33</v>
      </c>
      <c r="J38" s="38">
        <v>0.42</v>
      </c>
      <c r="K38" s="22"/>
      <c r="L38" s="22"/>
      <c r="M38" s="22"/>
      <c r="N38" s="22"/>
      <c r="O38" s="22"/>
      <c r="P38" s="22"/>
    </row>
    <row r="39" spans="1:16" ht="39" customHeight="1" x14ac:dyDescent="0.2">
      <c r="A39" s="22"/>
      <c r="B39" s="35"/>
      <c r="C39" s="1210" t="s">
        <v>576</v>
      </c>
      <c r="D39" s="1211"/>
      <c r="E39" s="1212"/>
      <c r="F39" s="36">
        <v>0.56000000000000005</v>
      </c>
      <c r="G39" s="37">
        <v>0.41</v>
      </c>
      <c r="H39" s="37">
        <v>0.46</v>
      </c>
      <c r="I39" s="37">
        <v>0.39</v>
      </c>
      <c r="J39" s="38">
        <v>0.34</v>
      </c>
      <c r="K39" s="22"/>
      <c r="L39" s="22"/>
      <c r="M39" s="22"/>
      <c r="N39" s="22"/>
      <c r="O39" s="22"/>
      <c r="P39" s="22"/>
    </row>
    <row r="40" spans="1:16" ht="39" customHeight="1" x14ac:dyDescent="0.2">
      <c r="A40" s="22"/>
      <c r="B40" s="35"/>
      <c r="C40" s="1210" t="s">
        <v>577</v>
      </c>
      <c r="D40" s="1211"/>
      <c r="E40" s="1212"/>
      <c r="F40" s="36">
        <v>0.7</v>
      </c>
      <c r="G40" s="37">
        <v>0.87</v>
      </c>
      <c r="H40" s="37">
        <v>0.28999999999999998</v>
      </c>
      <c r="I40" s="37">
        <v>0.33</v>
      </c>
      <c r="J40" s="38">
        <v>0.32</v>
      </c>
      <c r="K40" s="22"/>
      <c r="L40" s="22"/>
      <c r="M40" s="22"/>
      <c r="N40" s="22"/>
      <c r="O40" s="22"/>
      <c r="P40" s="22"/>
    </row>
    <row r="41" spans="1:16" ht="39" customHeight="1" x14ac:dyDescent="0.2">
      <c r="A41" s="22"/>
      <c r="B41" s="35"/>
      <c r="C41" s="1210" t="s">
        <v>578</v>
      </c>
      <c r="D41" s="1211"/>
      <c r="E41" s="1212"/>
      <c r="F41" s="36">
        <v>7.0000000000000007E-2</v>
      </c>
      <c r="G41" s="37">
        <v>0.12</v>
      </c>
      <c r="H41" s="37">
        <v>0.01</v>
      </c>
      <c r="I41" s="37">
        <v>0.37</v>
      </c>
      <c r="J41" s="38">
        <v>0.28000000000000003</v>
      </c>
      <c r="K41" s="22"/>
      <c r="L41" s="22"/>
      <c r="M41" s="22"/>
      <c r="N41" s="22"/>
      <c r="O41" s="22"/>
      <c r="P41" s="22"/>
    </row>
    <row r="42" spans="1:16" ht="39" customHeight="1" x14ac:dyDescent="0.2">
      <c r="A42" s="22"/>
      <c r="B42" s="39"/>
      <c r="C42" s="1210" t="s">
        <v>579</v>
      </c>
      <c r="D42" s="1211"/>
      <c r="E42" s="1212"/>
      <c r="F42" s="36" t="s">
        <v>520</v>
      </c>
      <c r="G42" s="37" t="s">
        <v>520</v>
      </c>
      <c r="H42" s="37" t="s">
        <v>520</v>
      </c>
      <c r="I42" s="37" t="s">
        <v>520</v>
      </c>
      <c r="J42" s="38" t="s">
        <v>520</v>
      </c>
      <c r="K42" s="22"/>
      <c r="L42" s="22"/>
      <c r="M42" s="22"/>
      <c r="N42" s="22"/>
      <c r="O42" s="22"/>
      <c r="P42" s="22"/>
    </row>
    <row r="43" spans="1:16" ht="39" customHeight="1" thickBot="1" x14ac:dyDescent="0.25">
      <c r="A43" s="22"/>
      <c r="B43" s="40"/>
      <c r="C43" s="1213" t="s">
        <v>580</v>
      </c>
      <c r="D43" s="1214"/>
      <c r="E43" s="1215"/>
      <c r="F43" s="41">
        <v>0.25</v>
      </c>
      <c r="G43" s="42">
        <v>0.26</v>
      </c>
      <c r="H43" s="42">
        <v>0.1</v>
      </c>
      <c r="I43" s="42">
        <v>0.36</v>
      </c>
      <c r="J43" s="43">
        <v>0.31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zvA5G/CMjjHx6HrM/IDTzeKK6ezLNOsIaOFwnN3HI9zsJCo2sIqjq/+6O9dx06cFkgpn0S7adXxKR2+Ld4Jjw==" saltValue="AtMTnwR1ZlWKCC0LhY/E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3320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6" t="s">
        <v>10</v>
      </c>
      <c r="C45" s="1237"/>
      <c r="D45" s="58"/>
      <c r="E45" s="1242" t="s">
        <v>11</v>
      </c>
      <c r="F45" s="1242"/>
      <c r="G45" s="1242"/>
      <c r="H45" s="1242"/>
      <c r="I45" s="1242"/>
      <c r="J45" s="1243"/>
      <c r="K45" s="59">
        <v>107</v>
      </c>
      <c r="L45" s="60">
        <v>125</v>
      </c>
      <c r="M45" s="60">
        <v>141</v>
      </c>
      <c r="N45" s="60">
        <v>139</v>
      </c>
      <c r="O45" s="61">
        <v>159</v>
      </c>
      <c r="P45" s="48"/>
      <c r="Q45" s="48"/>
      <c r="R45" s="48"/>
      <c r="S45" s="48"/>
      <c r="T45" s="48"/>
      <c r="U45" s="48"/>
    </row>
    <row r="46" spans="1:21" ht="30.75" customHeight="1" x14ac:dyDescent="0.2">
      <c r="A46" s="48"/>
      <c r="B46" s="1238"/>
      <c r="C46" s="1239"/>
      <c r="D46" s="62"/>
      <c r="E46" s="1220" t="s">
        <v>12</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2">
      <c r="A47" s="48"/>
      <c r="B47" s="1238"/>
      <c r="C47" s="1239"/>
      <c r="D47" s="62"/>
      <c r="E47" s="1220" t="s">
        <v>13</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2">
      <c r="A48" s="48"/>
      <c r="B48" s="1238"/>
      <c r="C48" s="1239"/>
      <c r="D48" s="62"/>
      <c r="E48" s="1220" t="s">
        <v>14</v>
      </c>
      <c r="F48" s="1220"/>
      <c r="G48" s="1220"/>
      <c r="H48" s="1220"/>
      <c r="I48" s="1220"/>
      <c r="J48" s="1221"/>
      <c r="K48" s="63">
        <v>48</v>
      </c>
      <c r="L48" s="64">
        <v>41</v>
      </c>
      <c r="M48" s="64">
        <v>25</v>
      </c>
      <c r="N48" s="64">
        <v>30</v>
      </c>
      <c r="O48" s="65">
        <v>29</v>
      </c>
      <c r="P48" s="48"/>
      <c r="Q48" s="48"/>
      <c r="R48" s="48"/>
      <c r="S48" s="48"/>
      <c r="T48" s="48"/>
      <c r="U48" s="48"/>
    </row>
    <row r="49" spans="1:21" ht="30.75" customHeight="1" x14ac:dyDescent="0.2">
      <c r="A49" s="48"/>
      <c r="B49" s="1238"/>
      <c r="C49" s="1239"/>
      <c r="D49" s="62"/>
      <c r="E49" s="1220" t="s">
        <v>15</v>
      </c>
      <c r="F49" s="1220"/>
      <c r="G49" s="1220"/>
      <c r="H49" s="1220"/>
      <c r="I49" s="1220"/>
      <c r="J49" s="1221"/>
      <c r="K49" s="63" t="s">
        <v>520</v>
      </c>
      <c r="L49" s="64" t="s">
        <v>520</v>
      </c>
      <c r="M49" s="64" t="s">
        <v>520</v>
      </c>
      <c r="N49" s="64" t="s">
        <v>520</v>
      </c>
      <c r="O49" s="65">
        <v>0</v>
      </c>
      <c r="P49" s="48"/>
      <c r="Q49" s="48"/>
      <c r="R49" s="48"/>
      <c r="S49" s="48"/>
      <c r="T49" s="48"/>
      <c r="U49" s="48"/>
    </row>
    <row r="50" spans="1:21" ht="30.75" customHeight="1" x14ac:dyDescent="0.2">
      <c r="A50" s="48"/>
      <c r="B50" s="1238"/>
      <c r="C50" s="1239"/>
      <c r="D50" s="62"/>
      <c r="E50" s="1220" t="s">
        <v>16</v>
      </c>
      <c r="F50" s="1220"/>
      <c r="G50" s="1220"/>
      <c r="H50" s="1220"/>
      <c r="I50" s="1220"/>
      <c r="J50" s="1221"/>
      <c r="K50" s="63" t="s">
        <v>520</v>
      </c>
      <c r="L50" s="64" t="s">
        <v>520</v>
      </c>
      <c r="M50" s="64" t="s">
        <v>520</v>
      </c>
      <c r="N50" s="64" t="s">
        <v>520</v>
      </c>
      <c r="O50" s="65" t="s">
        <v>520</v>
      </c>
      <c r="P50" s="48"/>
      <c r="Q50" s="48"/>
      <c r="R50" s="48"/>
      <c r="S50" s="48"/>
      <c r="T50" s="48"/>
      <c r="U50" s="48"/>
    </row>
    <row r="51" spans="1:21" ht="30.75" customHeight="1" x14ac:dyDescent="0.2">
      <c r="A51" s="48"/>
      <c r="B51" s="1240"/>
      <c r="C51" s="1241"/>
      <c r="D51" s="66"/>
      <c r="E51" s="1220" t="s">
        <v>17</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2">
      <c r="A52" s="48"/>
      <c r="B52" s="1218" t="s">
        <v>18</v>
      </c>
      <c r="C52" s="1219"/>
      <c r="D52" s="66"/>
      <c r="E52" s="1220" t="s">
        <v>19</v>
      </c>
      <c r="F52" s="1220"/>
      <c r="G52" s="1220"/>
      <c r="H52" s="1220"/>
      <c r="I52" s="1220"/>
      <c r="J52" s="1221"/>
      <c r="K52" s="63">
        <v>127</v>
      </c>
      <c r="L52" s="64">
        <v>124</v>
      </c>
      <c r="M52" s="64">
        <v>132</v>
      </c>
      <c r="N52" s="64">
        <v>125</v>
      </c>
      <c r="O52" s="65">
        <v>135</v>
      </c>
      <c r="P52" s="48"/>
      <c r="Q52" s="48"/>
      <c r="R52" s="48"/>
      <c r="S52" s="48"/>
      <c r="T52" s="48"/>
      <c r="U52" s="48"/>
    </row>
    <row r="53" spans="1:21" ht="30.75" customHeight="1" thickBot="1" x14ac:dyDescent="0.25">
      <c r="A53" s="48"/>
      <c r="B53" s="1222" t="s">
        <v>20</v>
      </c>
      <c r="C53" s="1223"/>
      <c r="D53" s="67"/>
      <c r="E53" s="1224" t="s">
        <v>21</v>
      </c>
      <c r="F53" s="1224"/>
      <c r="G53" s="1224"/>
      <c r="H53" s="1224"/>
      <c r="I53" s="1224"/>
      <c r="J53" s="1225"/>
      <c r="K53" s="68">
        <v>28</v>
      </c>
      <c r="L53" s="69">
        <v>42</v>
      </c>
      <c r="M53" s="69">
        <v>34</v>
      </c>
      <c r="N53" s="69">
        <v>44</v>
      </c>
      <c r="O53" s="70">
        <v>53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ngd0NG4YVsTPjYEazBnbdogZ9V+KcpHumQiKcloO91C/0J6uzNKNZS4d60NRoU+sMsbXBasBMN+6G/WP58FA==" saltValue="6flerK/qntFy7SqZLhL2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562</v>
      </c>
      <c r="J40" s="100" t="s">
        <v>563</v>
      </c>
      <c r="K40" s="100" t="s">
        <v>564</v>
      </c>
      <c r="L40" s="100" t="s">
        <v>565</v>
      </c>
      <c r="M40" s="101" t="s">
        <v>566</v>
      </c>
    </row>
    <row r="41" spans="2:13" ht="27.75" customHeight="1" x14ac:dyDescent="0.2">
      <c r="B41" s="1256" t="s">
        <v>30</v>
      </c>
      <c r="C41" s="1257"/>
      <c r="D41" s="102"/>
      <c r="E41" s="1258" t="s">
        <v>31</v>
      </c>
      <c r="F41" s="1258"/>
      <c r="G41" s="1258"/>
      <c r="H41" s="1259"/>
      <c r="I41" s="358">
        <v>1447</v>
      </c>
      <c r="J41" s="359">
        <v>1436</v>
      </c>
      <c r="K41" s="359">
        <v>1377</v>
      </c>
      <c r="L41" s="359">
        <v>1419</v>
      </c>
      <c r="M41" s="360">
        <v>1541</v>
      </c>
    </row>
    <row r="42" spans="2:13" ht="27.75" customHeight="1" x14ac:dyDescent="0.2">
      <c r="B42" s="1246"/>
      <c r="C42" s="1247"/>
      <c r="D42" s="103"/>
      <c r="E42" s="1250" t="s">
        <v>32</v>
      </c>
      <c r="F42" s="1250"/>
      <c r="G42" s="1250"/>
      <c r="H42" s="1251"/>
      <c r="I42" s="361" t="s">
        <v>520</v>
      </c>
      <c r="J42" s="362" t="s">
        <v>520</v>
      </c>
      <c r="K42" s="362" t="s">
        <v>520</v>
      </c>
      <c r="L42" s="362" t="s">
        <v>520</v>
      </c>
      <c r="M42" s="363" t="s">
        <v>520</v>
      </c>
    </row>
    <row r="43" spans="2:13" ht="27.75" customHeight="1" x14ac:dyDescent="0.2">
      <c r="B43" s="1246"/>
      <c r="C43" s="1247"/>
      <c r="D43" s="103"/>
      <c r="E43" s="1250" t="s">
        <v>33</v>
      </c>
      <c r="F43" s="1250"/>
      <c r="G43" s="1250"/>
      <c r="H43" s="1251"/>
      <c r="I43" s="361">
        <v>491</v>
      </c>
      <c r="J43" s="362">
        <v>462</v>
      </c>
      <c r="K43" s="362">
        <v>427</v>
      </c>
      <c r="L43" s="362">
        <v>534</v>
      </c>
      <c r="M43" s="363">
        <v>490</v>
      </c>
    </row>
    <row r="44" spans="2:13" ht="27.75" customHeight="1" x14ac:dyDescent="0.2">
      <c r="B44" s="1246"/>
      <c r="C44" s="1247"/>
      <c r="D44" s="103"/>
      <c r="E44" s="1250" t="s">
        <v>34</v>
      </c>
      <c r="F44" s="1250"/>
      <c r="G44" s="1250"/>
      <c r="H44" s="1251"/>
      <c r="I44" s="361">
        <v>6</v>
      </c>
      <c r="J44" s="362">
        <v>9</v>
      </c>
      <c r="K44" s="362">
        <v>9</v>
      </c>
      <c r="L44" s="362">
        <v>8</v>
      </c>
      <c r="M44" s="363">
        <v>5</v>
      </c>
    </row>
    <row r="45" spans="2:13" ht="27.75" customHeight="1" x14ac:dyDescent="0.2">
      <c r="B45" s="1246"/>
      <c r="C45" s="1247"/>
      <c r="D45" s="103"/>
      <c r="E45" s="1250" t="s">
        <v>35</v>
      </c>
      <c r="F45" s="1250"/>
      <c r="G45" s="1250"/>
      <c r="H45" s="1251"/>
      <c r="I45" s="361">
        <v>171</v>
      </c>
      <c r="J45" s="362">
        <v>172</v>
      </c>
      <c r="K45" s="362">
        <v>175</v>
      </c>
      <c r="L45" s="362">
        <v>170</v>
      </c>
      <c r="M45" s="363">
        <v>181</v>
      </c>
    </row>
    <row r="46" spans="2:13" ht="27.75" customHeight="1" x14ac:dyDescent="0.2">
      <c r="B46" s="1246"/>
      <c r="C46" s="1247"/>
      <c r="D46" s="104"/>
      <c r="E46" s="1250" t="s">
        <v>36</v>
      </c>
      <c r="F46" s="1250"/>
      <c r="G46" s="1250"/>
      <c r="H46" s="1251"/>
      <c r="I46" s="361" t="s">
        <v>520</v>
      </c>
      <c r="J46" s="362" t="s">
        <v>520</v>
      </c>
      <c r="K46" s="362" t="s">
        <v>520</v>
      </c>
      <c r="L46" s="362" t="s">
        <v>520</v>
      </c>
      <c r="M46" s="363" t="s">
        <v>520</v>
      </c>
    </row>
    <row r="47" spans="2:13" ht="27.75" customHeight="1" x14ac:dyDescent="0.2">
      <c r="B47" s="1246"/>
      <c r="C47" s="1247"/>
      <c r="D47" s="105"/>
      <c r="E47" s="1260" t="s">
        <v>37</v>
      </c>
      <c r="F47" s="1261"/>
      <c r="G47" s="1261"/>
      <c r="H47" s="1262"/>
      <c r="I47" s="361" t="s">
        <v>520</v>
      </c>
      <c r="J47" s="362" t="s">
        <v>520</v>
      </c>
      <c r="K47" s="362" t="s">
        <v>520</v>
      </c>
      <c r="L47" s="362" t="s">
        <v>520</v>
      </c>
      <c r="M47" s="363" t="s">
        <v>520</v>
      </c>
    </row>
    <row r="48" spans="2:13" ht="27.75" customHeight="1" x14ac:dyDescent="0.2">
      <c r="B48" s="1246"/>
      <c r="C48" s="1247"/>
      <c r="D48" s="103"/>
      <c r="E48" s="1250" t="s">
        <v>38</v>
      </c>
      <c r="F48" s="1250"/>
      <c r="G48" s="1250"/>
      <c r="H48" s="1251"/>
      <c r="I48" s="361" t="s">
        <v>520</v>
      </c>
      <c r="J48" s="362" t="s">
        <v>520</v>
      </c>
      <c r="K48" s="362" t="s">
        <v>520</v>
      </c>
      <c r="L48" s="362" t="s">
        <v>520</v>
      </c>
      <c r="M48" s="363" t="s">
        <v>520</v>
      </c>
    </row>
    <row r="49" spans="2:13" ht="27.75" customHeight="1" x14ac:dyDescent="0.2">
      <c r="B49" s="1248"/>
      <c r="C49" s="1249"/>
      <c r="D49" s="103"/>
      <c r="E49" s="1250" t="s">
        <v>39</v>
      </c>
      <c r="F49" s="1250"/>
      <c r="G49" s="1250"/>
      <c r="H49" s="1251"/>
      <c r="I49" s="361" t="s">
        <v>520</v>
      </c>
      <c r="J49" s="362" t="s">
        <v>520</v>
      </c>
      <c r="K49" s="362" t="s">
        <v>520</v>
      </c>
      <c r="L49" s="362" t="s">
        <v>520</v>
      </c>
      <c r="M49" s="363" t="s">
        <v>520</v>
      </c>
    </row>
    <row r="50" spans="2:13" ht="27.75" customHeight="1" x14ac:dyDescent="0.2">
      <c r="B50" s="1244" t="s">
        <v>40</v>
      </c>
      <c r="C50" s="1245"/>
      <c r="D50" s="106"/>
      <c r="E50" s="1250" t="s">
        <v>41</v>
      </c>
      <c r="F50" s="1250"/>
      <c r="G50" s="1250"/>
      <c r="H50" s="1251"/>
      <c r="I50" s="361">
        <v>2171</v>
      </c>
      <c r="J50" s="362">
        <v>2216</v>
      </c>
      <c r="K50" s="362">
        <v>2228</v>
      </c>
      <c r="L50" s="362">
        <v>2057</v>
      </c>
      <c r="M50" s="363">
        <v>1860</v>
      </c>
    </row>
    <row r="51" spans="2:13" ht="27.75" customHeight="1" x14ac:dyDescent="0.2">
      <c r="B51" s="1246"/>
      <c r="C51" s="1247"/>
      <c r="D51" s="103"/>
      <c r="E51" s="1250" t="s">
        <v>42</v>
      </c>
      <c r="F51" s="1250"/>
      <c r="G51" s="1250"/>
      <c r="H51" s="1251"/>
      <c r="I51" s="361">
        <v>225</v>
      </c>
      <c r="J51" s="362">
        <v>201</v>
      </c>
      <c r="K51" s="362">
        <v>178</v>
      </c>
      <c r="L51" s="362">
        <v>160</v>
      </c>
      <c r="M51" s="363">
        <v>140</v>
      </c>
    </row>
    <row r="52" spans="2:13" ht="27.75" customHeight="1" x14ac:dyDescent="0.2">
      <c r="B52" s="1248"/>
      <c r="C52" s="1249"/>
      <c r="D52" s="103"/>
      <c r="E52" s="1250" t="s">
        <v>43</v>
      </c>
      <c r="F52" s="1250"/>
      <c r="G52" s="1250"/>
      <c r="H52" s="1251"/>
      <c r="I52" s="361">
        <v>1289</v>
      </c>
      <c r="J52" s="362">
        <v>1361</v>
      </c>
      <c r="K52" s="362">
        <v>1315</v>
      </c>
      <c r="L52" s="362">
        <v>1329</v>
      </c>
      <c r="M52" s="363">
        <v>1388</v>
      </c>
    </row>
    <row r="53" spans="2:13" ht="27.75" customHeight="1" thickBot="1" x14ac:dyDescent="0.25">
      <c r="B53" s="1252" t="s">
        <v>44</v>
      </c>
      <c r="C53" s="1253"/>
      <c r="D53" s="107"/>
      <c r="E53" s="1254" t="s">
        <v>45</v>
      </c>
      <c r="F53" s="1254"/>
      <c r="G53" s="1254"/>
      <c r="H53" s="1255"/>
      <c r="I53" s="364">
        <v>-1571</v>
      </c>
      <c r="J53" s="365">
        <v>-1698</v>
      </c>
      <c r="K53" s="365">
        <v>-1733</v>
      </c>
      <c r="L53" s="365">
        <v>-1415</v>
      </c>
      <c r="M53" s="366">
        <v>-1170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uKWXkmSGIMwVNPkm9up/JcSeQvtSa+3H1MG8JOsYpb326Fed0ZJCw550Qs42Bmub2BAjSftWO8SHja7RUkDiA==" saltValue="QzL4A6NA6VEhGEyG8QkM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1" t="s">
        <v>48</v>
      </c>
      <c r="D55" s="1271"/>
      <c r="E55" s="1272"/>
      <c r="F55" s="119">
        <v>520</v>
      </c>
      <c r="G55" s="119">
        <v>440</v>
      </c>
      <c r="H55" s="120">
        <v>441</v>
      </c>
    </row>
    <row r="56" spans="2:8" ht="52.5" customHeight="1" x14ac:dyDescent="0.2">
      <c r="B56" s="121"/>
      <c r="C56" s="1273" t="s">
        <v>49</v>
      </c>
      <c r="D56" s="1273"/>
      <c r="E56" s="1274"/>
      <c r="F56" s="122">
        <v>289</v>
      </c>
      <c r="G56" s="122">
        <v>290</v>
      </c>
      <c r="H56" s="123">
        <v>290</v>
      </c>
    </row>
    <row r="57" spans="2:8" ht="53.25" customHeight="1" x14ac:dyDescent="0.2">
      <c r="B57" s="121"/>
      <c r="C57" s="1275" t="s">
        <v>50</v>
      </c>
      <c r="D57" s="1275"/>
      <c r="E57" s="1276"/>
      <c r="F57" s="124">
        <v>1259</v>
      </c>
      <c r="G57" s="124">
        <v>1168</v>
      </c>
      <c r="H57" s="125">
        <v>970</v>
      </c>
    </row>
    <row r="58" spans="2:8" ht="45.75" customHeight="1" x14ac:dyDescent="0.2">
      <c r="B58" s="126"/>
      <c r="C58" s="1263" t="s">
        <v>595</v>
      </c>
      <c r="D58" s="1264"/>
      <c r="E58" s="1265"/>
      <c r="F58" s="127">
        <v>551</v>
      </c>
      <c r="G58" s="127">
        <v>471</v>
      </c>
      <c r="H58" s="128">
        <v>472</v>
      </c>
    </row>
    <row r="59" spans="2:8" ht="45.75" customHeight="1" x14ac:dyDescent="0.2">
      <c r="B59" s="126"/>
      <c r="C59" s="1263" t="s">
        <v>594</v>
      </c>
      <c r="D59" s="1264"/>
      <c r="E59" s="1265"/>
      <c r="F59" s="127">
        <v>522</v>
      </c>
      <c r="G59" s="127">
        <v>510</v>
      </c>
      <c r="H59" s="128">
        <v>310</v>
      </c>
    </row>
    <row r="60" spans="2:8" ht="45.75" customHeight="1" x14ac:dyDescent="0.2">
      <c r="B60" s="126"/>
      <c r="C60" s="1263" t="s">
        <v>596</v>
      </c>
      <c r="D60" s="1264"/>
      <c r="E60" s="1265"/>
      <c r="F60" s="127">
        <v>90</v>
      </c>
      <c r="G60" s="127">
        <v>90</v>
      </c>
      <c r="H60" s="128">
        <v>90</v>
      </c>
    </row>
    <row r="61" spans="2:8" ht="45.75" customHeight="1" x14ac:dyDescent="0.2">
      <c r="B61" s="126"/>
      <c r="C61" s="1263" t="s">
        <v>597</v>
      </c>
      <c r="D61" s="1264"/>
      <c r="E61" s="1265"/>
      <c r="F61" s="127">
        <v>29</v>
      </c>
      <c r="G61" s="127">
        <v>29</v>
      </c>
      <c r="H61" s="128">
        <v>29</v>
      </c>
    </row>
    <row r="62" spans="2:8" ht="45.75" customHeight="1" thickBot="1" x14ac:dyDescent="0.25">
      <c r="B62" s="129"/>
      <c r="C62" s="1266" t="s">
        <v>598</v>
      </c>
      <c r="D62" s="1267"/>
      <c r="E62" s="1268"/>
      <c r="F62" s="130">
        <v>27</v>
      </c>
      <c r="G62" s="130">
        <v>27</v>
      </c>
      <c r="H62" s="131">
        <v>27</v>
      </c>
    </row>
    <row r="63" spans="2:8" ht="52.5" customHeight="1" thickBot="1" x14ac:dyDescent="0.25">
      <c r="B63" s="132"/>
      <c r="C63" s="1269" t="s">
        <v>51</v>
      </c>
      <c r="D63" s="1269"/>
      <c r="E63" s="1270"/>
      <c r="F63" s="133">
        <v>2069</v>
      </c>
      <c r="G63" s="133">
        <v>1898</v>
      </c>
      <c r="H63" s="134">
        <v>1701</v>
      </c>
    </row>
    <row r="64" spans="2:8" ht="13.2" x14ac:dyDescent="0.2"/>
  </sheetData>
  <sheetProtection algorithmName="SHA-512" hashValue="ZHf1sADJ3KrwrHwjQQQ3OvIEdaxYU/hmFTT3vtmjVfR3JkYwJodKxGV7HT46o0yf6i+rKeReE2oSjIbgiqP2GQ==" saltValue="/aSKomTAamjrfaQgxEIH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42" sqref="A42"/>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7" t="s">
        <v>608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601</v>
      </c>
    </row>
    <row r="50" spans="1:109" ht="13.2" x14ac:dyDescent="0.2">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562</v>
      </c>
      <c r="BQ50" s="1290"/>
      <c r="BR50" s="1290"/>
      <c r="BS50" s="1290"/>
      <c r="BT50" s="1290"/>
      <c r="BU50" s="1290"/>
      <c r="BV50" s="1290"/>
      <c r="BW50" s="1290"/>
      <c r="BX50" s="1290" t="s">
        <v>563</v>
      </c>
      <c r="BY50" s="1290"/>
      <c r="BZ50" s="1290"/>
      <c r="CA50" s="1290"/>
      <c r="CB50" s="1290"/>
      <c r="CC50" s="1290"/>
      <c r="CD50" s="1290"/>
      <c r="CE50" s="1290"/>
      <c r="CF50" s="1290" t="s">
        <v>564</v>
      </c>
      <c r="CG50" s="1290"/>
      <c r="CH50" s="1290"/>
      <c r="CI50" s="1290"/>
      <c r="CJ50" s="1290"/>
      <c r="CK50" s="1290"/>
      <c r="CL50" s="1290"/>
      <c r="CM50" s="1290"/>
      <c r="CN50" s="1290" t="s">
        <v>565</v>
      </c>
      <c r="CO50" s="1290"/>
      <c r="CP50" s="1290"/>
      <c r="CQ50" s="1290"/>
      <c r="CR50" s="1290"/>
      <c r="CS50" s="1290"/>
      <c r="CT50" s="1290"/>
      <c r="CU50" s="1290"/>
      <c r="CV50" s="1290" t="s">
        <v>566</v>
      </c>
      <c r="CW50" s="1290"/>
      <c r="CX50" s="1290"/>
      <c r="CY50" s="1290"/>
      <c r="CZ50" s="1290"/>
      <c r="DA50" s="1290"/>
      <c r="DB50" s="1290"/>
      <c r="DC50" s="1290"/>
    </row>
    <row r="51" spans="1:109" ht="13.5" customHeight="1" x14ac:dyDescent="0.2">
      <c r="B51" s="375"/>
      <c r="G51" s="1296"/>
      <c r="H51" s="1296"/>
      <c r="I51" s="1294"/>
      <c r="J51" s="1294"/>
      <c r="K51" s="1292"/>
      <c r="L51" s="1292"/>
      <c r="M51" s="1292"/>
      <c r="N51" s="1292"/>
      <c r="AM51" s="384"/>
      <c r="AN51" s="1293" t="s">
        <v>602</v>
      </c>
      <c r="AO51" s="1293"/>
      <c r="AP51" s="1293"/>
      <c r="AQ51" s="1293"/>
      <c r="AR51" s="1293"/>
      <c r="AS51" s="1293"/>
      <c r="AT51" s="1293"/>
      <c r="AU51" s="1293"/>
      <c r="AV51" s="1293"/>
      <c r="AW51" s="1293"/>
      <c r="AX51" s="1293"/>
      <c r="AY51" s="1293"/>
      <c r="AZ51" s="1293"/>
      <c r="BA51" s="1293"/>
      <c r="BB51" s="1293" t="s">
        <v>603</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3"/>
      <c r="B53" s="375"/>
      <c r="G53" s="1296"/>
      <c r="H53" s="1296"/>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604</v>
      </c>
      <c r="BC53" s="1293"/>
      <c r="BD53" s="1293"/>
      <c r="BE53" s="1293"/>
      <c r="BF53" s="1293"/>
      <c r="BG53" s="1293"/>
      <c r="BH53" s="1293"/>
      <c r="BI53" s="1293"/>
      <c r="BJ53" s="1293"/>
      <c r="BK53" s="1293"/>
      <c r="BL53" s="1293"/>
      <c r="BM53" s="1293"/>
      <c r="BN53" s="1293"/>
      <c r="BO53" s="1293"/>
      <c r="BP53" s="1291">
        <v>64.599999999999994</v>
      </c>
      <c r="BQ53" s="1291"/>
      <c r="BR53" s="1291"/>
      <c r="BS53" s="1291"/>
      <c r="BT53" s="1291"/>
      <c r="BU53" s="1291"/>
      <c r="BV53" s="1291"/>
      <c r="BW53" s="1291"/>
      <c r="BX53" s="1291">
        <v>62.8</v>
      </c>
      <c r="BY53" s="1291"/>
      <c r="BZ53" s="1291"/>
      <c r="CA53" s="1291"/>
      <c r="CB53" s="1291"/>
      <c r="CC53" s="1291"/>
      <c r="CD53" s="1291"/>
      <c r="CE53" s="1291"/>
      <c r="CF53" s="1291">
        <v>63.8</v>
      </c>
      <c r="CG53" s="1291"/>
      <c r="CH53" s="1291"/>
      <c r="CI53" s="1291"/>
      <c r="CJ53" s="1291"/>
      <c r="CK53" s="1291"/>
      <c r="CL53" s="1291"/>
      <c r="CM53" s="1291"/>
      <c r="CN53" s="1291">
        <v>65.400000000000006</v>
      </c>
      <c r="CO53" s="1291"/>
      <c r="CP53" s="1291"/>
      <c r="CQ53" s="1291"/>
      <c r="CR53" s="1291"/>
      <c r="CS53" s="1291"/>
      <c r="CT53" s="1291"/>
      <c r="CU53" s="1291"/>
      <c r="CV53" s="1291">
        <v>66</v>
      </c>
      <c r="CW53" s="1291"/>
      <c r="CX53" s="1291"/>
      <c r="CY53" s="1291"/>
      <c r="CZ53" s="1291"/>
      <c r="DA53" s="1291"/>
      <c r="DB53" s="1291"/>
      <c r="DC53" s="1291"/>
    </row>
    <row r="54" spans="1:109" ht="13.2" x14ac:dyDescent="0.2">
      <c r="A54" s="383"/>
      <c r="B54" s="375"/>
      <c r="G54" s="1296"/>
      <c r="H54" s="1296"/>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3"/>
      <c r="B55" s="375"/>
      <c r="G55" s="1286"/>
      <c r="H55" s="1286"/>
      <c r="I55" s="1286"/>
      <c r="J55" s="1286"/>
      <c r="K55" s="1292"/>
      <c r="L55" s="1292"/>
      <c r="M55" s="1292"/>
      <c r="N55" s="1292"/>
      <c r="AN55" s="1290" t="s">
        <v>605</v>
      </c>
      <c r="AO55" s="1290"/>
      <c r="AP55" s="1290"/>
      <c r="AQ55" s="1290"/>
      <c r="AR55" s="1290"/>
      <c r="AS55" s="1290"/>
      <c r="AT55" s="1290"/>
      <c r="AU55" s="1290"/>
      <c r="AV55" s="1290"/>
      <c r="AW55" s="1290"/>
      <c r="AX55" s="1290"/>
      <c r="AY55" s="1290"/>
      <c r="AZ55" s="1290"/>
      <c r="BA55" s="1290"/>
      <c r="BB55" s="1293" t="s">
        <v>603</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2" x14ac:dyDescent="0.2">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ht="13.2" x14ac:dyDescent="0.2">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604</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59.4</v>
      </c>
      <c r="BY57" s="1291"/>
      <c r="BZ57" s="1291"/>
      <c r="CA57" s="1291"/>
      <c r="CB57" s="1291"/>
      <c r="CC57" s="1291"/>
      <c r="CD57" s="1291"/>
      <c r="CE57" s="1291"/>
      <c r="CF57" s="1291">
        <v>60.4</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8"/>
      <c r="DE57" s="387"/>
    </row>
    <row r="58" spans="1:109" s="383" customFormat="1" ht="13.2" x14ac:dyDescent="0.2">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606</v>
      </c>
    </row>
    <row r="64" spans="1:109" ht="13.2" x14ac:dyDescent="0.2">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7" t="s">
        <v>609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601</v>
      </c>
    </row>
    <row r="72" spans="2:107" ht="13.2" x14ac:dyDescent="0.2">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562</v>
      </c>
      <c r="BQ72" s="1290"/>
      <c r="BR72" s="1290"/>
      <c r="BS72" s="1290"/>
      <c r="BT72" s="1290"/>
      <c r="BU72" s="1290"/>
      <c r="BV72" s="1290"/>
      <c r="BW72" s="1290"/>
      <c r="BX72" s="1290" t="s">
        <v>563</v>
      </c>
      <c r="BY72" s="1290"/>
      <c r="BZ72" s="1290"/>
      <c r="CA72" s="1290"/>
      <c r="CB72" s="1290"/>
      <c r="CC72" s="1290"/>
      <c r="CD72" s="1290"/>
      <c r="CE72" s="1290"/>
      <c r="CF72" s="1290" t="s">
        <v>564</v>
      </c>
      <c r="CG72" s="1290"/>
      <c r="CH72" s="1290"/>
      <c r="CI72" s="1290"/>
      <c r="CJ72" s="1290"/>
      <c r="CK72" s="1290"/>
      <c r="CL72" s="1290"/>
      <c r="CM72" s="1290"/>
      <c r="CN72" s="1290" t="s">
        <v>565</v>
      </c>
      <c r="CO72" s="1290"/>
      <c r="CP72" s="1290"/>
      <c r="CQ72" s="1290"/>
      <c r="CR72" s="1290"/>
      <c r="CS72" s="1290"/>
      <c r="CT72" s="1290"/>
      <c r="CU72" s="1290"/>
      <c r="CV72" s="1290" t="s">
        <v>566</v>
      </c>
      <c r="CW72" s="1290"/>
      <c r="CX72" s="1290"/>
      <c r="CY72" s="1290"/>
      <c r="CZ72" s="1290"/>
      <c r="DA72" s="1290"/>
      <c r="DB72" s="1290"/>
      <c r="DC72" s="1290"/>
    </row>
    <row r="73" spans="2:107" ht="13.2" x14ac:dyDescent="0.2">
      <c r="B73" s="375"/>
      <c r="G73" s="1296"/>
      <c r="H73" s="1296"/>
      <c r="I73" s="1296"/>
      <c r="J73" s="1296"/>
      <c r="K73" s="1297"/>
      <c r="L73" s="1297"/>
      <c r="M73" s="1297"/>
      <c r="N73" s="1297"/>
      <c r="AM73" s="384"/>
      <c r="AN73" s="1293" t="s">
        <v>602</v>
      </c>
      <c r="AO73" s="1293"/>
      <c r="AP73" s="1293"/>
      <c r="AQ73" s="1293"/>
      <c r="AR73" s="1293"/>
      <c r="AS73" s="1293"/>
      <c r="AT73" s="1293"/>
      <c r="AU73" s="1293"/>
      <c r="AV73" s="1293"/>
      <c r="AW73" s="1293"/>
      <c r="AX73" s="1293"/>
      <c r="AY73" s="1293"/>
      <c r="AZ73" s="1293"/>
      <c r="BA73" s="1293"/>
      <c r="BB73" s="1293" t="s">
        <v>603</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5"/>
      <c r="G74" s="1296"/>
      <c r="H74" s="1296"/>
      <c r="I74" s="1296"/>
      <c r="J74" s="1296"/>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5"/>
      <c r="G75" s="1296"/>
      <c r="H75" s="1296"/>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91">
        <v>3.5</v>
      </c>
      <c r="BQ75" s="1291"/>
      <c r="BR75" s="1291"/>
      <c r="BS75" s="1291"/>
      <c r="BT75" s="1291"/>
      <c r="BU75" s="1291"/>
      <c r="BV75" s="1291"/>
      <c r="BW75" s="1291"/>
      <c r="BX75" s="1291">
        <v>5.0999999999999996</v>
      </c>
      <c r="BY75" s="1291"/>
      <c r="BZ75" s="1291"/>
      <c r="CA75" s="1291"/>
      <c r="CB75" s="1291"/>
      <c r="CC75" s="1291"/>
      <c r="CD75" s="1291"/>
      <c r="CE75" s="1291"/>
      <c r="CF75" s="1291">
        <v>6.1</v>
      </c>
      <c r="CG75" s="1291"/>
      <c r="CH75" s="1291"/>
      <c r="CI75" s="1291"/>
      <c r="CJ75" s="1291"/>
      <c r="CK75" s="1291"/>
      <c r="CL75" s="1291"/>
      <c r="CM75" s="1291"/>
      <c r="CN75" s="1291">
        <v>7</v>
      </c>
      <c r="CO75" s="1291"/>
      <c r="CP75" s="1291"/>
      <c r="CQ75" s="1291"/>
      <c r="CR75" s="1291"/>
      <c r="CS75" s="1291"/>
      <c r="CT75" s="1291"/>
      <c r="CU75" s="1291"/>
      <c r="CV75" s="1291">
        <v>7</v>
      </c>
      <c r="CW75" s="1291"/>
      <c r="CX75" s="1291"/>
      <c r="CY75" s="1291"/>
      <c r="CZ75" s="1291"/>
      <c r="DA75" s="1291"/>
      <c r="DB75" s="1291"/>
      <c r="DC75" s="1291"/>
    </row>
    <row r="76" spans="2:107" ht="13.2" x14ac:dyDescent="0.2">
      <c r="B76" s="375"/>
      <c r="G76" s="1296"/>
      <c r="H76" s="1296"/>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5"/>
      <c r="G77" s="1286"/>
      <c r="H77" s="1286"/>
      <c r="I77" s="1286"/>
      <c r="J77" s="1286"/>
      <c r="K77" s="1297"/>
      <c r="L77" s="1297"/>
      <c r="M77" s="1297"/>
      <c r="N77" s="1297"/>
      <c r="AN77" s="1290" t="s">
        <v>605</v>
      </c>
      <c r="AO77" s="1290"/>
      <c r="AP77" s="1290"/>
      <c r="AQ77" s="1290"/>
      <c r="AR77" s="1290"/>
      <c r="AS77" s="1290"/>
      <c r="AT77" s="1290"/>
      <c r="AU77" s="1290"/>
      <c r="AV77" s="1290"/>
      <c r="AW77" s="1290"/>
      <c r="AX77" s="1290"/>
      <c r="AY77" s="1290"/>
      <c r="AZ77" s="1290"/>
      <c r="BA77" s="1290"/>
      <c r="BB77" s="1293" t="s">
        <v>603</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2" x14ac:dyDescent="0.2">
      <c r="B78" s="375"/>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5"/>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7.4</v>
      </c>
      <c r="BY79" s="1291"/>
      <c r="BZ79" s="1291"/>
      <c r="CA79" s="1291"/>
      <c r="CB79" s="1291"/>
      <c r="CC79" s="1291"/>
      <c r="CD79" s="1291"/>
      <c r="CE79" s="1291"/>
      <c r="CF79" s="1291">
        <v>7.4</v>
      </c>
      <c r="CG79" s="1291"/>
      <c r="CH79" s="1291"/>
      <c r="CI79" s="1291"/>
      <c r="CJ79" s="1291"/>
      <c r="CK79" s="1291"/>
      <c r="CL79" s="1291"/>
      <c r="CM79" s="1291"/>
      <c r="CN79" s="1291">
        <v>8</v>
      </c>
      <c r="CO79" s="1291"/>
      <c r="CP79" s="1291"/>
      <c r="CQ79" s="1291"/>
      <c r="CR79" s="1291"/>
      <c r="CS79" s="1291"/>
      <c r="CT79" s="1291"/>
      <c r="CU79" s="1291"/>
      <c r="CV79" s="1291">
        <v>6.6</v>
      </c>
      <c r="CW79" s="1291"/>
      <c r="CX79" s="1291"/>
      <c r="CY79" s="1291"/>
      <c r="CZ79" s="1291"/>
      <c r="DA79" s="1291"/>
      <c r="DB79" s="1291"/>
      <c r="DC79" s="1291"/>
    </row>
    <row r="80" spans="2:107" ht="13.2" x14ac:dyDescent="0.2">
      <c r="B80" s="375"/>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64Qimz1BCGqrW/Gdma2Hx+91XOD2UbN+GGuJXUTTwTD2oWnS2b2DG1y0H1bgi+aadWHf0SMBQ0mevzDNw+x5cg==" saltValue="ykaGI+qFBxCdOXTPq/u1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7gh9raIIexKaHTNKBVdUF4QExNWrrdare0v5+niswmfbno3pwCISga/KUAs/Fboc4GVqp695k8nBj8Z/no/Dbg==" saltValue="mu8MtAQjMHlXlExugzgl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5UZp7SuYs8twMIYTpOrtHybUpWNCrFhdQ3E8Taspc4nxdtZML5ObD+tYlixEfyxIzvSauVagbstIHomzc7yPNQ==" saltValue="OHBQmx1J1L7Kp70Va/CK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510837</v>
      </c>
      <c r="E3" s="153"/>
      <c r="F3" s="154">
        <v>317319</v>
      </c>
      <c r="G3" s="155"/>
      <c r="H3" s="156"/>
    </row>
    <row r="4" spans="1:8" x14ac:dyDescent="0.2">
      <c r="A4" s="157"/>
      <c r="B4" s="158"/>
      <c r="C4" s="159"/>
      <c r="D4" s="160">
        <v>247206</v>
      </c>
      <c r="E4" s="161"/>
      <c r="F4" s="162">
        <v>164214</v>
      </c>
      <c r="G4" s="163"/>
      <c r="H4" s="164"/>
    </row>
    <row r="5" spans="1:8" x14ac:dyDescent="0.2">
      <c r="A5" s="145" t="s">
        <v>554</v>
      </c>
      <c r="B5" s="150"/>
      <c r="C5" s="151"/>
      <c r="D5" s="152">
        <v>222435</v>
      </c>
      <c r="E5" s="153"/>
      <c r="F5" s="154">
        <v>289738</v>
      </c>
      <c r="G5" s="155"/>
      <c r="H5" s="156"/>
    </row>
    <row r="6" spans="1:8" x14ac:dyDescent="0.2">
      <c r="A6" s="157"/>
      <c r="B6" s="158"/>
      <c r="C6" s="159"/>
      <c r="D6" s="160">
        <v>199172</v>
      </c>
      <c r="E6" s="161"/>
      <c r="F6" s="162">
        <v>156238</v>
      </c>
      <c r="G6" s="163"/>
      <c r="H6" s="164"/>
    </row>
    <row r="7" spans="1:8" x14ac:dyDescent="0.2">
      <c r="A7" s="145" t="s">
        <v>555</v>
      </c>
      <c r="B7" s="150"/>
      <c r="C7" s="151"/>
      <c r="D7" s="152">
        <v>274143</v>
      </c>
      <c r="E7" s="153"/>
      <c r="F7" s="154">
        <v>316937</v>
      </c>
      <c r="G7" s="155"/>
      <c r="H7" s="156"/>
    </row>
    <row r="8" spans="1:8" x14ac:dyDescent="0.2">
      <c r="A8" s="157"/>
      <c r="B8" s="158"/>
      <c r="C8" s="159"/>
      <c r="D8" s="160">
        <v>67250</v>
      </c>
      <c r="E8" s="161"/>
      <c r="F8" s="162">
        <v>199150</v>
      </c>
      <c r="G8" s="163"/>
      <c r="H8" s="164"/>
    </row>
    <row r="9" spans="1:8" x14ac:dyDescent="0.2">
      <c r="A9" s="145" t="s">
        <v>556</v>
      </c>
      <c r="B9" s="150"/>
      <c r="C9" s="151"/>
      <c r="D9" s="152">
        <v>379484</v>
      </c>
      <c r="E9" s="153"/>
      <c r="F9" s="154">
        <v>332350</v>
      </c>
      <c r="G9" s="155"/>
      <c r="H9" s="156"/>
    </row>
    <row r="10" spans="1:8" x14ac:dyDescent="0.2">
      <c r="A10" s="157"/>
      <c r="B10" s="158"/>
      <c r="C10" s="159"/>
      <c r="D10" s="160">
        <v>336123</v>
      </c>
      <c r="E10" s="161"/>
      <c r="F10" s="162">
        <v>200453</v>
      </c>
      <c r="G10" s="163"/>
      <c r="H10" s="164"/>
    </row>
    <row r="11" spans="1:8" x14ac:dyDescent="0.2">
      <c r="A11" s="145" t="s">
        <v>557</v>
      </c>
      <c r="B11" s="150"/>
      <c r="C11" s="151"/>
      <c r="D11" s="152">
        <v>857444</v>
      </c>
      <c r="E11" s="153"/>
      <c r="F11" s="154">
        <v>362690</v>
      </c>
      <c r="G11" s="155"/>
      <c r="H11" s="156"/>
    </row>
    <row r="12" spans="1:8" x14ac:dyDescent="0.2">
      <c r="A12" s="157"/>
      <c r="B12" s="158"/>
      <c r="C12" s="165"/>
      <c r="D12" s="160">
        <v>557064</v>
      </c>
      <c r="E12" s="161"/>
      <c r="F12" s="162">
        <v>172580</v>
      </c>
      <c r="G12" s="163"/>
      <c r="H12" s="164"/>
    </row>
    <row r="13" spans="1:8" x14ac:dyDescent="0.2">
      <c r="A13" s="145"/>
      <c r="B13" s="150"/>
      <c r="C13" s="166"/>
      <c r="D13" s="167">
        <v>448869</v>
      </c>
      <c r="E13" s="168"/>
      <c r="F13" s="169">
        <v>323807</v>
      </c>
      <c r="G13" s="170"/>
      <c r="H13" s="156"/>
    </row>
    <row r="14" spans="1:8" x14ac:dyDescent="0.2">
      <c r="A14" s="157"/>
      <c r="B14" s="158"/>
      <c r="C14" s="159"/>
      <c r="D14" s="160">
        <v>281363</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53.74</v>
      </c>
      <c r="C19" s="171">
        <f>ROUND(VALUE(SUBSTITUTE(実質収支比率等に係る経年分析!G$48,"▲","-")),2)</f>
        <v>34.32</v>
      </c>
      <c r="D19" s="171">
        <f>ROUND(VALUE(SUBSTITUTE(実質収支比率等に係る経年分析!H$48,"▲","-")),2)</f>
        <v>8.2200000000000006</v>
      </c>
      <c r="E19" s="171">
        <f>ROUND(VALUE(SUBSTITUTE(実質収支比率等に係る経年分析!I$48,"▲","-")),2)</f>
        <v>7.41</v>
      </c>
      <c r="F19" s="171">
        <f>ROUND(VALUE(SUBSTITUTE(実質収支比率等に係る経年分析!J$48,"▲","-")),2)</f>
        <v>7.81</v>
      </c>
    </row>
    <row r="20" spans="1:11" x14ac:dyDescent="0.2">
      <c r="A20" s="171" t="s">
        <v>55</v>
      </c>
      <c r="B20" s="171">
        <f>ROUND(VALUE(SUBSTITUTE(実質収支比率等に係る経年分析!F$47,"▲","-")),2)</f>
        <v>71.2</v>
      </c>
      <c r="C20" s="171">
        <f>ROUND(VALUE(SUBSTITUTE(実質収支比率等に係る経年分析!G$47,"▲","-")),2)</f>
        <v>76.56</v>
      </c>
      <c r="D20" s="171">
        <f>ROUND(VALUE(SUBSTITUTE(実質収支比率等に係る経年分析!H$47,"▲","-")),2)</f>
        <v>74.75</v>
      </c>
      <c r="E20" s="171">
        <f>ROUND(VALUE(SUBSTITUTE(実質収支比率等に係る経年分析!I$47,"▲","-")),2)</f>
        <v>62.03</v>
      </c>
      <c r="F20" s="171">
        <f>ROUND(VALUE(SUBSTITUTE(実質収支比率等に係る経年分析!J$47,"▲","-")),2)</f>
        <v>53.39</v>
      </c>
    </row>
    <row r="21" spans="1:11" x14ac:dyDescent="0.2">
      <c r="A21" s="171" t="s">
        <v>56</v>
      </c>
      <c r="B21" s="171">
        <f>IF(ISNUMBER(VALUE(SUBSTITUTE(実質収支比率等に係る経年分析!F$49,"▲","-"))),ROUND(VALUE(SUBSTITUTE(実質収支比率等に係る経年分析!F$49,"▲","-")),2),NA())</f>
        <v>-3.95</v>
      </c>
      <c r="C21" s="171">
        <f>IF(ISNUMBER(VALUE(SUBSTITUTE(実質収支比率等に係る経年分析!G$49,"▲","-"))),ROUND(VALUE(SUBSTITUTE(実質収支比率等に係る経年分析!G$49,"▲","-")),2),NA())</f>
        <v>-24.86</v>
      </c>
      <c r="D21" s="171">
        <f>IF(ISNUMBER(VALUE(SUBSTITUTE(実質収支比率等に係る経年分析!H$49,"▲","-"))),ROUND(VALUE(SUBSTITUTE(実質収支比率等に係る経年分析!H$49,"▲","-")),2),NA())</f>
        <v>-24.25</v>
      </c>
      <c r="E21" s="171">
        <f>IF(ISNUMBER(VALUE(SUBSTITUTE(実質収支比率等に係る経年分析!I$49,"▲","-"))),ROUND(VALUE(SUBSTITUTE(実質収支比率等に係る経年分析!I$49,"▲","-")),2),NA())</f>
        <v>-11.85</v>
      </c>
      <c r="F21" s="171">
        <f>IF(ISNUMBER(VALUE(SUBSTITUTE(実質収支比率等に係る経年分析!J$49,"▲","-"))),ROUND(VALUE(SUBSTITUTE(実質収支比率等に係る経年分析!J$49,"▲","-")),2),NA())</f>
        <v>1.52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水源の里保健休養施設事業特別会計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0.28000000000000003</v>
      </c>
    </row>
    <row r="30" spans="1:11" x14ac:dyDescent="0.2">
      <c r="A30" s="172" t="str">
        <f>IF(連結実質赤字比率に係る赤字・黒字の構成分析!C$40="",NA(),連結実質赤字比率に係る赤字・黒字の構成分析!C$40)</f>
        <v>教育奨励資金特別会計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0.28999999999999998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0.32</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0.56000000000000005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2">
      <c r="A33" s="172" t="str">
        <f>IF(連結実質赤字比率に係る赤字・黒字の構成分析!C$37="",NA(),連結実質赤字比率に係る赤字・黒字の構成分析!C$37)</f>
        <v>特定環境保全公共下水道事業特別会計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2">
      <c r="A34" s="172" t="str">
        <f>IF(連結実質赤字比率に係る赤字・黒字の構成分析!C$36="",NA(),連結実質赤字比率に係る赤字・黒字の構成分析!C$36)</f>
        <v>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127</v>
      </c>
      <c r="E42" s="173"/>
      <c r="F42" s="173"/>
      <c r="G42" s="173">
        <f>'実質公債費比率（分子）の構造'!L$52</f>
        <v>124</v>
      </c>
      <c r="H42" s="173"/>
      <c r="I42" s="173"/>
      <c r="J42" s="173">
        <f>'実質公債費比率（分子）の構造'!M$52</f>
        <v>132</v>
      </c>
      <c r="K42" s="173"/>
      <c r="L42" s="173"/>
      <c r="M42" s="173">
        <f>'実質公債費比率（分子）の構造'!N$52</f>
        <v>125</v>
      </c>
      <c r="N42" s="173"/>
      <c r="O42" s="173"/>
      <c r="P42" s="173">
        <f>'実質公債費比率（分子）の構造'!O$52</f>
        <v>135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f>'実質公債費比率（分子）の構造'!O$49</f>
        <v>0</v>
      </c>
      <c r="O45" s="173"/>
      <c r="P45" s="173"/>
    </row>
    <row r="46" spans="1:16" x14ac:dyDescent="0.2">
      <c r="A46" s="173" t="s">
        <v>67</v>
      </c>
      <c r="B46" s="173">
        <f>'実質公債費比率（分子）の構造'!K$48</f>
        <v>48</v>
      </c>
      <c r="C46" s="173"/>
      <c r="D46" s="173"/>
      <c r="E46" s="173">
        <f>'実質公債費比率（分子）の構造'!L$48</f>
        <v>41</v>
      </c>
      <c r="F46" s="173"/>
      <c r="G46" s="173"/>
      <c r="H46" s="173">
        <f>'実質公債費比率（分子）の構造'!M$48</f>
        <v>25</v>
      </c>
      <c r="I46" s="173"/>
      <c r="J46" s="173"/>
      <c r="K46" s="173">
        <f>'実質公債費比率（分子）の構造'!N$48</f>
        <v>30</v>
      </c>
      <c r="L46" s="173"/>
      <c r="M46" s="173"/>
      <c r="N46" s="173">
        <f>'実質公債費比率（分子）の構造'!O$48</f>
        <v>29</v>
      </c>
      <c r="O46" s="173"/>
      <c r="P46" s="173"/>
    </row>
    <row r="47" spans="1:16" x14ac:dyDescent="0.2">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107</v>
      </c>
      <c r="C49" s="173"/>
      <c r="D49" s="173"/>
      <c r="E49" s="173">
        <f>'実質公債費比率（分子）の構造'!L$45</f>
        <v>125</v>
      </c>
      <c r="F49" s="173"/>
      <c r="G49" s="173"/>
      <c r="H49" s="173">
        <f>'実質公債費比率（分子）の構造'!M$45</f>
        <v>141</v>
      </c>
      <c r="I49" s="173"/>
      <c r="J49" s="173"/>
      <c r="K49" s="173">
        <f>'実質公債費比率（分子）の構造'!N$45</f>
        <v>139</v>
      </c>
      <c r="L49" s="173"/>
      <c r="M49" s="173"/>
      <c r="N49" s="173">
        <f>'実質公債費比率（分子）の構造'!O$45</f>
        <v>159</v>
      </c>
      <c r="O49" s="173"/>
      <c r="P49" s="173"/>
    </row>
    <row r="50" spans="1:16" x14ac:dyDescent="0.2">
      <c r="A50" s="173" t="s">
        <v>70</v>
      </c>
      <c r="B50" s="173" t="e">
        <f>NA()</f>
        <v>#N/A</v>
      </c>
      <c r="C50" s="173">
        <f>IF(ISNUMBER('実質公債費比率（分子）の構造'!K$53),'実質公債費比率（分子）の構造'!K$53,NA())</f>
        <v>28</v>
      </c>
      <c r="D50" s="173" t="e">
        <f>NA()</f>
        <v>#N/A</v>
      </c>
      <c r="E50" s="173" t="e">
        <f>NA()</f>
        <v>#N/A</v>
      </c>
      <c r="F50" s="173">
        <f>IF(ISNUMBER('実質公債費比率（分子）の構造'!L$53),'実質公債費比率（分子）の構造'!L$53,NA())</f>
        <v>42</v>
      </c>
      <c r="G50" s="173" t="e">
        <f>NA()</f>
        <v>#N/A</v>
      </c>
      <c r="H50" s="173" t="e">
        <f>NA()</f>
        <v>#N/A</v>
      </c>
      <c r="I50" s="173">
        <f>IF(ISNUMBER('実質公債費比率（分子）の構造'!M$53),'実質公債費比率（分子）の構造'!M$53,NA())</f>
        <v>34</v>
      </c>
      <c r="J50" s="173" t="e">
        <f>NA()</f>
        <v>#N/A</v>
      </c>
      <c r="K50" s="173" t="e">
        <f>NA()</f>
        <v>#N/A</v>
      </c>
      <c r="L50" s="173">
        <f>IF(ISNUMBER('実質公債費比率（分子）の構造'!N$53),'実質公債費比率（分子）の構造'!N$53,NA())</f>
        <v>44</v>
      </c>
      <c r="M50" s="173" t="e">
        <f>NA()</f>
        <v>#N/A</v>
      </c>
      <c r="N50" s="173" t="e">
        <f>NA()</f>
        <v>#N/A</v>
      </c>
      <c r="O50" s="173">
        <f>IF(ISNUMBER('実質公債費比率（分子）の構造'!O$53),'実質公債費比率（分子）の構造'!O$53,NA())</f>
        <v>53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1289</v>
      </c>
      <c r="E56" s="172"/>
      <c r="F56" s="172"/>
      <c r="G56" s="172">
        <f>'将来負担比率（分子）の構造'!J$52</f>
        <v>1361</v>
      </c>
      <c r="H56" s="172"/>
      <c r="I56" s="172"/>
      <c r="J56" s="172">
        <f>'将来負担比率（分子）の構造'!K$52</f>
        <v>1315</v>
      </c>
      <c r="K56" s="172"/>
      <c r="L56" s="172"/>
      <c r="M56" s="172">
        <f>'将来負担比率（分子）の構造'!L$52</f>
        <v>1329</v>
      </c>
      <c r="N56" s="172"/>
      <c r="O56" s="172"/>
      <c r="P56" s="172">
        <f>'将来負担比率（分子）の構造'!M$52</f>
        <v>1388</v>
      </c>
    </row>
    <row r="57" spans="1:16" x14ac:dyDescent="0.2">
      <c r="A57" s="172" t="s">
        <v>42</v>
      </c>
      <c r="B57" s="172"/>
      <c r="C57" s="172"/>
      <c r="D57" s="172">
        <f>'将来負担比率（分子）の構造'!I$51</f>
        <v>225</v>
      </c>
      <c r="E57" s="172"/>
      <c r="F57" s="172"/>
      <c r="G57" s="172">
        <f>'将来負担比率（分子）の構造'!J$51</f>
        <v>201</v>
      </c>
      <c r="H57" s="172"/>
      <c r="I57" s="172"/>
      <c r="J57" s="172">
        <f>'将来負担比率（分子）の構造'!K$51</f>
        <v>178</v>
      </c>
      <c r="K57" s="172"/>
      <c r="L57" s="172"/>
      <c r="M57" s="172">
        <f>'将来負担比率（分子）の構造'!L$51</f>
        <v>160</v>
      </c>
      <c r="N57" s="172"/>
      <c r="O57" s="172"/>
      <c r="P57" s="172">
        <f>'将来負担比率（分子）の構造'!M$51</f>
        <v>140</v>
      </c>
    </row>
    <row r="58" spans="1:16" x14ac:dyDescent="0.2">
      <c r="A58" s="172" t="s">
        <v>41</v>
      </c>
      <c r="B58" s="172"/>
      <c r="C58" s="172"/>
      <c r="D58" s="172">
        <f>'将来負担比率（分子）の構造'!I$50</f>
        <v>2171</v>
      </c>
      <c r="E58" s="172"/>
      <c r="F58" s="172"/>
      <c r="G58" s="172">
        <f>'将来負担比率（分子）の構造'!J$50</f>
        <v>2216</v>
      </c>
      <c r="H58" s="172"/>
      <c r="I58" s="172"/>
      <c r="J58" s="172">
        <f>'将来負担比率（分子）の構造'!K$50</f>
        <v>2228</v>
      </c>
      <c r="K58" s="172"/>
      <c r="L58" s="172"/>
      <c r="M58" s="172">
        <f>'将来負担比率（分子）の構造'!L$50</f>
        <v>2057</v>
      </c>
      <c r="N58" s="172"/>
      <c r="O58" s="172"/>
      <c r="P58" s="172">
        <f>'将来負担比率（分子）の構造'!M$50</f>
        <v>1860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171</v>
      </c>
      <c r="C62" s="172"/>
      <c r="D62" s="172"/>
      <c r="E62" s="172">
        <f>'将来負担比率（分子）の構造'!J$45</f>
        <v>172</v>
      </c>
      <c r="F62" s="172"/>
      <c r="G62" s="172"/>
      <c r="H62" s="172">
        <f>'将来負担比率（分子）の構造'!K$45</f>
        <v>175</v>
      </c>
      <c r="I62" s="172"/>
      <c r="J62" s="172"/>
      <c r="K62" s="172">
        <f>'将来負担比率（分子）の構造'!L$45</f>
        <v>170</v>
      </c>
      <c r="L62" s="172"/>
      <c r="M62" s="172"/>
      <c r="N62" s="172">
        <f>'将来負担比率（分子）の構造'!M$45</f>
        <v>181</v>
      </c>
      <c r="O62" s="172"/>
      <c r="P62" s="172"/>
    </row>
    <row r="63" spans="1:16" x14ac:dyDescent="0.2">
      <c r="A63" s="172" t="s">
        <v>34</v>
      </c>
      <c r="B63" s="172">
        <f>'将来負担比率（分子）の構造'!I$44</f>
        <v>6</v>
      </c>
      <c r="C63" s="172"/>
      <c r="D63" s="172"/>
      <c r="E63" s="172">
        <f>'将来負担比率（分子）の構造'!J$44</f>
        <v>9</v>
      </c>
      <c r="F63" s="172"/>
      <c r="G63" s="172"/>
      <c r="H63" s="172">
        <f>'将来負担比率（分子）の構造'!K$44</f>
        <v>9</v>
      </c>
      <c r="I63" s="172"/>
      <c r="J63" s="172"/>
      <c r="K63" s="172">
        <f>'将来負担比率（分子）の構造'!L$44</f>
        <v>8</v>
      </c>
      <c r="L63" s="172"/>
      <c r="M63" s="172"/>
      <c r="N63" s="172">
        <f>'将来負担比率（分子）の構造'!M$44</f>
        <v>5</v>
      </c>
      <c r="O63" s="172"/>
      <c r="P63" s="172"/>
    </row>
    <row r="64" spans="1:16" x14ac:dyDescent="0.2">
      <c r="A64" s="172" t="s">
        <v>33</v>
      </c>
      <c r="B64" s="172">
        <f>'将来負担比率（分子）の構造'!I$43</f>
        <v>491</v>
      </c>
      <c r="C64" s="172"/>
      <c r="D64" s="172"/>
      <c r="E64" s="172">
        <f>'将来負担比率（分子）の構造'!J$43</f>
        <v>462</v>
      </c>
      <c r="F64" s="172"/>
      <c r="G64" s="172"/>
      <c r="H64" s="172">
        <f>'将来負担比率（分子）の構造'!K$43</f>
        <v>427</v>
      </c>
      <c r="I64" s="172"/>
      <c r="J64" s="172"/>
      <c r="K64" s="172">
        <f>'将来負担比率（分子）の構造'!L$43</f>
        <v>534</v>
      </c>
      <c r="L64" s="172"/>
      <c r="M64" s="172"/>
      <c r="N64" s="172">
        <f>'将来負担比率（分子）の構造'!M$43</f>
        <v>490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1447</v>
      </c>
      <c r="C66" s="172"/>
      <c r="D66" s="172"/>
      <c r="E66" s="172">
        <f>'将来負担比率（分子）の構造'!J$41</f>
        <v>1436</v>
      </c>
      <c r="F66" s="172"/>
      <c r="G66" s="172"/>
      <c r="H66" s="172">
        <f>'将来負担比率（分子）の構造'!K$41</f>
        <v>1377</v>
      </c>
      <c r="I66" s="172"/>
      <c r="J66" s="172"/>
      <c r="K66" s="172">
        <f>'将来負担比率（分子）の構造'!L$41</f>
        <v>1419</v>
      </c>
      <c r="L66" s="172"/>
      <c r="M66" s="172"/>
      <c r="N66" s="172">
        <f>'将来負担比率（分子）の構造'!M$41</f>
        <v>1541</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520</v>
      </c>
      <c r="C72" s="176">
        <f>基金残高に係る経年分析!G55</f>
        <v>440</v>
      </c>
      <c r="D72" s="176">
        <f>基金残高に係る経年分析!H55</f>
        <v>441</v>
      </c>
    </row>
    <row r="73" spans="1:16" x14ac:dyDescent="0.2">
      <c r="A73" s="175" t="s">
        <v>77</v>
      </c>
      <c r="B73" s="176">
        <f>基金残高に係る経年分析!F56</f>
        <v>289</v>
      </c>
      <c r="C73" s="176">
        <f>基金残高に係る経年分析!G56</f>
        <v>290</v>
      </c>
      <c r="D73" s="176">
        <f>基金残高に係る経年分析!H56</f>
        <v>290</v>
      </c>
    </row>
    <row r="74" spans="1:16" x14ac:dyDescent="0.2">
      <c r="A74" s="175" t="s">
        <v>78</v>
      </c>
      <c r="B74" s="176">
        <f>基金残高に係る経年分析!F57</f>
        <v>1259</v>
      </c>
      <c r="C74" s="176">
        <f>基金残高に係る経年分析!G57</f>
        <v>1168</v>
      </c>
      <c r="D74" s="176">
        <f>基金残高に係る経年分析!H57</f>
        <v>970</v>
      </c>
    </row>
  </sheetData>
  <sheetProtection algorithmName="SHA-512" hashValue="dKE/eNmgBRcCtNzNUNkFPuYW3DkXHiDzegejTh6TzrUq4p0M8kG6nFzOPJ+k1rE/0oFAkRZ90CKoH60eUd6/Ig==" saltValue="BFgJaLjuNhwiAaEcl/Sd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228</v>
      </c>
      <c r="C5" s="732"/>
      <c r="D5" s="732"/>
      <c r="E5" s="732"/>
      <c r="F5" s="732"/>
      <c r="G5" s="732"/>
      <c r="H5" s="732"/>
      <c r="I5" s="732"/>
      <c r="J5" s="732"/>
      <c r="K5" s="732"/>
      <c r="L5" s="732"/>
      <c r="M5" s="732"/>
      <c r="N5" s="732"/>
      <c r="O5" s="732"/>
      <c r="P5" s="732"/>
      <c r="Q5" s="733"/>
      <c r="R5" s="717">
        <v>39950</v>
      </c>
      <c r="S5" s="718"/>
      <c r="T5" s="718"/>
      <c r="U5" s="718"/>
      <c r="V5" s="718"/>
      <c r="W5" s="718"/>
      <c r="X5" s="718"/>
      <c r="Y5" s="761"/>
      <c r="Z5" s="779">
        <v>1.9</v>
      </c>
      <c r="AA5" s="779"/>
      <c r="AB5" s="779"/>
      <c r="AC5" s="779"/>
      <c r="AD5" s="780">
        <v>39950</v>
      </c>
      <c r="AE5" s="780"/>
      <c r="AF5" s="780"/>
      <c r="AG5" s="780"/>
      <c r="AH5" s="780"/>
      <c r="AI5" s="780"/>
      <c r="AJ5" s="780"/>
      <c r="AK5" s="780"/>
      <c r="AL5" s="762">
        <v>4.9000000000000004</v>
      </c>
      <c r="AM5" s="736"/>
      <c r="AN5" s="736"/>
      <c r="AO5" s="763"/>
      <c r="AP5" s="731" t="s">
        <v>229</v>
      </c>
      <c r="AQ5" s="732"/>
      <c r="AR5" s="732"/>
      <c r="AS5" s="732"/>
      <c r="AT5" s="732"/>
      <c r="AU5" s="732"/>
      <c r="AV5" s="732"/>
      <c r="AW5" s="732"/>
      <c r="AX5" s="732"/>
      <c r="AY5" s="732"/>
      <c r="AZ5" s="732"/>
      <c r="BA5" s="732"/>
      <c r="BB5" s="732"/>
      <c r="BC5" s="732"/>
      <c r="BD5" s="732"/>
      <c r="BE5" s="732"/>
      <c r="BF5" s="733"/>
      <c r="BG5" s="664">
        <v>39950</v>
      </c>
      <c r="BH5" s="665"/>
      <c r="BI5" s="665"/>
      <c r="BJ5" s="665"/>
      <c r="BK5" s="665"/>
      <c r="BL5" s="665"/>
      <c r="BM5" s="665"/>
      <c r="BN5" s="666"/>
      <c r="BO5" s="691">
        <v>100</v>
      </c>
      <c r="BP5" s="691"/>
      <c r="BQ5" s="691"/>
      <c r="BR5" s="691"/>
      <c r="BS5" s="692" t="s">
        <v>230</v>
      </c>
      <c r="BT5" s="692"/>
      <c r="BU5" s="692"/>
      <c r="BV5" s="692"/>
      <c r="BW5" s="692"/>
      <c r="BX5" s="692"/>
      <c r="BY5" s="692"/>
      <c r="BZ5" s="692"/>
      <c r="CA5" s="692"/>
      <c r="CB5" s="759"/>
      <c r="CD5" s="766" t="s">
        <v>224</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222</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234</v>
      </c>
      <c r="C6" s="662"/>
      <c r="D6" s="662"/>
      <c r="E6" s="662"/>
      <c r="F6" s="662"/>
      <c r="G6" s="662"/>
      <c r="H6" s="662"/>
      <c r="I6" s="662"/>
      <c r="J6" s="662"/>
      <c r="K6" s="662"/>
      <c r="L6" s="662"/>
      <c r="M6" s="662"/>
      <c r="N6" s="662"/>
      <c r="O6" s="662"/>
      <c r="P6" s="662"/>
      <c r="Q6" s="663"/>
      <c r="R6" s="664">
        <v>7970</v>
      </c>
      <c r="S6" s="665"/>
      <c r="T6" s="665"/>
      <c r="U6" s="665"/>
      <c r="V6" s="665"/>
      <c r="W6" s="665"/>
      <c r="X6" s="665"/>
      <c r="Y6" s="666"/>
      <c r="Z6" s="691">
        <v>0.4</v>
      </c>
      <c r="AA6" s="691"/>
      <c r="AB6" s="691"/>
      <c r="AC6" s="691"/>
      <c r="AD6" s="692">
        <v>7970</v>
      </c>
      <c r="AE6" s="692"/>
      <c r="AF6" s="692"/>
      <c r="AG6" s="692"/>
      <c r="AH6" s="692"/>
      <c r="AI6" s="692"/>
      <c r="AJ6" s="692"/>
      <c r="AK6" s="692"/>
      <c r="AL6" s="667">
        <v>1</v>
      </c>
      <c r="AM6" s="668"/>
      <c r="AN6" s="668"/>
      <c r="AO6" s="693"/>
      <c r="AP6" s="661" t="s">
        <v>235</v>
      </c>
      <c r="AQ6" s="662"/>
      <c r="AR6" s="662"/>
      <c r="AS6" s="662"/>
      <c r="AT6" s="662"/>
      <c r="AU6" s="662"/>
      <c r="AV6" s="662"/>
      <c r="AW6" s="662"/>
      <c r="AX6" s="662"/>
      <c r="AY6" s="662"/>
      <c r="AZ6" s="662"/>
      <c r="BA6" s="662"/>
      <c r="BB6" s="662"/>
      <c r="BC6" s="662"/>
      <c r="BD6" s="662"/>
      <c r="BE6" s="662"/>
      <c r="BF6" s="663"/>
      <c r="BG6" s="664">
        <v>39950</v>
      </c>
      <c r="BH6" s="665"/>
      <c r="BI6" s="665"/>
      <c r="BJ6" s="665"/>
      <c r="BK6" s="665"/>
      <c r="BL6" s="665"/>
      <c r="BM6" s="665"/>
      <c r="BN6" s="666"/>
      <c r="BO6" s="691">
        <v>100</v>
      </c>
      <c r="BP6" s="691"/>
      <c r="BQ6" s="691"/>
      <c r="BR6" s="691"/>
      <c r="BS6" s="692" t="s">
        <v>138</v>
      </c>
      <c r="BT6" s="692"/>
      <c r="BU6" s="692"/>
      <c r="BV6" s="692"/>
      <c r="BW6" s="692"/>
      <c r="BX6" s="692"/>
      <c r="BY6" s="692"/>
      <c r="BZ6" s="692"/>
      <c r="CA6" s="692"/>
      <c r="CB6" s="759"/>
      <c r="CD6" s="720" t="s">
        <v>236</v>
      </c>
      <c r="CE6" s="721"/>
      <c r="CF6" s="721"/>
      <c r="CG6" s="721"/>
      <c r="CH6" s="721"/>
      <c r="CI6" s="721"/>
      <c r="CJ6" s="721"/>
      <c r="CK6" s="721"/>
      <c r="CL6" s="721"/>
      <c r="CM6" s="721"/>
      <c r="CN6" s="721"/>
      <c r="CO6" s="721"/>
      <c r="CP6" s="721"/>
      <c r="CQ6" s="722"/>
      <c r="CR6" s="664">
        <v>22196</v>
      </c>
      <c r="CS6" s="665"/>
      <c r="CT6" s="665"/>
      <c r="CU6" s="665"/>
      <c r="CV6" s="665"/>
      <c r="CW6" s="665"/>
      <c r="CX6" s="665"/>
      <c r="CY6" s="666"/>
      <c r="CZ6" s="762">
        <v>1.1000000000000001</v>
      </c>
      <c r="DA6" s="736"/>
      <c r="DB6" s="736"/>
      <c r="DC6" s="765"/>
      <c r="DD6" s="670" t="s">
        <v>138</v>
      </c>
      <c r="DE6" s="665"/>
      <c r="DF6" s="665"/>
      <c r="DG6" s="665"/>
      <c r="DH6" s="665"/>
      <c r="DI6" s="665"/>
      <c r="DJ6" s="665"/>
      <c r="DK6" s="665"/>
      <c r="DL6" s="665"/>
      <c r="DM6" s="665"/>
      <c r="DN6" s="665"/>
      <c r="DO6" s="665"/>
      <c r="DP6" s="666"/>
      <c r="DQ6" s="670">
        <v>22196</v>
      </c>
      <c r="DR6" s="665"/>
      <c r="DS6" s="665"/>
      <c r="DT6" s="665"/>
      <c r="DU6" s="665"/>
      <c r="DV6" s="665"/>
      <c r="DW6" s="665"/>
      <c r="DX6" s="665"/>
      <c r="DY6" s="665"/>
      <c r="DZ6" s="665"/>
      <c r="EA6" s="665"/>
      <c r="EB6" s="665"/>
      <c r="EC6" s="705"/>
    </row>
    <row r="7" spans="2:143" ht="11.25" customHeight="1" x14ac:dyDescent="0.2">
      <c r="B7" s="661" t="s">
        <v>237</v>
      </c>
      <c r="C7" s="662"/>
      <c r="D7" s="662"/>
      <c r="E7" s="662"/>
      <c r="F7" s="662"/>
      <c r="G7" s="662"/>
      <c r="H7" s="662"/>
      <c r="I7" s="662"/>
      <c r="J7" s="662"/>
      <c r="K7" s="662"/>
      <c r="L7" s="662"/>
      <c r="M7" s="662"/>
      <c r="N7" s="662"/>
      <c r="O7" s="662"/>
      <c r="P7" s="662"/>
      <c r="Q7" s="663"/>
      <c r="R7" s="664">
        <v>35</v>
      </c>
      <c r="S7" s="665"/>
      <c r="T7" s="665"/>
      <c r="U7" s="665"/>
      <c r="V7" s="665"/>
      <c r="W7" s="665"/>
      <c r="X7" s="665"/>
      <c r="Y7" s="666"/>
      <c r="Z7" s="691">
        <v>0</v>
      </c>
      <c r="AA7" s="691"/>
      <c r="AB7" s="691"/>
      <c r="AC7" s="691"/>
      <c r="AD7" s="692">
        <v>35</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21779</v>
      </c>
      <c r="BH7" s="665"/>
      <c r="BI7" s="665"/>
      <c r="BJ7" s="665"/>
      <c r="BK7" s="665"/>
      <c r="BL7" s="665"/>
      <c r="BM7" s="665"/>
      <c r="BN7" s="666"/>
      <c r="BO7" s="691">
        <v>54.5</v>
      </c>
      <c r="BP7" s="691"/>
      <c r="BQ7" s="691"/>
      <c r="BR7" s="691"/>
      <c r="BS7" s="692" t="s">
        <v>230</v>
      </c>
      <c r="BT7" s="692"/>
      <c r="BU7" s="692"/>
      <c r="BV7" s="692"/>
      <c r="BW7" s="692"/>
      <c r="BX7" s="692"/>
      <c r="BY7" s="692"/>
      <c r="BZ7" s="692"/>
      <c r="CA7" s="692"/>
      <c r="CB7" s="759"/>
      <c r="CD7" s="706" t="s">
        <v>239</v>
      </c>
      <c r="CE7" s="703"/>
      <c r="CF7" s="703"/>
      <c r="CG7" s="703"/>
      <c r="CH7" s="703"/>
      <c r="CI7" s="703"/>
      <c r="CJ7" s="703"/>
      <c r="CK7" s="703"/>
      <c r="CL7" s="703"/>
      <c r="CM7" s="703"/>
      <c r="CN7" s="703"/>
      <c r="CO7" s="703"/>
      <c r="CP7" s="703"/>
      <c r="CQ7" s="704"/>
      <c r="CR7" s="664">
        <v>946940</v>
      </c>
      <c r="CS7" s="665"/>
      <c r="CT7" s="665"/>
      <c r="CU7" s="665"/>
      <c r="CV7" s="665"/>
      <c r="CW7" s="665"/>
      <c r="CX7" s="665"/>
      <c r="CY7" s="666"/>
      <c r="CZ7" s="691">
        <v>48.6</v>
      </c>
      <c r="DA7" s="691"/>
      <c r="DB7" s="691"/>
      <c r="DC7" s="691"/>
      <c r="DD7" s="670">
        <v>368203</v>
      </c>
      <c r="DE7" s="665"/>
      <c r="DF7" s="665"/>
      <c r="DG7" s="665"/>
      <c r="DH7" s="665"/>
      <c r="DI7" s="665"/>
      <c r="DJ7" s="665"/>
      <c r="DK7" s="665"/>
      <c r="DL7" s="665"/>
      <c r="DM7" s="665"/>
      <c r="DN7" s="665"/>
      <c r="DO7" s="665"/>
      <c r="DP7" s="666"/>
      <c r="DQ7" s="670">
        <v>341489</v>
      </c>
      <c r="DR7" s="665"/>
      <c r="DS7" s="665"/>
      <c r="DT7" s="665"/>
      <c r="DU7" s="665"/>
      <c r="DV7" s="665"/>
      <c r="DW7" s="665"/>
      <c r="DX7" s="665"/>
      <c r="DY7" s="665"/>
      <c r="DZ7" s="665"/>
      <c r="EA7" s="665"/>
      <c r="EB7" s="665"/>
      <c r="EC7" s="705"/>
    </row>
    <row r="8" spans="2:143" ht="11.25" customHeight="1" x14ac:dyDescent="0.2">
      <c r="B8" s="661" t="s">
        <v>240</v>
      </c>
      <c r="C8" s="662"/>
      <c r="D8" s="662"/>
      <c r="E8" s="662"/>
      <c r="F8" s="662"/>
      <c r="G8" s="662"/>
      <c r="H8" s="662"/>
      <c r="I8" s="662"/>
      <c r="J8" s="662"/>
      <c r="K8" s="662"/>
      <c r="L8" s="662"/>
      <c r="M8" s="662"/>
      <c r="N8" s="662"/>
      <c r="O8" s="662"/>
      <c r="P8" s="662"/>
      <c r="Q8" s="663"/>
      <c r="R8" s="664">
        <v>262</v>
      </c>
      <c r="S8" s="665"/>
      <c r="T8" s="665"/>
      <c r="U8" s="665"/>
      <c r="V8" s="665"/>
      <c r="W8" s="665"/>
      <c r="X8" s="665"/>
      <c r="Y8" s="666"/>
      <c r="Z8" s="691">
        <v>0</v>
      </c>
      <c r="AA8" s="691"/>
      <c r="AB8" s="691"/>
      <c r="AC8" s="691"/>
      <c r="AD8" s="692">
        <v>262</v>
      </c>
      <c r="AE8" s="692"/>
      <c r="AF8" s="692"/>
      <c r="AG8" s="692"/>
      <c r="AH8" s="692"/>
      <c r="AI8" s="692"/>
      <c r="AJ8" s="692"/>
      <c r="AK8" s="692"/>
      <c r="AL8" s="667">
        <v>0</v>
      </c>
      <c r="AM8" s="668"/>
      <c r="AN8" s="668"/>
      <c r="AO8" s="693"/>
      <c r="AP8" s="661" t="s">
        <v>241</v>
      </c>
      <c r="AQ8" s="662"/>
      <c r="AR8" s="662"/>
      <c r="AS8" s="662"/>
      <c r="AT8" s="662"/>
      <c r="AU8" s="662"/>
      <c r="AV8" s="662"/>
      <c r="AW8" s="662"/>
      <c r="AX8" s="662"/>
      <c r="AY8" s="662"/>
      <c r="AZ8" s="662"/>
      <c r="BA8" s="662"/>
      <c r="BB8" s="662"/>
      <c r="BC8" s="662"/>
      <c r="BD8" s="662"/>
      <c r="BE8" s="662"/>
      <c r="BF8" s="663"/>
      <c r="BG8" s="664">
        <v>857</v>
      </c>
      <c r="BH8" s="665"/>
      <c r="BI8" s="665"/>
      <c r="BJ8" s="665"/>
      <c r="BK8" s="665"/>
      <c r="BL8" s="665"/>
      <c r="BM8" s="665"/>
      <c r="BN8" s="666"/>
      <c r="BO8" s="691">
        <v>2.1</v>
      </c>
      <c r="BP8" s="691"/>
      <c r="BQ8" s="691"/>
      <c r="BR8" s="691"/>
      <c r="BS8" s="692" t="s">
        <v>230</v>
      </c>
      <c r="BT8" s="692"/>
      <c r="BU8" s="692"/>
      <c r="BV8" s="692"/>
      <c r="BW8" s="692"/>
      <c r="BX8" s="692"/>
      <c r="BY8" s="692"/>
      <c r="BZ8" s="692"/>
      <c r="CA8" s="692"/>
      <c r="CB8" s="759"/>
      <c r="CD8" s="706" t="s">
        <v>242</v>
      </c>
      <c r="CE8" s="703"/>
      <c r="CF8" s="703"/>
      <c r="CG8" s="703"/>
      <c r="CH8" s="703"/>
      <c r="CI8" s="703"/>
      <c r="CJ8" s="703"/>
      <c r="CK8" s="703"/>
      <c r="CL8" s="703"/>
      <c r="CM8" s="703"/>
      <c r="CN8" s="703"/>
      <c r="CO8" s="703"/>
      <c r="CP8" s="703"/>
      <c r="CQ8" s="704"/>
      <c r="CR8" s="664">
        <v>195012</v>
      </c>
      <c r="CS8" s="665"/>
      <c r="CT8" s="665"/>
      <c r="CU8" s="665"/>
      <c r="CV8" s="665"/>
      <c r="CW8" s="665"/>
      <c r="CX8" s="665"/>
      <c r="CY8" s="666"/>
      <c r="CZ8" s="691">
        <v>10</v>
      </c>
      <c r="DA8" s="691"/>
      <c r="DB8" s="691"/>
      <c r="DC8" s="691"/>
      <c r="DD8" s="670" t="s">
        <v>138</v>
      </c>
      <c r="DE8" s="665"/>
      <c r="DF8" s="665"/>
      <c r="DG8" s="665"/>
      <c r="DH8" s="665"/>
      <c r="DI8" s="665"/>
      <c r="DJ8" s="665"/>
      <c r="DK8" s="665"/>
      <c r="DL8" s="665"/>
      <c r="DM8" s="665"/>
      <c r="DN8" s="665"/>
      <c r="DO8" s="665"/>
      <c r="DP8" s="666"/>
      <c r="DQ8" s="670">
        <v>109460</v>
      </c>
      <c r="DR8" s="665"/>
      <c r="DS8" s="665"/>
      <c r="DT8" s="665"/>
      <c r="DU8" s="665"/>
      <c r="DV8" s="665"/>
      <c r="DW8" s="665"/>
      <c r="DX8" s="665"/>
      <c r="DY8" s="665"/>
      <c r="DZ8" s="665"/>
      <c r="EA8" s="665"/>
      <c r="EB8" s="665"/>
      <c r="EC8" s="705"/>
    </row>
    <row r="9" spans="2:143" ht="11.25" customHeight="1" x14ac:dyDescent="0.2">
      <c r="B9" s="661" t="s">
        <v>243</v>
      </c>
      <c r="C9" s="662"/>
      <c r="D9" s="662"/>
      <c r="E9" s="662"/>
      <c r="F9" s="662"/>
      <c r="G9" s="662"/>
      <c r="H9" s="662"/>
      <c r="I9" s="662"/>
      <c r="J9" s="662"/>
      <c r="K9" s="662"/>
      <c r="L9" s="662"/>
      <c r="M9" s="662"/>
      <c r="N9" s="662"/>
      <c r="O9" s="662"/>
      <c r="P9" s="662"/>
      <c r="Q9" s="663"/>
      <c r="R9" s="664">
        <v>340</v>
      </c>
      <c r="S9" s="665"/>
      <c r="T9" s="665"/>
      <c r="U9" s="665"/>
      <c r="V9" s="665"/>
      <c r="W9" s="665"/>
      <c r="X9" s="665"/>
      <c r="Y9" s="666"/>
      <c r="Z9" s="691">
        <v>0</v>
      </c>
      <c r="AA9" s="691"/>
      <c r="AB9" s="691"/>
      <c r="AC9" s="691"/>
      <c r="AD9" s="692">
        <v>340</v>
      </c>
      <c r="AE9" s="692"/>
      <c r="AF9" s="692"/>
      <c r="AG9" s="692"/>
      <c r="AH9" s="692"/>
      <c r="AI9" s="692"/>
      <c r="AJ9" s="692"/>
      <c r="AK9" s="692"/>
      <c r="AL9" s="667">
        <v>0</v>
      </c>
      <c r="AM9" s="668"/>
      <c r="AN9" s="668"/>
      <c r="AO9" s="693"/>
      <c r="AP9" s="661" t="s">
        <v>244</v>
      </c>
      <c r="AQ9" s="662"/>
      <c r="AR9" s="662"/>
      <c r="AS9" s="662"/>
      <c r="AT9" s="662"/>
      <c r="AU9" s="662"/>
      <c r="AV9" s="662"/>
      <c r="AW9" s="662"/>
      <c r="AX9" s="662"/>
      <c r="AY9" s="662"/>
      <c r="AZ9" s="662"/>
      <c r="BA9" s="662"/>
      <c r="BB9" s="662"/>
      <c r="BC9" s="662"/>
      <c r="BD9" s="662"/>
      <c r="BE9" s="662"/>
      <c r="BF9" s="663"/>
      <c r="BG9" s="664">
        <v>18750</v>
      </c>
      <c r="BH9" s="665"/>
      <c r="BI9" s="665"/>
      <c r="BJ9" s="665"/>
      <c r="BK9" s="665"/>
      <c r="BL9" s="665"/>
      <c r="BM9" s="665"/>
      <c r="BN9" s="666"/>
      <c r="BO9" s="691">
        <v>46.9</v>
      </c>
      <c r="BP9" s="691"/>
      <c r="BQ9" s="691"/>
      <c r="BR9" s="691"/>
      <c r="BS9" s="692" t="s">
        <v>230</v>
      </c>
      <c r="BT9" s="692"/>
      <c r="BU9" s="692"/>
      <c r="BV9" s="692"/>
      <c r="BW9" s="692"/>
      <c r="BX9" s="692"/>
      <c r="BY9" s="692"/>
      <c r="BZ9" s="692"/>
      <c r="CA9" s="692"/>
      <c r="CB9" s="759"/>
      <c r="CD9" s="706" t="s">
        <v>245</v>
      </c>
      <c r="CE9" s="703"/>
      <c r="CF9" s="703"/>
      <c r="CG9" s="703"/>
      <c r="CH9" s="703"/>
      <c r="CI9" s="703"/>
      <c r="CJ9" s="703"/>
      <c r="CK9" s="703"/>
      <c r="CL9" s="703"/>
      <c r="CM9" s="703"/>
      <c r="CN9" s="703"/>
      <c r="CO9" s="703"/>
      <c r="CP9" s="703"/>
      <c r="CQ9" s="704"/>
      <c r="CR9" s="664">
        <v>85339</v>
      </c>
      <c r="CS9" s="665"/>
      <c r="CT9" s="665"/>
      <c r="CU9" s="665"/>
      <c r="CV9" s="665"/>
      <c r="CW9" s="665"/>
      <c r="CX9" s="665"/>
      <c r="CY9" s="666"/>
      <c r="CZ9" s="691">
        <v>4.4000000000000004</v>
      </c>
      <c r="DA9" s="691"/>
      <c r="DB9" s="691"/>
      <c r="DC9" s="691"/>
      <c r="DD9" s="670" t="s">
        <v>230</v>
      </c>
      <c r="DE9" s="665"/>
      <c r="DF9" s="665"/>
      <c r="DG9" s="665"/>
      <c r="DH9" s="665"/>
      <c r="DI9" s="665"/>
      <c r="DJ9" s="665"/>
      <c r="DK9" s="665"/>
      <c r="DL9" s="665"/>
      <c r="DM9" s="665"/>
      <c r="DN9" s="665"/>
      <c r="DO9" s="665"/>
      <c r="DP9" s="666"/>
      <c r="DQ9" s="670">
        <v>66955</v>
      </c>
      <c r="DR9" s="665"/>
      <c r="DS9" s="665"/>
      <c r="DT9" s="665"/>
      <c r="DU9" s="665"/>
      <c r="DV9" s="665"/>
      <c r="DW9" s="665"/>
      <c r="DX9" s="665"/>
      <c r="DY9" s="665"/>
      <c r="DZ9" s="665"/>
      <c r="EA9" s="665"/>
      <c r="EB9" s="665"/>
      <c r="EC9" s="705"/>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138</v>
      </c>
      <c r="S10" s="665"/>
      <c r="T10" s="665"/>
      <c r="U10" s="665"/>
      <c r="V10" s="665"/>
      <c r="W10" s="665"/>
      <c r="X10" s="665"/>
      <c r="Y10" s="666"/>
      <c r="Z10" s="691" t="s">
        <v>138</v>
      </c>
      <c r="AA10" s="691"/>
      <c r="AB10" s="691"/>
      <c r="AC10" s="691"/>
      <c r="AD10" s="692" t="s">
        <v>230</v>
      </c>
      <c r="AE10" s="692"/>
      <c r="AF10" s="692"/>
      <c r="AG10" s="692"/>
      <c r="AH10" s="692"/>
      <c r="AI10" s="692"/>
      <c r="AJ10" s="692"/>
      <c r="AK10" s="692"/>
      <c r="AL10" s="667" t="s">
        <v>138</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1454</v>
      </c>
      <c r="BH10" s="665"/>
      <c r="BI10" s="665"/>
      <c r="BJ10" s="665"/>
      <c r="BK10" s="665"/>
      <c r="BL10" s="665"/>
      <c r="BM10" s="665"/>
      <c r="BN10" s="666"/>
      <c r="BO10" s="691">
        <v>3.6</v>
      </c>
      <c r="BP10" s="691"/>
      <c r="BQ10" s="691"/>
      <c r="BR10" s="691"/>
      <c r="BS10" s="692" t="s">
        <v>138</v>
      </c>
      <c r="BT10" s="692"/>
      <c r="BU10" s="692"/>
      <c r="BV10" s="692"/>
      <c r="BW10" s="692"/>
      <c r="BX10" s="692"/>
      <c r="BY10" s="692"/>
      <c r="BZ10" s="692"/>
      <c r="CA10" s="692"/>
      <c r="CB10" s="759"/>
      <c r="CD10" s="706" t="s">
        <v>248</v>
      </c>
      <c r="CE10" s="703"/>
      <c r="CF10" s="703"/>
      <c r="CG10" s="703"/>
      <c r="CH10" s="703"/>
      <c r="CI10" s="703"/>
      <c r="CJ10" s="703"/>
      <c r="CK10" s="703"/>
      <c r="CL10" s="703"/>
      <c r="CM10" s="703"/>
      <c r="CN10" s="703"/>
      <c r="CO10" s="703"/>
      <c r="CP10" s="703"/>
      <c r="CQ10" s="704"/>
      <c r="CR10" s="664" t="s">
        <v>230</v>
      </c>
      <c r="CS10" s="665"/>
      <c r="CT10" s="665"/>
      <c r="CU10" s="665"/>
      <c r="CV10" s="665"/>
      <c r="CW10" s="665"/>
      <c r="CX10" s="665"/>
      <c r="CY10" s="666"/>
      <c r="CZ10" s="691" t="s">
        <v>230</v>
      </c>
      <c r="DA10" s="691"/>
      <c r="DB10" s="691"/>
      <c r="DC10" s="691"/>
      <c r="DD10" s="670" t="s">
        <v>230</v>
      </c>
      <c r="DE10" s="665"/>
      <c r="DF10" s="665"/>
      <c r="DG10" s="665"/>
      <c r="DH10" s="665"/>
      <c r="DI10" s="665"/>
      <c r="DJ10" s="665"/>
      <c r="DK10" s="665"/>
      <c r="DL10" s="665"/>
      <c r="DM10" s="665"/>
      <c r="DN10" s="665"/>
      <c r="DO10" s="665"/>
      <c r="DP10" s="666"/>
      <c r="DQ10" s="670" t="s">
        <v>230</v>
      </c>
      <c r="DR10" s="665"/>
      <c r="DS10" s="665"/>
      <c r="DT10" s="665"/>
      <c r="DU10" s="665"/>
      <c r="DV10" s="665"/>
      <c r="DW10" s="665"/>
      <c r="DX10" s="665"/>
      <c r="DY10" s="665"/>
      <c r="DZ10" s="665"/>
      <c r="EA10" s="665"/>
      <c r="EB10" s="665"/>
      <c r="EC10" s="705"/>
    </row>
    <row r="11" spans="2:143" ht="11.25" customHeight="1" x14ac:dyDescent="0.2">
      <c r="B11" s="661" t="s">
        <v>249</v>
      </c>
      <c r="C11" s="662"/>
      <c r="D11" s="662"/>
      <c r="E11" s="662"/>
      <c r="F11" s="662"/>
      <c r="G11" s="662"/>
      <c r="H11" s="662"/>
      <c r="I11" s="662"/>
      <c r="J11" s="662"/>
      <c r="K11" s="662"/>
      <c r="L11" s="662"/>
      <c r="M11" s="662"/>
      <c r="N11" s="662"/>
      <c r="O11" s="662"/>
      <c r="P11" s="662"/>
      <c r="Q11" s="663"/>
      <c r="R11" s="664">
        <v>13289</v>
      </c>
      <c r="S11" s="665"/>
      <c r="T11" s="665"/>
      <c r="U11" s="665"/>
      <c r="V11" s="665"/>
      <c r="W11" s="665"/>
      <c r="X11" s="665"/>
      <c r="Y11" s="666"/>
      <c r="Z11" s="667">
        <v>0.6</v>
      </c>
      <c r="AA11" s="668"/>
      <c r="AB11" s="668"/>
      <c r="AC11" s="669"/>
      <c r="AD11" s="670">
        <v>13289</v>
      </c>
      <c r="AE11" s="665"/>
      <c r="AF11" s="665"/>
      <c r="AG11" s="665"/>
      <c r="AH11" s="665"/>
      <c r="AI11" s="665"/>
      <c r="AJ11" s="665"/>
      <c r="AK11" s="666"/>
      <c r="AL11" s="667">
        <v>1.6</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718</v>
      </c>
      <c r="BH11" s="665"/>
      <c r="BI11" s="665"/>
      <c r="BJ11" s="665"/>
      <c r="BK11" s="665"/>
      <c r="BL11" s="665"/>
      <c r="BM11" s="665"/>
      <c r="BN11" s="666"/>
      <c r="BO11" s="691">
        <v>1.8</v>
      </c>
      <c r="BP11" s="691"/>
      <c r="BQ11" s="691"/>
      <c r="BR11" s="691"/>
      <c r="BS11" s="692" t="s">
        <v>230</v>
      </c>
      <c r="BT11" s="692"/>
      <c r="BU11" s="692"/>
      <c r="BV11" s="692"/>
      <c r="BW11" s="692"/>
      <c r="BX11" s="692"/>
      <c r="BY11" s="692"/>
      <c r="BZ11" s="692"/>
      <c r="CA11" s="692"/>
      <c r="CB11" s="759"/>
      <c r="CD11" s="706" t="s">
        <v>251</v>
      </c>
      <c r="CE11" s="703"/>
      <c r="CF11" s="703"/>
      <c r="CG11" s="703"/>
      <c r="CH11" s="703"/>
      <c r="CI11" s="703"/>
      <c r="CJ11" s="703"/>
      <c r="CK11" s="703"/>
      <c r="CL11" s="703"/>
      <c r="CM11" s="703"/>
      <c r="CN11" s="703"/>
      <c r="CO11" s="703"/>
      <c r="CP11" s="703"/>
      <c r="CQ11" s="704"/>
      <c r="CR11" s="664">
        <v>44486</v>
      </c>
      <c r="CS11" s="665"/>
      <c r="CT11" s="665"/>
      <c r="CU11" s="665"/>
      <c r="CV11" s="665"/>
      <c r="CW11" s="665"/>
      <c r="CX11" s="665"/>
      <c r="CY11" s="666"/>
      <c r="CZ11" s="691">
        <v>2.2999999999999998</v>
      </c>
      <c r="DA11" s="691"/>
      <c r="DB11" s="691"/>
      <c r="DC11" s="691"/>
      <c r="DD11" s="670" t="s">
        <v>178</v>
      </c>
      <c r="DE11" s="665"/>
      <c r="DF11" s="665"/>
      <c r="DG11" s="665"/>
      <c r="DH11" s="665"/>
      <c r="DI11" s="665"/>
      <c r="DJ11" s="665"/>
      <c r="DK11" s="665"/>
      <c r="DL11" s="665"/>
      <c r="DM11" s="665"/>
      <c r="DN11" s="665"/>
      <c r="DO11" s="665"/>
      <c r="DP11" s="666"/>
      <c r="DQ11" s="670">
        <v>36657</v>
      </c>
      <c r="DR11" s="665"/>
      <c r="DS11" s="665"/>
      <c r="DT11" s="665"/>
      <c r="DU11" s="665"/>
      <c r="DV11" s="665"/>
      <c r="DW11" s="665"/>
      <c r="DX11" s="665"/>
      <c r="DY11" s="665"/>
      <c r="DZ11" s="665"/>
      <c r="EA11" s="665"/>
      <c r="EB11" s="665"/>
      <c r="EC11" s="705"/>
    </row>
    <row r="12" spans="2:143" ht="11.25" customHeight="1" x14ac:dyDescent="0.2">
      <c r="B12" s="661" t="s">
        <v>252</v>
      </c>
      <c r="C12" s="662"/>
      <c r="D12" s="662"/>
      <c r="E12" s="662"/>
      <c r="F12" s="662"/>
      <c r="G12" s="662"/>
      <c r="H12" s="662"/>
      <c r="I12" s="662"/>
      <c r="J12" s="662"/>
      <c r="K12" s="662"/>
      <c r="L12" s="662"/>
      <c r="M12" s="662"/>
      <c r="N12" s="662"/>
      <c r="O12" s="662"/>
      <c r="P12" s="662"/>
      <c r="Q12" s="663"/>
      <c r="R12" s="664" t="s">
        <v>138</v>
      </c>
      <c r="S12" s="665"/>
      <c r="T12" s="665"/>
      <c r="U12" s="665"/>
      <c r="V12" s="665"/>
      <c r="W12" s="665"/>
      <c r="X12" s="665"/>
      <c r="Y12" s="666"/>
      <c r="Z12" s="691" t="s">
        <v>178</v>
      </c>
      <c r="AA12" s="691"/>
      <c r="AB12" s="691"/>
      <c r="AC12" s="691"/>
      <c r="AD12" s="692" t="s">
        <v>138</v>
      </c>
      <c r="AE12" s="692"/>
      <c r="AF12" s="692"/>
      <c r="AG12" s="692"/>
      <c r="AH12" s="692"/>
      <c r="AI12" s="692"/>
      <c r="AJ12" s="692"/>
      <c r="AK12" s="692"/>
      <c r="AL12" s="667" t="s">
        <v>138</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14341</v>
      </c>
      <c r="BH12" s="665"/>
      <c r="BI12" s="665"/>
      <c r="BJ12" s="665"/>
      <c r="BK12" s="665"/>
      <c r="BL12" s="665"/>
      <c r="BM12" s="665"/>
      <c r="BN12" s="666"/>
      <c r="BO12" s="691">
        <v>35.9</v>
      </c>
      <c r="BP12" s="691"/>
      <c r="BQ12" s="691"/>
      <c r="BR12" s="691"/>
      <c r="BS12" s="692" t="s">
        <v>138</v>
      </c>
      <c r="BT12" s="692"/>
      <c r="BU12" s="692"/>
      <c r="BV12" s="692"/>
      <c r="BW12" s="692"/>
      <c r="BX12" s="692"/>
      <c r="BY12" s="692"/>
      <c r="BZ12" s="692"/>
      <c r="CA12" s="692"/>
      <c r="CB12" s="759"/>
      <c r="CD12" s="706" t="s">
        <v>254</v>
      </c>
      <c r="CE12" s="703"/>
      <c r="CF12" s="703"/>
      <c r="CG12" s="703"/>
      <c r="CH12" s="703"/>
      <c r="CI12" s="703"/>
      <c r="CJ12" s="703"/>
      <c r="CK12" s="703"/>
      <c r="CL12" s="703"/>
      <c r="CM12" s="703"/>
      <c r="CN12" s="703"/>
      <c r="CO12" s="703"/>
      <c r="CP12" s="703"/>
      <c r="CQ12" s="704"/>
      <c r="CR12" s="664">
        <v>77450</v>
      </c>
      <c r="CS12" s="665"/>
      <c r="CT12" s="665"/>
      <c r="CU12" s="665"/>
      <c r="CV12" s="665"/>
      <c r="CW12" s="665"/>
      <c r="CX12" s="665"/>
      <c r="CY12" s="666"/>
      <c r="CZ12" s="691">
        <v>4</v>
      </c>
      <c r="DA12" s="691"/>
      <c r="DB12" s="691"/>
      <c r="DC12" s="691"/>
      <c r="DD12" s="670" t="s">
        <v>138</v>
      </c>
      <c r="DE12" s="665"/>
      <c r="DF12" s="665"/>
      <c r="DG12" s="665"/>
      <c r="DH12" s="665"/>
      <c r="DI12" s="665"/>
      <c r="DJ12" s="665"/>
      <c r="DK12" s="665"/>
      <c r="DL12" s="665"/>
      <c r="DM12" s="665"/>
      <c r="DN12" s="665"/>
      <c r="DO12" s="665"/>
      <c r="DP12" s="666"/>
      <c r="DQ12" s="670">
        <v>66478</v>
      </c>
      <c r="DR12" s="665"/>
      <c r="DS12" s="665"/>
      <c r="DT12" s="665"/>
      <c r="DU12" s="665"/>
      <c r="DV12" s="665"/>
      <c r="DW12" s="665"/>
      <c r="DX12" s="665"/>
      <c r="DY12" s="665"/>
      <c r="DZ12" s="665"/>
      <c r="EA12" s="665"/>
      <c r="EB12" s="665"/>
      <c r="EC12" s="705"/>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138</v>
      </c>
      <c r="S13" s="665"/>
      <c r="T13" s="665"/>
      <c r="U13" s="665"/>
      <c r="V13" s="665"/>
      <c r="W13" s="665"/>
      <c r="X13" s="665"/>
      <c r="Y13" s="666"/>
      <c r="Z13" s="691" t="s">
        <v>230</v>
      </c>
      <c r="AA13" s="691"/>
      <c r="AB13" s="691"/>
      <c r="AC13" s="691"/>
      <c r="AD13" s="692" t="s">
        <v>138</v>
      </c>
      <c r="AE13" s="692"/>
      <c r="AF13" s="692"/>
      <c r="AG13" s="692"/>
      <c r="AH13" s="692"/>
      <c r="AI13" s="692"/>
      <c r="AJ13" s="692"/>
      <c r="AK13" s="692"/>
      <c r="AL13" s="667" t="s">
        <v>230</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11620</v>
      </c>
      <c r="BH13" s="665"/>
      <c r="BI13" s="665"/>
      <c r="BJ13" s="665"/>
      <c r="BK13" s="665"/>
      <c r="BL13" s="665"/>
      <c r="BM13" s="665"/>
      <c r="BN13" s="666"/>
      <c r="BO13" s="691">
        <v>29.1</v>
      </c>
      <c r="BP13" s="691"/>
      <c r="BQ13" s="691"/>
      <c r="BR13" s="691"/>
      <c r="BS13" s="692" t="s">
        <v>138</v>
      </c>
      <c r="BT13" s="692"/>
      <c r="BU13" s="692"/>
      <c r="BV13" s="692"/>
      <c r="BW13" s="692"/>
      <c r="BX13" s="692"/>
      <c r="BY13" s="692"/>
      <c r="BZ13" s="692"/>
      <c r="CA13" s="692"/>
      <c r="CB13" s="759"/>
      <c r="CD13" s="706" t="s">
        <v>257</v>
      </c>
      <c r="CE13" s="703"/>
      <c r="CF13" s="703"/>
      <c r="CG13" s="703"/>
      <c r="CH13" s="703"/>
      <c r="CI13" s="703"/>
      <c r="CJ13" s="703"/>
      <c r="CK13" s="703"/>
      <c r="CL13" s="703"/>
      <c r="CM13" s="703"/>
      <c r="CN13" s="703"/>
      <c r="CO13" s="703"/>
      <c r="CP13" s="703"/>
      <c r="CQ13" s="704"/>
      <c r="CR13" s="664">
        <v>246637</v>
      </c>
      <c r="CS13" s="665"/>
      <c r="CT13" s="665"/>
      <c r="CU13" s="665"/>
      <c r="CV13" s="665"/>
      <c r="CW13" s="665"/>
      <c r="CX13" s="665"/>
      <c r="CY13" s="666"/>
      <c r="CZ13" s="691">
        <v>12.7</v>
      </c>
      <c r="DA13" s="691"/>
      <c r="DB13" s="691"/>
      <c r="DC13" s="691"/>
      <c r="DD13" s="670">
        <v>87957</v>
      </c>
      <c r="DE13" s="665"/>
      <c r="DF13" s="665"/>
      <c r="DG13" s="665"/>
      <c r="DH13" s="665"/>
      <c r="DI13" s="665"/>
      <c r="DJ13" s="665"/>
      <c r="DK13" s="665"/>
      <c r="DL13" s="665"/>
      <c r="DM13" s="665"/>
      <c r="DN13" s="665"/>
      <c r="DO13" s="665"/>
      <c r="DP13" s="666"/>
      <c r="DQ13" s="670">
        <v>63444</v>
      </c>
      <c r="DR13" s="665"/>
      <c r="DS13" s="665"/>
      <c r="DT13" s="665"/>
      <c r="DU13" s="665"/>
      <c r="DV13" s="665"/>
      <c r="DW13" s="665"/>
      <c r="DX13" s="665"/>
      <c r="DY13" s="665"/>
      <c r="DZ13" s="665"/>
      <c r="EA13" s="665"/>
      <c r="EB13" s="665"/>
      <c r="EC13" s="705"/>
    </row>
    <row r="14" spans="2:143" ht="11.25" customHeight="1" x14ac:dyDescent="0.2">
      <c r="B14" s="661" t="s">
        <v>258</v>
      </c>
      <c r="C14" s="662"/>
      <c r="D14" s="662"/>
      <c r="E14" s="662"/>
      <c r="F14" s="662"/>
      <c r="G14" s="662"/>
      <c r="H14" s="662"/>
      <c r="I14" s="662"/>
      <c r="J14" s="662"/>
      <c r="K14" s="662"/>
      <c r="L14" s="662"/>
      <c r="M14" s="662"/>
      <c r="N14" s="662"/>
      <c r="O14" s="662"/>
      <c r="P14" s="662"/>
      <c r="Q14" s="663"/>
      <c r="R14" s="664" t="s">
        <v>138</v>
      </c>
      <c r="S14" s="665"/>
      <c r="T14" s="665"/>
      <c r="U14" s="665"/>
      <c r="V14" s="665"/>
      <c r="W14" s="665"/>
      <c r="X14" s="665"/>
      <c r="Y14" s="666"/>
      <c r="Z14" s="691" t="s">
        <v>230</v>
      </c>
      <c r="AA14" s="691"/>
      <c r="AB14" s="691"/>
      <c r="AC14" s="691"/>
      <c r="AD14" s="692" t="s">
        <v>230</v>
      </c>
      <c r="AE14" s="692"/>
      <c r="AF14" s="692"/>
      <c r="AG14" s="692"/>
      <c r="AH14" s="692"/>
      <c r="AI14" s="692"/>
      <c r="AJ14" s="692"/>
      <c r="AK14" s="692"/>
      <c r="AL14" s="667" t="s">
        <v>138</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2426</v>
      </c>
      <c r="BH14" s="665"/>
      <c r="BI14" s="665"/>
      <c r="BJ14" s="665"/>
      <c r="BK14" s="665"/>
      <c r="BL14" s="665"/>
      <c r="BM14" s="665"/>
      <c r="BN14" s="666"/>
      <c r="BO14" s="691">
        <v>6.1</v>
      </c>
      <c r="BP14" s="691"/>
      <c r="BQ14" s="691"/>
      <c r="BR14" s="691"/>
      <c r="BS14" s="692" t="s">
        <v>138</v>
      </c>
      <c r="BT14" s="692"/>
      <c r="BU14" s="692"/>
      <c r="BV14" s="692"/>
      <c r="BW14" s="692"/>
      <c r="BX14" s="692"/>
      <c r="BY14" s="692"/>
      <c r="BZ14" s="692"/>
      <c r="CA14" s="692"/>
      <c r="CB14" s="759"/>
      <c r="CD14" s="706" t="s">
        <v>260</v>
      </c>
      <c r="CE14" s="703"/>
      <c r="CF14" s="703"/>
      <c r="CG14" s="703"/>
      <c r="CH14" s="703"/>
      <c r="CI14" s="703"/>
      <c r="CJ14" s="703"/>
      <c r="CK14" s="703"/>
      <c r="CL14" s="703"/>
      <c r="CM14" s="703"/>
      <c r="CN14" s="703"/>
      <c r="CO14" s="703"/>
      <c r="CP14" s="703"/>
      <c r="CQ14" s="704"/>
      <c r="CR14" s="664">
        <v>63666</v>
      </c>
      <c r="CS14" s="665"/>
      <c r="CT14" s="665"/>
      <c r="CU14" s="665"/>
      <c r="CV14" s="665"/>
      <c r="CW14" s="665"/>
      <c r="CX14" s="665"/>
      <c r="CY14" s="666"/>
      <c r="CZ14" s="691">
        <v>3.3</v>
      </c>
      <c r="DA14" s="691"/>
      <c r="DB14" s="691"/>
      <c r="DC14" s="691"/>
      <c r="DD14" s="670" t="s">
        <v>230</v>
      </c>
      <c r="DE14" s="665"/>
      <c r="DF14" s="665"/>
      <c r="DG14" s="665"/>
      <c r="DH14" s="665"/>
      <c r="DI14" s="665"/>
      <c r="DJ14" s="665"/>
      <c r="DK14" s="665"/>
      <c r="DL14" s="665"/>
      <c r="DM14" s="665"/>
      <c r="DN14" s="665"/>
      <c r="DO14" s="665"/>
      <c r="DP14" s="666"/>
      <c r="DQ14" s="670">
        <v>63662</v>
      </c>
      <c r="DR14" s="665"/>
      <c r="DS14" s="665"/>
      <c r="DT14" s="665"/>
      <c r="DU14" s="665"/>
      <c r="DV14" s="665"/>
      <c r="DW14" s="665"/>
      <c r="DX14" s="665"/>
      <c r="DY14" s="665"/>
      <c r="DZ14" s="665"/>
      <c r="EA14" s="665"/>
      <c r="EB14" s="665"/>
      <c r="EC14" s="705"/>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230</v>
      </c>
      <c r="S15" s="665"/>
      <c r="T15" s="665"/>
      <c r="U15" s="665"/>
      <c r="V15" s="665"/>
      <c r="W15" s="665"/>
      <c r="X15" s="665"/>
      <c r="Y15" s="666"/>
      <c r="Z15" s="691" t="s">
        <v>178</v>
      </c>
      <c r="AA15" s="691"/>
      <c r="AB15" s="691"/>
      <c r="AC15" s="691"/>
      <c r="AD15" s="692" t="s">
        <v>230</v>
      </c>
      <c r="AE15" s="692"/>
      <c r="AF15" s="692"/>
      <c r="AG15" s="692"/>
      <c r="AH15" s="692"/>
      <c r="AI15" s="692"/>
      <c r="AJ15" s="692"/>
      <c r="AK15" s="692"/>
      <c r="AL15" s="667" t="s">
        <v>138</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1404</v>
      </c>
      <c r="BH15" s="665"/>
      <c r="BI15" s="665"/>
      <c r="BJ15" s="665"/>
      <c r="BK15" s="665"/>
      <c r="BL15" s="665"/>
      <c r="BM15" s="665"/>
      <c r="BN15" s="666"/>
      <c r="BO15" s="691">
        <v>3.5</v>
      </c>
      <c r="BP15" s="691"/>
      <c r="BQ15" s="691"/>
      <c r="BR15" s="691"/>
      <c r="BS15" s="692" t="s">
        <v>138</v>
      </c>
      <c r="BT15" s="692"/>
      <c r="BU15" s="692"/>
      <c r="BV15" s="692"/>
      <c r="BW15" s="692"/>
      <c r="BX15" s="692"/>
      <c r="BY15" s="692"/>
      <c r="BZ15" s="692"/>
      <c r="CA15" s="692"/>
      <c r="CB15" s="759"/>
      <c r="CD15" s="706" t="s">
        <v>263</v>
      </c>
      <c r="CE15" s="703"/>
      <c r="CF15" s="703"/>
      <c r="CG15" s="703"/>
      <c r="CH15" s="703"/>
      <c r="CI15" s="703"/>
      <c r="CJ15" s="703"/>
      <c r="CK15" s="703"/>
      <c r="CL15" s="703"/>
      <c r="CM15" s="703"/>
      <c r="CN15" s="703"/>
      <c r="CO15" s="703"/>
      <c r="CP15" s="703"/>
      <c r="CQ15" s="704"/>
      <c r="CR15" s="664">
        <v>108008</v>
      </c>
      <c r="CS15" s="665"/>
      <c r="CT15" s="665"/>
      <c r="CU15" s="665"/>
      <c r="CV15" s="665"/>
      <c r="CW15" s="665"/>
      <c r="CX15" s="665"/>
      <c r="CY15" s="666"/>
      <c r="CZ15" s="691">
        <v>5.5</v>
      </c>
      <c r="DA15" s="691"/>
      <c r="DB15" s="691"/>
      <c r="DC15" s="691"/>
      <c r="DD15" s="670" t="s">
        <v>230</v>
      </c>
      <c r="DE15" s="665"/>
      <c r="DF15" s="665"/>
      <c r="DG15" s="665"/>
      <c r="DH15" s="665"/>
      <c r="DI15" s="665"/>
      <c r="DJ15" s="665"/>
      <c r="DK15" s="665"/>
      <c r="DL15" s="665"/>
      <c r="DM15" s="665"/>
      <c r="DN15" s="665"/>
      <c r="DO15" s="665"/>
      <c r="DP15" s="666"/>
      <c r="DQ15" s="670">
        <v>89472</v>
      </c>
      <c r="DR15" s="665"/>
      <c r="DS15" s="665"/>
      <c r="DT15" s="665"/>
      <c r="DU15" s="665"/>
      <c r="DV15" s="665"/>
      <c r="DW15" s="665"/>
      <c r="DX15" s="665"/>
      <c r="DY15" s="665"/>
      <c r="DZ15" s="665"/>
      <c r="EA15" s="665"/>
      <c r="EB15" s="665"/>
      <c r="EC15" s="705"/>
    </row>
    <row r="16" spans="2:143" ht="11.25" customHeight="1" x14ac:dyDescent="0.2">
      <c r="B16" s="661" t="s">
        <v>264</v>
      </c>
      <c r="C16" s="662"/>
      <c r="D16" s="662"/>
      <c r="E16" s="662"/>
      <c r="F16" s="662"/>
      <c r="G16" s="662"/>
      <c r="H16" s="662"/>
      <c r="I16" s="662"/>
      <c r="J16" s="662"/>
      <c r="K16" s="662"/>
      <c r="L16" s="662"/>
      <c r="M16" s="662"/>
      <c r="N16" s="662"/>
      <c r="O16" s="662"/>
      <c r="P16" s="662"/>
      <c r="Q16" s="663"/>
      <c r="R16" s="664">
        <v>430</v>
      </c>
      <c r="S16" s="665"/>
      <c r="T16" s="665"/>
      <c r="U16" s="665"/>
      <c r="V16" s="665"/>
      <c r="W16" s="665"/>
      <c r="X16" s="665"/>
      <c r="Y16" s="666"/>
      <c r="Z16" s="691">
        <v>0</v>
      </c>
      <c r="AA16" s="691"/>
      <c r="AB16" s="691"/>
      <c r="AC16" s="691"/>
      <c r="AD16" s="692">
        <v>430</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138</v>
      </c>
      <c r="BH16" s="665"/>
      <c r="BI16" s="665"/>
      <c r="BJ16" s="665"/>
      <c r="BK16" s="665"/>
      <c r="BL16" s="665"/>
      <c r="BM16" s="665"/>
      <c r="BN16" s="666"/>
      <c r="BO16" s="691" t="s">
        <v>138</v>
      </c>
      <c r="BP16" s="691"/>
      <c r="BQ16" s="691"/>
      <c r="BR16" s="691"/>
      <c r="BS16" s="692" t="s">
        <v>178</v>
      </c>
      <c r="BT16" s="692"/>
      <c r="BU16" s="692"/>
      <c r="BV16" s="692"/>
      <c r="BW16" s="692"/>
      <c r="BX16" s="692"/>
      <c r="BY16" s="692"/>
      <c r="BZ16" s="692"/>
      <c r="CA16" s="692"/>
      <c r="CB16" s="759"/>
      <c r="CD16" s="706" t="s">
        <v>266</v>
      </c>
      <c r="CE16" s="703"/>
      <c r="CF16" s="703"/>
      <c r="CG16" s="703"/>
      <c r="CH16" s="703"/>
      <c r="CI16" s="703"/>
      <c r="CJ16" s="703"/>
      <c r="CK16" s="703"/>
      <c r="CL16" s="703"/>
      <c r="CM16" s="703"/>
      <c r="CN16" s="703"/>
      <c r="CO16" s="703"/>
      <c r="CP16" s="703"/>
      <c r="CQ16" s="704"/>
      <c r="CR16" s="664" t="s">
        <v>138</v>
      </c>
      <c r="CS16" s="665"/>
      <c r="CT16" s="665"/>
      <c r="CU16" s="665"/>
      <c r="CV16" s="665"/>
      <c r="CW16" s="665"/>
      <c r="CX16" s="665"/>
      <c r="CY16" s="666"/>
      <c r="CZ16" s="691" t="s">
        <v>178</v>
      </c>
      <c r="DA16" s="691"/>
      <c r="DB16" s="691"/>
      <c r="DC16" s="691"/>
      <c r="DD16" s="670" t="s">
        <v>230</v>
      </c>
      <c r="DE16" s="665"/>
      <c r="DF16" s="665"/>
      <c r="DG16" s="665"/>
      <c r="DH16" s="665"/>
      <c r="DI16" s="665"/>
      <c r="DJ16" s="665"/>
      <c r="DK16" s="665"/>
      <c r="DL16" s="665"/>
      <c r="DM16" s="665"/>
      <c r="DN16" s="665"/>
      <c r="DO16" s="665"/>
      <c r="DP16" s="666"/>
      <c r="DQ16" s="670" t="s">
        <v>138</v>
      </c>
      <c r="DR16" s="665"/>
      <c r="DS16" s="665"/>
      <c r="DT16" s="665"/>
      <c r="DU16" s="665"/>
      <c r="DV16" s="665"/>
      <c r="DW16" s="665"/>
      <c r="DX16" s="665"/>
      <c r="DY16" s="665"/>
      <c r="DZ16" s="665"/>
      <c r="EA16" s="665"/>
      <c r="EB16" s="665"/>
      <c r="EC16" s="705"/>
    </row>
    <row r="17" spans="2:133" ht="11.25" customHeight="1" x14ac:dyDescent="0.2">
      <c r="B17" s="661" t="s">
        <v>267</v>
      </c>
      <c r="C17" s="662"/>
      <c r="D17" s="662"/>
      <c r="E17" s="662"/>
      <c r="F17" s="662"/>
      <c r="G17" s="662"/>
      <c r="H17" s="662"/>
      <c r="I17" s="662"/>
      <c r="J17" s="662"/>
      <c r="K17" s="662"/>
      <c r="L17" s="662"/>
      <c r="M17" s="662"/>
      <c r="N17" s="662"/>
      <c r="O17" s="662"/>
      <c r="P17" s="662"/>
      <c r="Q17" s="663"/>
      <c r="R17" s="664">
        <v>415</v>
      </c>
      <c r="S17" s="665"/>
      <c r="T17" s="665"/>
      <c r="U17" s="665"/>
      <c r="V17" s="665"/>
      <c r="W17" s="665"/>
      <c r="X17" s="665"/>
      <c r="Y17" s="666"/>
      <c r="Z17" s="691">
        <v>0</v>
      </c>
      <c r="AA17" s="691"/>
      <c r="AB17" s="691"/>
      <c r="AC17" s="691"/>
      <c r="AD17" s="692">
        <v>415</v>
      </c>
      <c r="AE17" s="692"/>
      <c r="AF17" s="692"/>
      <c r="AG17" s="692"/>
      <c r="AH17" s="692"/>
      <c r="AI17" s="692"/>
      <c r="AJ17" s="692"/>
      <c r="AK17" s="692"/>
      <c r="AL17" s="667">
        <v>0.1</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138</v>
      </c>
      <c r="BH17" s="665"/>
      <c r="BI17" s="665"/>
      <c r="BJ17" s="665"/>
      <c r="BK17" s="665"/>
      <c r="BL17" s="665"/>
      <c r="BM17" s="665"/>
      <c r="BN17" s="666"/>
      <c r="BO17" s="691" t="s">
        <v>230</v>
      </c>
      <c r="BP17" s="691"/>
      <c r="BQ17" s="691"/>
      <c r="BR17" s="691"/>
      <c r="BS17" s="692" t="s">
        <v>138</v>
      </c>
      <c r="BT17" s="692"/>
      <c r="BU17" s="692"/>
      <c r="BV17" s="692"/>
      <c r="BW17" s="692"/>
      <c r="BX17" s="692"/>
      <c r="BY17" s="692"/>
      <c r="BZ17" s="692"/>
      <c r="CA17" s="692"/>
      <c r="CB17" s="759"/>
      <c r="CD17" s="706" t="s">
        <v>269</v>
      </c>
      <c r="CE17" s="703"/>
      <c r="CF17" s="703"/>
      <c r="CG17" s="703"/>
      <c r="CH17" s="703"/>
      <c r="CI17" s="703"/>
      <c r="CJ17" s="703"/>
      <c r="CK17" s="703"/>
      <c r="CL17" s="703"/>
      <c r="CM17" s="703"/>
      <c r="CN17" s="703"/>
      <c r="CO17" s="703"/>
      <c r="CP17" s="703"/>
      <c r="CQ17" s="704"/>
      <c r="CR17" s="664">
        <v>158855</v>
      </c>
      <c r="CS17" s="665"/>
      <c r="CT17" s="665"/>
      <c r="CU17" s="665"/>
      <c r="CV17" s="665"/>
      <c r="CW17" s="665"/>
      <c r="CX17" s="665"/>
      <c r="CY17" s="666"/>
      <c r="CZ17" s="691">
        <v>8.1999999999999993</v>
      </c>
      <c r="DA17" s="691"/>
      <c r="DB17" s="691"/>
      <c r="DC17" s="691"/>
      <c r="DD17" s="670" t="s">
        <v>138</v>
      </c>
      <c r="DE17" s="665"/>
      <c r="DF17" s="665"/>
      <c r="DG17" s="665"/>
      <c r="DH17" s="665"/>
      <c r="DI17" s="665"/>
      <c r="DJ17" s="665"/>
      <c r="DK17" s="665"/>
      <c r="DL17" s="665"/>
      <c r="DM17" s="665"/>
      <c r="DN17" s="665"/>
      <c r="DO17" s="665"/>
      <c r="DP17" s="666"/>
      <c r="DQ17" s="670">
        <v>158855</v>
      </c>
      <c r="DR17" s="665"/>
      <c r="DS17" s="665"/>
      <c r="DT17" s="665"/>
      <c r="DU17" s="665"/>
      <c r="DV17" s="665"/>
      <c r="DW17" s="665"/>
      <c r="DX17" s="665"/>
      <c r="DY17" s="665"/>
      <c r="DZ17" s="665"/>
      <c r="EA17" s="665"/>
      <c r="EB17" s="665"/>
      <c r="EC17" s="705"/>
    </row>
    <row r="18" spans="2:133" ht="11.25" customHeight="1" x14ac:dyDescent="0.2">
      <c r="B18" s="661" t="s">
        <v>270</v>
      </c>
      <c r="C18" s="662"/>
      <c r="D18" s="662"/>
      <c r="E18" s="662"/>
      <c r="F18" s="662"/>
      <c r="G18" s="662"/>
      <c r="H18" s="662"/>
      <c r="I18" s="662"/>
      <c r="J18" s="662"/>
      <c r="K18" s="662"/>
      <c r="L18" s="662"/>
      <c r="M18" s="662"/>
      <c r="N18" s="662"/>
      <c r="O18" s="662"/>
      <c r="P18" s="662"/>
      <c r="Q18" s="663"/>
      <c r="R18" s="664">
        <v>199</v>
      </c>
      <c r="S18" s="665"/>
      <c r="T18" s="665"/>
      <c r="U18" s="665"/>
      <c r="V18" s="665"/>
      <c r="W18" s="665"/>
      <c r="X18" s="665"/>
      <c r="Y18" s="666"/>
      <c r="Z18" s="691">
        <v>0</v>
      </c>
      <c r="AA18" s="691"/>
      <c r="AB18" s="691"/>
      <c r="AC18" s="691"/>
      <c r="AD18" s="692">
        <v>199</v>
      </c>
      <c r="AE18" s="692"/>
      <c r="AF18" s="692"/>
      <c r="AG18" s="692"/>
      <c r="AH18" s="692"/>
      <c r="AI18" s="692"/>
      <c r="AJ18" s="692"/>
      <c r="AK18" s="692"/>
      <c r="AL18" s="667">
        <v>0</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138</v>
      </c>
      <c r="BH18" s="665"/>
      <c r="BI18" s="665"/>
      <c r="BJ18" s="665"/>
      <c r="BK18" s="665"/>
      <c r="BL18" s="665"/>
      <c r="BM18" s="665"/>
      <c r="BN18" s="666"/>
      <c r="BO18" s="691" t="s">
        <v>230</v>
      </c>
      <c r="BP18" s="691"/>
      <c r="BQ18" s="691"/>
      <c r="BR18" s="691"/>
      <c r="BS18" s="692" t="s">
        <v>230</v>
      </c>
      <c r="BT18" s="692"/>
      <c r="BU18" s="692"/>
      <c r="BV18" s="692"/>
      <c r="BW18" s="692"/>
      <c r="BX18" s="692"/>
      <c r="BY18" s="692"/>
      <c r="BZ18" s="692"/>
      <c r="CA18" s="692"/>
      <c r="CB18" s="759"/>
      <c r="CD18" s="706" t="s">
        <v>272</v>
      </c>
      <c r="CE18" s="703"/>
      <c r="CF18" s="703"/>
      <c r="CG18" s="703"/>
      <c r="CH18" s="703"/>
      <c r="CI18" s="703"/>
      <c r="CJ18" s="703"/>
      <c r="CK18" s="703"/>
      <c r="CL18" s="703"/>
      <c r="CM18" s="703"/>
      <c r="CN18" s="703"/>
      <c r="CO18" s="703"/>
      <c r="CP18" s="703"/>
      <c r="CQ18" s="704"/>
      <c r="CR18" s="664" t="s">
        <v>138</v>
      </c>
      <c r="CS18" s="665"/>
      <c r="CT18" s="665"/>
      <c r="CU18" s="665"/>
      <c r="CV18" s="665"/>
      <c r="CW18" s="665"/>
      <c r="CX18" s="665"/>
      <c r="CY18" s="666"/>
      <c r="CZ18" s="691" t="s">
        <v>230</v>
      </c>
      <c r="DA18" s="691"/>
      <c r="DB18" s="691"/>
      <c r="DC18" s="691"/>
      <c r="DD18" s="670" t="s">
        <v>138</v>
      </c>
      <c r="DE18" s="665"/>
      <c r="DF18" s="665"/>
      <c r="DG18" s="665"/>
      <c r="DH18" s="665"/>
      <c r="DI18" s="665"/>
      <c r="DJ18" s="665"/>
      <c r="DK18" s="665"/>
      <c r="DL18" s="665"/>
      <c r="DM18" s="665"/>
      <c r="DN18" s="665"/>
      <c r="DO18" s="665"/>
      <c r="DP18" s="666"/>
      <c r="DQ18" s="670" t="s">
        <v>230</v>
      </c>
      <c r="DR18" s="665"/>
      <c r="DS18" s="665"/>
      <c r="DT18" s="665"/>
      <c r="DU18" s="665"/>
      <c r="DV18" s="665"/>
      <c r="DW18" s="665"/>
      <c r="DX18" s="665"/>
      <c r="DY18" s="665"/>
      <c r="DZ18" s="665"/>
      <c r="EA18" s="665"/>
      <c r="EB18" s="665"/>
      <c r="EC18" s="705"/>
    </row>
    <row r="19" spans="2:133" ht="11.25" customHeight="1" x14ac:dyDescent="0.2">
      <c r="B19" s="661" t="s">
        <v>273</v>
      </c>
      <c r="C19" s="662"/>
      <c r="D19" s="662"/>
      <c r="E19" s="662"/>
      <c r="F19" s="662"/>
      <c r="G19" s="662"/>
      <c r="H19" s="662"/>
      <c r="I19" s="662"/>
      <c r="J19" s="662"/>
      <c r="K19" s="662"/>
      <c r="L19" s="662"/>
      <c r="M19" s="662"/>
      <c r="N19" s="662"/>
      <c r="O19" s="662"/>
      <c r="P19" s="662"/>
      <c r="Q19" s="663"/>
      <c r="R19" s="664" t="s">
        <v>230</v>
      </c>
      <c r="S19" s="665"/>
      <c r="T19" s="665"/>
      <c r="U19" s="665"/>
      <c r="V19" s="665"/>
      <c r="W19" s="665"/>
      <c r="X19" s="665"/>
      <c r="Y19" s="666"/>
      <c r="Z19" s="691" t="s">
        <v>138</v>
      </c>
      <c r="AA19" s="691"/>
      <c r="AB19" s="691"/>
      <c r="AC19" s="691"/>
      <c r="AD19" s="692" t="s">
        <v>178</v>
      </c>
      <c r="AE19" s="692"/>
      <c r="AF19" s="692"/>
      <c r="AG19" s="692"/>
      <c r="AH19" s="692"/>
      <c r="AI19" s="692"/>
      <c r="AJ19" s="692"/>
      <c r="AK19" s="692"/>
      <c r="AL19" s="667" t="s">
        <v>138</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t="s">
        <v>138</v>
      </c>
      <c r="BH19" s="665"/>
      <c r="BI19" s="665"/>
      <c r="BJ19" s="665"/>
      <c r="BK19" s="665"/>
      <c r="BL19" s="665"/>
      <c r="BM19" s="665"/>
      <c r="BN19" s="666"/>
      <c r="BO19" s="691" t="s">
        <v>138</v>
      </c>
      <c r="BP19" s="691"/>
      <c r="BQ19" s="691"/>
      <c r="BR19" s="691"/>
      <c r="BS19" s="692" t="s">
        <v>230</v>
      </c>
      <c r="BT19" s="692"/>
      <c r="BU19" s="692"/>
      <c r="BV19" s="692"/>
      <c r="BW19" s="692"/>
      <c r="BX19" s="692"/>
      <c r="BY19" s="692"/>
      <c r="BZ19" s="692"/>
      <c r="CA19" s="692"/>
      <c r="CB19" s="759"/>
      <c r="CD19" s="706" t="s">
        <v>275</v>
      </c>
      <c r="CE19" s="703"/>
      <c r="CF19" s="703"/>
      <c r="CG19" s="703"/>
      <c r="CH19" s="703"/>
      <c r="CI19" s="703"/>
      <c r="CJ19" s="703"/>
      <c r="CK19" s="703"/>
      <c r="CL19" s="703"/>
      <c r="CM19" s="703"/>
      <c r="CN19" s="703"/>
      <c r="CO19" s="703"/>
      <c r="CP19" s="703"/>
      <c r="CQ19" s="704"/>
      <c r="CR19" s="664" t="s">
        <v>138</v>
      </c>
      <c r="CS19" s="665"/>
      <c r="CT19" s="665"/>
      <c r="CU19" s="665"/>
      <c r="CV19" s="665"/>
      <c r="CW19" s="665"/>
      <c r="CX19" s="665"/>
      <c r="CY19" s="666"/>
      <c r="CZ19" s="691" t="s">
        <v>230</v>
      </c>
      <c r="DA19" s="691"/>
      <c r="DB19" s="691"/>
      <c r="DC19" s="691"/>
      <c r="DD19" s="670" t="s">
        <v>138</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x14ac:dyDescent="0.2">
      <c r="B20" s="661" t="s">
        <v>276</v>
      </c>
      <c r="C20" s="662"/>
      <c r="D20" s="662"/>
      <c r="E20" s="662"/>
      <c r="F20" s="662"/>
      <c r="G20" s="662"/>
      <c r="H20" s="662"/>
      <c r="I20" s="662"/>
      <c r="J20" s="662"/>
      <c r="K20" s="662"/>
      <c r="L20" s="662"/>
      <c r="M20" s="662"/>
      <c r="N20" s="662"/>
      <c r="O20" s="662"/>
      <c r="P20" s="662"/>
      <c r="Q20" s="663"/>
      <c r="R20" s="664">
        <v>135</v>
      </c>
      <c r="S20" s="665"/>
      <c r="T20" s="665"/>
      <c r="U20" s="665"/>
      <c r="V20" s="665"/>
      <c r="W20" s="665"/>
      <c r="X20" s="665"/>
      <c r="Y20" s="666"/>
      <c r="Z20" s="691">
        <v>0</v>
      </c>
      <c r="AA20" s="691"/>
      <c r="AB20" s="691"/>
      <c r="AC20" s="691"/>
      <c r="AD20" s="692">
        <v>135</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t="s">
        <v>138</v>
      </c>
      <c r="BH20" s="665"/>
      <c r="BI20" s="665"/>
      <c r="BJ20" s="665"/>
      <c r="BK20" s="665"/>
      <c r="BL20" s="665"/>
      <c r="BM20" s="665"/>
      <c r="BN20" s="666"/>
      <c r="BO20" s="691" t="s">
        <v>138</v>
      </c>
      <c r="BP20" s="691"/>
      <c r="BQ20" s="691"/>
      <c r="BR20" s="691"/>
      <c r="BS20" s="692" t="s">
        <v>138</v>
      </c>
      <c r="BT20" s="692"/>
      <c r="BU20" s="692"/>
      <c r="BV20" s="692"/>
      <c r="BW20" s="692"/>
      <c r="BX20" s="692"/>
      <c r="BY20" s="692"/>
      <c r="BZ20" s="692"/>
      <c r="CA20" s="692"/>
      <c r="CB20" s="759"/>
      <c r="CD20" s="706" t="s">
        <v>278</v>
      </c>
      <c r="CE20" s="703"/>
      <c r="CF20" s="703"/>
      <c r="CG20" s="703"/>
      <c r="CH20" s="703"/>
      <c r="CI20" s="703"/>
      <c r="CJ20" s="703"/>
      <c r="CK20" s="703"/>
      <c r="CL20" s="703"/>
      <c r="CM20" s="703"/>
      <c r="CN20" s="703"/>
      <c r="CO20" s="703"/>
      <c r="CP20" s="703"/>
      <c r="CQ20" s="704"/>
      <c r="CR20" s="664">
        <v>1948589</v>
      </c>
      <c r="CS20" s="665"/>
      <c r="CT20" s="665"/>
      <c r="CU20" s="665"/>
      <c r="CV20" s="665"/>
      <c r="CW20" s="665"/>
      <c r="CX20" s="665"/>
      <c r="CY20" s="666"/>
      <c r="CZ20" s="691">
        <v>100</v>
      </c>
      <c r="DA20" s="691"/>
      <c r="DB20" s="691"/>
      <c r="DC20" s="691"/>
      <c r="DD20" s="670">
        <v>456160</v>
      </c>
      <c r="DE20" s="665"/>
      <c r="DF20" s="665"/>
      <c r="DG20" s="665"/>
      <c r="DH20" s="665"/>
      <c r="DI20" s="665"/>
      <c r="DJ20" s="665"/>
      <c r="DK20" s="665"/>
      <c r="DL20" s="665"/>
      <c r="DM20" s="665"/>
      <c r="DN20" s="665"/>
      <c r="DO20" s="665"/>
      <c r="DP20" s="666"/>
      <c r="DQ20" s="670">
        <v>1018668</v>
      </c>
      <c r="DR20" s="665"/>
      <c r="DS20" s="665"/>
      <c r="DT20" s="665"/>
      <c r="DU20" s="665"/>
      <c r="DV20" s="665"/>
      <c r="DW20" s="665"/>
      <c r="DX20" s="665"/>
      <c r="DY20" s="665"/>
      <c r="DZ20" s="665"/>
      <c r="EA20" s="665"/>
      <c r="EB20" s="665"/>
      <c r="EC20" s="705"/>
    </row>
    <row r="21" spans="2:133" ht="11.25" customHeight="1" x14ac:dyDescent="0.2">
      <c r="B21" s="661" t="s">
        <v>279</v>
      </c>
      <c r="C21" s="662"/>
      <c r="D21" s="662"/>
      <c r="E21" s="662"/>
      <c r="F21" s="662"/>
      <c r="G21" s="662"/>
      <c r="H21" s="662"/>
      <c r="I21" s="662"/>
      <c r="J21" s="662"/>
      <c r="K21" s="662"/>
      <c r="L21" s="662"/>
      <c r="M21" s="662"/>
      <c r="N21" s="662"/>
      <c r="O21" s="662"/>
      <c r="P21" s="662"/>
      <c r="Q21" s="663"/>
      <c r="R21" s="664">
        <v>32</v>
      </c>
      <c r="S21" s="665"/>
      <c r="T21" s="665"/>
      <c r="U21" s="665"/>
      <c r="V21" s="665"/>
      <c r="W21" s="665"/>
      <c r="X21" s="665"/>
      <c r="Y21" s="666"/>
      <c r="Z21" s="691">
        <v>0</v>
      </c>
      <c r="AA21" s="691"/>
      <c r="AB21" s="691"/>
      <c r="AC21" s="691"/>
      <c r="AD21" s="692">
        <v>32</v>
      </c>
      <c r="AE21" s="692"/>
      <c r="AF21" s="692"/>
      <c r="AG21" s="692"/>
      <c r="AH21" s="692"/>
      <c r="AI21" s="692"/>
      <c r="AJ21" s="692"/>
      <c r="AK21" s="692"/>
      <c r="AL21" s="667">
        <v>0</v>
      </c>
      <c r="AM21" s="668"/>
      <c r="AN21" s="668"/>
      <c r="AO21" s="693"/>
      <c r="AP21" s="756" t="s">
        <v>280</v>
      </c>
      <c r="AQ21" s="764"/>
      <c r="AR21" s="764"/>
      <c r="AS21" s="764"/>
      <c r="AT21" s="764"/>
      <c r="AU21" s="764"/>
      <c r="AV21" s="764"/>
      <c r="AW21" s="764"/>
      <c r="AX21" s="764"/>
      <c r="AY21" s="764"/>
      <c r="AZ21" s="764"/>
      <c r="BA21" s="764"/>
      <c r="BB21" s="764"/>
      <c r="BC21" s="764"/>
      <c r="BD21" s="764"/>
      <c r="BE21" s="764"/>
      <c r="BF21" s="758"/>
      <c r="BG21" s="664" t="s">
        <v>230</v>
      </c>
      <c r="BH21" s="665"/>
      <c r="BI21" s="665"/>
      <c r="BJ21" s="665"/>
      <c r="BK21" s="665"/>
      <c r="BL21" s="665"/>
      <c r="BM21" s="665"/>
      <c r="BN21" s="666"/>
      <c r="BO21" s="691" t="s">
        <v>230</v>
      </c>
      <c r="BP21" s="691"/>
      <c r="BQ21" s="691"/>
      <c r="BR21" s="691"/>
      <c r="BS21" s="692" t="s">
        <v>138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281</v>
      </c>
      <c r="C22" s="728"/>
      <c r="D22" s="728"/>
      <c r="E22" s="728"/>
      <c r="F22" s="728"/>
      <c r="G22" s="728"/>
      <c r="H22" s="728"/>
      <c r="I22" s="728"/>
      <c r="J22" s="728"/>
      <c r="K22" s="728"/>
      <c r="L22" s="728"/>
      <c r="M22" s="728"/>
      <c r="N22" s="728"/>
      <c r="O22" s="728"/>
      <c r="P22" s="728"/>
      <c r="Q22" s="729"/>
      <c r="R22" s="664">
        <v>32</v>
      </c>
      <c r="S22" s="665"/>
      <c r="T22" s="665"/>
      <c r="U22" s="665"/>
      <c r="V22" s="665"/>
      <c r="W22" s="665"/>
      <c r="X22" s="665"/>
      <c r="Y22" s="666"/>
      <c r="Z22" s="691">
        <v>0</v>
      </c>
      <c r="AA22" s="691"/>
      <c r="AB22" s="691"/>
      <c r="AC22" s="691"/>
      <c r="AD22" s="692" t="s">
        <v>138</v>
      </c>
      <c r="AE22" s="692"/>
      <c r="AF22" s="692"/>
      <c r="AG22" s="692"/>
      <c r="AH22" s="692"/>
      <c r="AI22" s="692"/>
      <c r="AJ22" s="692"/>
      <c r="AK22" s="692"/>
      <c r="AL22" s="667" t="s">
        <v>230</v>
      </c>
      <c r="AM22" s="668"/>
      <c r="AN22" s="668"/>
      <c r="AO22" s="693"/>
      <c r="AP22" s="756" t="s">
        <v>282</v>
      </c>
      <c r="AQ22" s="764"/>
      <c r="AR22" s="764"/>
      <c r="AS22" s="764"/>
      <c r="AT22" s="764"/>
      <c r="AU22" s="764"/>
      <c r="AV22" s="764"/>
      <c r="AW22" s="764"/>
      <c r="AX22" s="764"/>
      <c r="AY22" s="764"/>
      <c r="AZ22" s="764"/>
      <c r="BA22" s="764"/>
      <c r="BB22" s="764"/>
      <c r="BC22" s="764"/>
      <c r="BD22" s="764"/>
      <c r="BE22" s="764"/>
      <c r="BF22" s="758"/>
      <c r="BG22" s="664" t="s">
        <v>138</v>
      </c>
      <c r="BH22" s="665"/>
      <c r="BI22" s="665"/>
      <c r="BJ22" s="665"/>
      <c r="BK22" s="665"/>
      <c r="BL22" s="665"/>
      <c r="BM22" s="665"/>
      <c r="BN22" s="666"/>
      <c r="BO22" s="691" t="s">
        <v>230</v>
      </c>
      <c r="BP22" s="691"/>
      <c r="BQ22" s="691"/>
      <c r="BR22" s="691"/>
      <c r="BS22" s="692" t="s">
        <v>230</v>
      </c>
      <c r="BT22" s="692"/>
      <c r="BU22" s="692"/>
      <c r="BV22" s="692"/>
      <c r="BW22" s="692"/>
      <c r="BX22" s="692"/>
      <c r="BY22" s="692"/>
      <c r="BZ22" s="692"/>
      <c r="CA22" s="692"/>
      <c r="CB22" s="759"/>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284</v>
      </c>
      <c r="C23" s="662"/>
      <c r="D23" s="662"/>
      <c r="E23" s="662"/>
      <c r="F23" s="662"/>
      <c r="G23" s="662"/>
      <c r="H23" s="662"/>
      <c r="I23" s="662"/>
      <c r="J23" s="662"/>
      <c r="K23" s="662"/>
      <c r="L23" s="662"/>
      <c r="M23" s="662"/>
      <c r="N23" s="662"/>
      <c r="O23" s="662"/>
      <c r="P23" s="662"/>
      <c r="Q23" s="663"/>
      <c r="R23" s="664">
        <v>901796</v>
      </c>
      <c r="S23" s="665"/>
      <c r="T23" s="665"/>
      <c r="U23" s="665"/>
      <c r="V23" s="665"/>
      <c r="W23" s="665"/>
      <c r="X23" s="665"/>
      <c r="Y23" s="666"/>
      <c r="Z23" s="691">
        <v>43.1</v>
      </c>
      <c r="AA23" s="691"/>
      <c r="AB23" s="691"/>
      <c r="AC23" s="691"/>
      <c r="AD23" s="692">
        <v>742019</v>
      </c>
      <c r="AE23" s="692"/>
      <c r="AF23" s="692"/>
      <c r="AG23" s="692"/>
      <c r="AH23" s="692"/>
      <c r="AI23" s="692"/>
      <c r="AJ23" s="692"/>
      <c r="AK23" s="692"/>
      <c r="AL23" s="667">
        <v>90.3</v>
      </c>
      <c r="AM23" s="668"/>
      <c r="AN23" s="668"/>
      <c r="AO23" s="693"/>
      <c r="AP23" s="756" t="s">
        <v>285</v>
      </c>
      <c r="AQ23" s="764"/>
      <c r="AR23" s="764"/>
      <c r="AS23" s="764"/>
      <c r="AT23" s="764"/>
      <c r="AU23" s="764"/>
      <c r="AV23" s="764"/>
      <c r="AW23" s="764"/>
      <c r="AX23" s="764"/>
      <c r="AY23" s="764"/>
      <c r="AZ23" s="764"/>
      <c r="BA23" s="764"/>
      <c r="BB23" s="764"/>
      <c r="BC23" s="764"/>
      <c r="BD23" s="764"/>
      <c r="BE23" s="764"/>
      <c r="BF23" s="758"/>
      <c r="BG23" s="664" t="s">
        <v>138</v>
      </c>
      <c r="BH23" s="665"/>
      <c r="BI23" s="665"/>
      <c r="BJ23" s="665"/>
      <c r="BK23" s="665"/>
      <c r="BL23" s="665"/>
      <c r="BM23" s="665"/>
      <c r="BN23" s="666"/>
      <c r="BO23" s="691" t="s">
        <v>230</v>
      </c>
      <c r="BP23" s="691"/>
      <c r="BQ23" s="691"/>
      <c r="BR23" s="691"/>
      <c r="BS23" s="692" t="s">
        <v>138</v>
      </c>
      <c r="BT23" s="692"/>
      <c r="BU23" s="692"/>
      <c r="BV23" s="692"/>
      <c r="BW23" s="692"/>
      <c r="BX23" s="692"/>
      <c r="BY23" s="692"/>
      <c r="BZ23" s="692"/>
      <c r="CA23" s="692"/>
      <c r="CB23" s="759"/>
      <c r="CD23" s="766" t="s">
        <v>224</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2">
      <c r="B24" s="661" t="s">
        <v>291</v>
      </c>
      <c r="C24" s="662"/>
      <c r="D24" s="662"/>
      <c r="E24" s="662"/>
      <c r="F24" s="662"/>
      <c r="G24" s="662"/>
      <c r="H24" s="662"/>
      <c r="I24" s="662"/>
      <c r="J24" s="662"/>
      <c r="K24" s="662"/>
      <c r="L24" s="662"/>
      <c r="M24" s="662"/>
      <c r="N24" s="662"/>
      <c r="O24" s="662"/>
      <c r="P24" s="662"/>
      <c r="Q24" s="663"/>
      <c r="R24" s="664">
        <v>742019</v>
      </c>
      <c r="S24" s="665"/>
      <c r="T24" s="665"/>
      <c r="U24" s="665"/>
      <c r="V24" s="665"/>
      <c r="W24" s="665"/>
      <c r="X24" s="665"/>
      <c r="Y24" s="666"/>
      <c r="Z24" s="691">
        <v>35.4</v>
      </c>
      <c r="AA24" s="691"/>
      <c r="AB24" s="691"/>
      <c r="AC24" s="691"/>
      <c r="AD24" s="692">
        <v>742019</v>
      </c>
      <c r="AE24" s="692"/>
      <c r="AF24" s="692"/>
      <c r="AG24" s="692"/>
      <c r="AH24" s="692"/>
      <c r="AI24" s="692"/>
      <c r="AJ24" s="692"/>
      <c r="AK24" s="692"/>
      <c r="AL24" s="667">
        <v>90.3</v>
      </c>
      <c r="AM24" s="668"/>
      <c r="AN24" s="668"/>
      <c r="AO24" s="693"/>
      <c r="AP24" s="756" t="s">
        <v>292</v>
      </c>
      <c r="AQ24" s="764"/>
      <c r="AR24" s="764"/>
      <c r="AS24" s="764"/>
      <c r="AT24" s="764"/>
      <c r="AU24" s="764"/>
      <c r="AV24" s="764"/>
      <c r="AW24" s="764"/>
      <c r="AX24" s="764"/>
      <c r="AY24" s="764"/>
      <c r="AZ24" s="764"/>
      <c r="BA24" s="764"/>
      <c r="BB24" s="764"/>
      <c r="BC24" s="764"/>
      <c r="BD24" s="764"/>
      <c r="BE24" s="764"/>
      <c r="BF24" s="758"/>
      <c r="BG24" s="664" t="s">
        <v>138</v>
      </c>
      <c r="BH24" s="665"/>
      <c r="BI24" s="665"/>
      <c r="BJ24" s="665"/>
      <c r="BK24" s="665"/>
      <c r="BL24" s="665"/>
      <c r="BM24" s="665"/>
      <c r="BN24" s="666"/>
      <c r="BO24" s="691" t="s">
        <v>138</v>
      </c>
      <c r="BP24" s="691"/>
      <c r="BQ24" s="691"/>
      <c r="BR24" s="691"/>
      <c r="BS24" s="692" t="s">
        <v>230</v>
      </c>
      <c r="BT24" s="692"/>
      <c r="BU24" s="692"/>
      <c r="BV24" s="692"/>
      <c r="BW24" s="692"/>
      <c r="BX24" s="692"/>
      <c r="BY24" s="692"/>
      <c r="BZ24" s="692"/>
      <c r="CA24" s="692"/>
      <c r="CB24" s="759"/>
      <c r="CD24" s="720" t="s">
        <v>293</v>
      </c>
      <c r="CE24" s="721"/>
      <c r="CF24" s="721"/>
      <c r="CG24" s="721"/>
      <c r="CH24" s="721"/>
      <c r="CI24" s="721"/>
      <c r="CJ24" s="721"/>
      <c r="CK24" s="721"/>
      <c r="CL24" s="721"/>
      <c r="CM24" s="721"/>
      <c r="CN24" s="721"/>
      <c r="CO24" s="721"/>
      <c r="CP24" s="721"/>
      <c r="CQ24" s="722"/>
      <c r="CR24" s="717">
        <v>504821</v>
      </c>
      <c r="CS24" s="718"/>
      <c r="CT24" s="718"/>
      <c r="CU24" s="718"/>
      <c r="CV24" s="718"/>
      <c r="CW24" s="718"/>
      <c r="CX24" s="718"/>
      <c r="CY24" s="761"/>
      <c r="CZ24" s="762">
        <v>25.9</v>
      </c>
      <c r="DA24" s="736"/>
      <c r="DB24" s="736"/>
      <c r="DC24" s="765"/>
      <c r="DD24" s="760">
        <v>440677</v>
      </c>
      <c r="DE24" s="718"/>
      <c r="DF24" s="718"/>
      <c r="DG24" s="718"/>
      <c r="DH24" s="718"/>
      <c r="DI24" s="718"/>
      <c r="DJ24" s="718"/>
      <c r="DK24" s="761"/>
      <c r="DL24" s="760">
        <v>400324</v>
      </c>
      <c r="DM24" s="718"/>
      <c r="DN24" s="718"/>
      <c r="DO24" s="718"/>
      <c r="DP24" s="718"/>
      <c r="DQ24" s="718"/>
      <c r="DR24" s="718"/>
      <c r="DS24" s="718"/>
      <c r="DT24" s="718"/>
      <c r="DU24" s="718"/>
      <c r="DV24" s="761"/>
      <c r="DW24" s="762">
        <v>47.4</v>
      </c>
      <c r="DX24" s="736"/>
      <c r="DY24" s="736"/>
      <c r="DZ24" s="736"/>
      <c r="EA24" s="736"/>
      <c r="EB24" s="736"/>
      <c r="EC24" s="763"/>
    </row>
    <row r="25" spans="2:133" ht="11.25" customHeight="1" x14ac:dyDescent="0.2">
      <c r="B25" s="661" t="s">
        <v>294</v>
      </c>
      <c r="C25" s="662"/>
      <c r="D25" s="662"/>
      <c r="E25" s="662"/>
      <c r="F25" s="662"/>
      <c r="G25" s="662"/>
      <c r="H25" s="662"/>
      <c r="I25" s="662"/>
      <c r="J25" s="662"/>
      <c r="K25" s="662"/>
      <c r="L25" s="662"/>
      <c r="M25" s="662"/>
      <c r="N25" s="662"/>
      <c r="O25" s="662"/>
      <c r="P25" s="662"/>
      <c r="Q25" s="663"/>
      <c r="R25" s="664">
        <v>159777</v>
      </c>
      <c r="S25" s="665"/>
      <c r="T25" s="665"/>
      <c r="U25" s="665"/>
      <c r="V25" s="665"/>
      <c r="W25" s="665"/>
      <c r="X25" s="665"/>
      <c r="Y25" s="666"/>
      <c r="Z25" s="691">
        <v>7.6</v>
      </c>
      <c r="AA25" s="691"/>
      <c r="AB25" s="691"/>
      <c r="AC25" s="691"/>
      <c r="AD25" s="692" t="s">
        <v>138</v>
      </c>
      <c r="AE25" s="692"/>
      <c r="AF25" s="692"/>
      <c r="AG25" s="692"/>
      <c r="AH25" s="692"/>
      <c r="AI25" s="692"/>
      <c r="AJ25" s="692"/>
      <c r="AK25" s="692"/>
      <c r="AL25" s="667" t="s">
        <v>138</v>
      </c>
      <c r="AM25" s="668"/>
      <c r="AN25" s="668"/>
      <c r="AO25" s="693"/>
      <c r="AP25" s="756" t="s">
        <v>295</v>
      </c>
      <c r="AQ25" s="764"/>
      <c r="AR25" s="764"/>
      <c r="AS25" s="764"/>
      <c r="AT25" s="764"/>
      <c r="AU25" s="764"/>
      <c r="AV25" s="764"/>
      <c r="AW25" s="764"/>
      <c r="AX25" s="764"/>
      <c r="AY25" s="764"/>
      <c r="AZ25" s="764"/>
      <c r="BA25" s="764"/>
      <c r="BB25" s="764"/>
      <c r="BC25" s="764"/>
      <c r="BD25" s="764"/>
      <c r="BE25" s="764"/>
      <c r="BF25" s="758"/>
      <c r="BG25" s="664" t="s">
        <v>138</v>
      </c>
      <c r="BH25" s="665"/>
      <c r="BI25" s="665"/>
      <c r="BJ25" s="665"/>
      <c r="BK25" s="665"/>
      <c r="BL25" s="665"/>
      <c r="BM25" s="665"/>
      <c r="BN25" s="666"/>
      <c r="BO25" s="691" t="s">
        <v>230</v>
      </c>
      <c r="BP25" s="691"/>
      <c r="BQ25" s="691"/>
      <c r="BR25" s="691"/>
      <c r="BS25" s="692" t="s">
        <v>230</v>
      </c>
      <c r="BT25" s="692"/>
      <c r="BU25" s="692"/>
      <c r="BV25" s="692"/>
      <c r="BW25" s="692"/>
      <c r="BX25" s="692"/>
      <c r="BY25" s="692"/>
      <c r="BZ25" s="692"/>
      <c r="CA25" s="692"/>
      <c r="CB25" s="759"/>
      <c r="CD25" s="706" t="s">
        <v>296</v>
      </c>
      <c r="CE25" s="703"/>
      <c r="CF25" s="703"/>
      <c r="CG25" s="703"/>
      <c r="CH25" s="703"/>
      <c r="CI25" s="703"/>
      <c r="CJ25" s="703"/>
      <c r="CK25" s="703"/>
      <c r="CL25" s="703"/>
      <c r="CM25" s="703"/>
      <c r="CN25" s="703"/>
      <c r="CO25" s="703"/>
      <c r="CP25" s="703"/>
      <c r="CQ25" s="704"/>
      <c r="CR25" s="664">
        <v>293924</v>
      </c>
      <c r="CS25" s="675"/>
      <c r="CT25" s="675"/>
      <c r="CU25" s="675"/>
      <c r="CV25" s="675"/>
      <c r="CW25" s="675"/>
      <c r="CX25" s="675"/>
      <c r="CY25" s="676"/>
      <c r="CZ25" s="667">
        <v>15.1</v>
      </c>
      <c r="DA25" s="677"/>
      <c r="DB25" s="677"/>
      <c r="DC25" s="678"/>
      <c r="DD25" s="670">
        <v>269710</v>
      </c>
      <c r="DE25" s="675"/>
      <c r="DF25" s="675"/>
      <c r="DG25" s="675"/>
      <c r="DH25" s="675"/>
      <c r="DI25" s="675"/>
      <c r="DJ25" s="675"/>
      <c r="DK25" s="676"/>
      <c r="DL25" s="670">
        <v>229357</v>
      </c>
      <c r="DM25" s="675"/>
      <c r="DN25" s="675"/>
      <c r="DO25" s="675"/>
      <c r="DP25" s="675"/>
      <c r="DQ25" s="675"/>
      <c r="DR25" s="675"/>
      <c r="DS25" s="675"/>
      <c r="DT25" s="675"/>
      <c r="DU25" s="675"/>
      <c r="DV25" s="676"/>
      <c r="DW25" s="667">
        <v>27.2</v>
      </c>
      <c r="DX25" s="677"/>
      <c r="DY25" s="677"/>
      <c r="DZ25" s="677"/>
      <c r="EA25" s="677"/>
      <c r="EB25" s="677"/>
      <c r="EC25" s="698"/>
    </row>
    <row r="26" spans="2:133" ht="11.25" customHeight="1" x14ac:dyDescent="0.2">
      <c r="B26" s="661" t="s">
        <v>297</v>
      </c>
      <c r="C26" s="662"/>
      <c r="D26" s="662"/>
      <c r="E26" s="662"/>
      <c r="F26" s="662"/>
      <c r="G26" s="662"/>
      <c r="H26" s="662"/>
      <c r="I26" s="662"/>
      <c r="J26" s="662"/>
      <c r="K26" s="662"/>
      <c r="L26" s="662"/>
      <c r="M26" s="662"/>
      <c r="N26" s="662"/>
      <c r="O26" s="662"/>
      <c r="P26" s="662"/>
      <c r="Q26" s="663"/>
      <c r="R26" s="664" t="s">
        <v>138</v>
      </c>
      <c r="S26" s="665"/>
      <c r="T26" s="665"/>
      <c r="U26" s="665"/>
      <c r="V26" s="665"/>
      <c r="W26" s="665"/>
      <c r="X26" s="665"/>
      <c r="Y26" s="666"/>
      <c r="Z26" s="691" t="s">
        <v>138</v>
      </c>
      <c r="AA26" s="691"/>
      <c r="AB26" s="691"/>
      <c r="AC26" s="691"/>
      <c r="AD26" s="692" t="s">
        <v>138</v>
      </c>
      <c r="AE26" s="692"/>
      <c r="AF26" s="692"/>
      <c r="AG26" s="692"/>
      <c r="AH26" s="692"/>
      <c r="AI26" s="692"/>
      <c r="AJ26" s="692"/>
      <c r="AK26" s="692"/>
      <c r="AL26" s="667" t="s">
        <v>138</v>
      </c>
      <c r="AM26" s="668"/>
      <c r="AN26" s="668"/>
      <c r="AO26" s="693"/>
      <c r="AP26" s="756" t="s">
        <v>298</v>
      </c>
      <c r="AQ26" s="757"/>
      <c r="AR26" s="757"/>
      <c r="AS26" s="757"/>
      <c r="AT26" s="757"/>
      <c r="AU26" s="757"/>
      <c r="AV26" s="757"/>
      <c r="AW26" s="757"/>
      <c r="AX26" s="757"/>
      <c r="AY26" s="757"/>
      <c r="AZ26" s="757"/>
      <c r="BA26" s="757"/>
      <c r="BB26" s="757"/>
      <c r="BC26" s="757"/>
      <c r="BD26" s="757"/>
      <c r="BE26" s="757"/>
      <c r="BF26" s="758"/>
      <c r="BG26" s="664" t="s">
        <v>138</v>
      </c>
      <c r="BH26" s="665"/>
      <c r="BI26" s="665"/>
      <c r="BJ26" s="665"/>
      <c r="BK26" s="665"/>
      <c r="BL26" s="665"/>
      <c r="BM26" s="665"/>
      <c r="BN26" s="666"/>
      <c r="BO26" s="691" t="s">
        <v>230</v>
      </c>
      <c r="BP26" s="691"/>
      <c r="BQ26" s="691"/>
      <c r="BR26" s="691"/>
      <c r="BS26" s="692" t="s">
        <v>138</v>
      </c>
      <c r="BT26" s="692"/>
      <c r="BU26" s="692"/>
      <c r="BV26" s="692"/>
      <c r="BW26" s="692"/>
      <c r="BX26" s="692"/>
      <c r="BY26" s="692"/>
      <c r="BZ26" s="692"/>
      <c r="CA26" s="692"/>
      <c r="CB26" s="759"/>
      <c r="CD26" s="706" t="s">
        <v>299</v>
      </c>
      <c r="CE26" s="703"/>
      <c r="CF26" s="703"/>
      <c r="CG26" s="703"/>
      <c r="CH26" s="703"/>
      <c r="CI26" s="703"/>
      <c r="CJ26" s="703"/>
      <c r="CK26" s="703"/>
      <c r="CL26" s="703"/>
      <c r="CM26" s="703"/>
      <c r="CN26" s="703"/>
      <c r="CO26" s="703"/>
      <c r="CP26" s="703"/>
      <c r="CQ26" s="704"/>
      <c r="CR26" s="664">
        <v>133388</v>
      </c>
      <c r="CS26" s="665"/>
      <c r="CT26" s="665"/>
      <c r="CU26" s="665"/>
      <c r="CV26" s="665"/>
      <c r="CW26" s="665"/>
      <c r="CX26" s="665"/>
      <c r="CY26" s="666"/>
      <c r="CZ26" s="667">
        <v>6.8</v>
      </c>
      <c r="DA26" s="677"/>
      <c r="DB26" s="677"/>
      <c r="DC26" s="678"/>
      <c r="DD26" s="670">
        <v>115878</v>
      </c>
      <c r="DE26" s="665"/>
      <c r="DF26" s="665"/>
      <c r="DG26" s="665"/>
      <c r="DH26" s="665"/>
      <c r="DI26" s="665"/>
      <c r="DJ26" s="665"/>
      <c r="DK26" s="666"/>
      <c r="DL26" s="670" t="s">
        <v>230</v>
      </c>
      <c r="DM26" s="665"/>
      <c r="DN26" s="665"/>
      <c r="DO26" s="665"/>
      <c r="DP26" s="665"/>
      <c r="DQ26" s="665"/>
      <c r="DR26" s="665"/>
      <c r="DS26" s="665"/>
      <c r="DT26" s="665"/>
      <c r="DU26" s="665"/>
      <c r="DV26" s="666"/>
      <c r="DW26" s="667" t="s">
        <v>230</v>
      </c>
      <c r="DX26" s="677"/>
      <c r="DY26" s="677"/>
      <c r="DZ26" s="677"/>
      <c r="EA26" s="677"/>
      <c r="EB26" s="677"/>
      <c r="EC26" s="698"/>
    </row>
    <row r="27" spans="2:133" ht="11.25" customHeight="1" x14ac:dyDescent="0.2">
      <c r="B27" s="661" t="s">
        <v>300</v>
      </c>
      <c r="C27" s="662"/>
      <c r="D27" s="662"/>
      <c r="E27" s="662"/>
      <c r="F27" s="662"/>
      <c r="G27" s="662"/>
      <c r="H27" s="662"/>
      <c r="I27" s="662"/>
      <c r="J27" s="662"/>
      <c r="K27" s="662"/>
      <c r="L27" s="662"/>
      <c r="M27" s="662"/>
      <c r="N27" s="662"/>
      <c r="O27" s="662"/>
      <c r="P27" s="662"/>
      <c r="Q27" s="663"/>
      <c r="R27" s="664">
        <v>964686</v>
      </c>
      <c r="S27" s="665"/>
      <c r="T27" s="665"/>
      <c r="U27" s="665"/>
      <c r="V27" s="665"/>
      <c r="W27" s="665"/>
      <c r="X27" s="665"/>
      <c r="Y27" s="666"/>
      <c r="Z27" s="691">
        <v>46.1</v>
      </c>
      <c r="AA27" s="691"/>
      <c r="AB27" s="691"/>
      <c r="AC27" s="691"/>
      <c r="AD27" s="692">
        <v>804909</v>
      </c>
      <c r="AE27" s="692"/>
      <c r="AF27" s="692"/>
      <c r="AG27" s="692"/>
      <c r="AH27" s="692"/>
      <c r="AI27" s="692"/>
      <c r="AJ27" s="692"/>
      <c r="AK27" s="692"/>
      <c r="AL27" s="667">
        <v>98</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39950</v>
      </c>
      <c r="BH27" s="665"/>
      <c r="BI27" s="665"/>
      <c r="BJ27" s="665"/>
      <c r="BK27" s="665"/>
      <c r="BL27" s="665"/>
      <c r="BM27" s="665"/>
      <c r="BN27" s="666"/>
      <c r="BO27" s="691">
        <v>100</v>
      </c>
      <c r="BP27" s="691"/>
      <c r="BQ27" s="691"/>
      <c r="BR27" s="691"/>
      <c r="BS27" s="692" t="s">
        <v>138</v>
      </c>
      <c r="BT27" s="692"/>
      <c r="BU27" s="692"/>
      <c r="BV27" s="692"/>
      <c r="BW27" s="692"/>
      <c r="BX27" s="692"/>
      <c r="BY27" s="692"/>
      <c r="BZ27" s="692"/>
      <c r="CA27" s="692"/>
      <c r="CB27" s="759"/>
      <c r="CD27" s="706" t="s">
        <v>302</v>
      </c>
      <c r="CE27" s="703"/>
      <c r="CF27" s="703"/>
      <c r="CG27" s="703"/>
      <c r="CH27" s="703"/>
      <c r="CI27" s="703"/>
      <c r="CJ27" s="703"/>
      <c r="CK27" s="703"/>
      <c r="CL27" s="703"/>
      <c r="CM27" s="703"/>
      <c r="CN27" s="703"/>
      <c r="CO27" s="703"/>
      <c r="CP27" s="703"/>
      <c r="CQ27" s="704"/>
      <c r="CR27" s="664">
        <v>52042</v>
      </c>
      <c r="CS27" s="675"/>
      <c r="CT27" s="675"/>
      <c r="CU27" s="675"/>
      <c r="CV27" s="675"/>
      <c r="CW27" s="675"/>
      <c r="CX27" s="675"/>
      <c r="CY27" s="676"/>
      <c r="CZ27" s="667">
        <v>2.7</v>
      </c>
      <c r="DA27" s="677"/>
      <c r="DB27" s="677"/>
      <c r="DC27" s="678"/>
      <c r="DD27" s="670">
        <v>12112</v>
      </c>
      <c r="DE27" s="675"/>
      <c r="DF27" s="675"/>
      <c r="DG27" s="675"/>
      <c r="DH27" s="675"/>
      <c r="DI27" s="675"/>
      <c r="DJ27" s="675"/>
      <c r="DK27" s="676"/>
      <c r="DL27" s="670">
        <v>12112</v>
      </c>
      <c r="DM27" s="675"/>
      <c r="DN27" s="675"/>
      <c r="DO27" s="675"/>
      <c r="DP27" s="675"/>
      <c r="DQ27" s="675"/>
      <c r="DR27" s="675"/>
      <c r="DS27" s="675"/>
      <c r="DT27" s="675"/>
      <c r="DU27" s="675"/>
      <c r="DV27" s="676"/>
      <c r="DW27" s="667">
        <v>1.4</v>
      </c>
      <c r="DX27" s="677"/>
      <c r="DY27" s="677"/>
      <c r="DZ27" s="677"/>
      <c r="EA27" s="677"/>
      <c r="EB27" s="677"/>
      <c r="EC27" s="698"/>
    </row>
    <row r="28" spans="2:133" ht="11.25" customHeight="1" x14ac:dyDescent="0.2">
      <c r="B28" s="661" t="s">
        <v>303</v>
      </c>
      <c r="C28" s="662"/>
      <c r="D28" s="662"/>
      <c r="E28" s="662"/>
      <c r="F28" s="662"/>
      <c r="G28" s="662"/>
      <c r="H28" s="662"/>
      <c r="I28" s="662"/>
      <c r="J28" s="662"/>
      <c r="K28" s="662"/>
      <c r="L28" s="662"/>
      <c r="M28" s="662"/>
      <c r="N28" s="662"/>
      <c r="O28" s="662"/>
      <c r="P28" s="662"/>
      <c r="Q28" s="663"/>
      <c r="R28" s="664" t="s">
        <v>138</v>
      </c>
      <c r="S28" s="665"/>
      <c r="T28" s="665"/>
      <c r="U28" s="665"/>
      <c r="V28" s="665"/>
      <c r="W28" s="665"/>
      <c r="X28" s="665"/>
      <c r="Y28" s="666"/>
      <c r="Z28" s="691" t="s">
        <v>138</v>
      </c>
      <c r="AA28" s="691"/>
      <c r="AB28" s="691"/>
      <c r="AC28" s="691"/>
      <c r="AD28" s="692" t="s">
        <v>138</v>
      </c>
      <c r="AE28" s="692"/>
      <c r="AF28" s="692"/>
      <c r="AG28" s="692"/>
      <c r="AH28" s="692"/>
      <c r="AI28" s="692"/>
      <c r="AJ28" s="692"/>
      <c r="AK28" s="692"/>
      <c r="AL28" s="667" t="s">
        <v>138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158855</v>
      </c>
      <c r="CS28" s="665"/>
      <c r="CT28" s="665"/>
      <c r="CU28" s="665"/>
      <c r="CV28" s="665"/>
      <c r="CW28" s="665"/>
      <c r="CX28" s="665"/>
      <c r="CY28" s="666"/>
      <c r="CZ28" s="667">
        <v>8.1999999999999993</v>
      </c>
      <c r="DA28" s="677"/>
      <c r="DB28" s="677"/>
      <c r="DC28" s="678"/>
      <c r="DD28" s="670">
        <v>158855</v>
      </c>
      <c r="DE28" s="665"/>
      <c r="DF28" s="665"/>
      <c r="DG28" s="665"/>
      <c r="DH28" s="665"/>
      <c r="DI28" s="665"/>
      <c r="DJ28" s="665"/>
      <c r="DK28" s="666"/>
      <c r="DL28" s="670">
        <v>158855</v>
      </c>
      <c r="DM28" s="665"/>
      <c r="DN28" s="665"/>
      <c r="DO28" s="665"/>
      <c r="DP28" s="665"/>
      <c r="DQ28" s="665"/>
      <c r="DR28" s="665"/>
      <c r="DS28" s="665"/>
      <c r="DT28" s="665"/>
      <c r="DU28" s="665"/>
      <c r="DV28" s="666"/>
      <c r="DW28" s="667">
        <v>18.8</v>
      </c>
      <c r="DX28" s="677"/>
      <c r="DY28" s="677"/>
      <c r="DZ28" s="677"/>
      <c r="EA28" s="677"/>
      <c r="EB28" s="677"/>
      <c r="EC28" s="698"/>
    </row>
    <row r="29" spans="2:133" ht="11.25" customHeight="1" x14ac:dyDescent="0.2">
      <c r="B29" s="661" t="s">
        <v>305</v>
      </c>
      <c r="C29" s="662"/>
      <c r="D29" s="662"/>
      <c r="E29" s="662"/>
      <c r="F29" s="662"/>
      <c r="G29" s="662"/>
      <c r="H29" s="662"/>
      <c r="I29" s="662"/>
      <c r="J29" s="662"/>
      <c r="K29" s="662"/>
      <c r="L29" s="662"/>
      <c r="M29" s="662"/>
      <c r="N29" s="662"/>
      <c r="O29" s="662"/>
      <c r="P29" s="662"/>
      <c r="Q29" s="663"/>
      <c r="R29" s="664">
        <v>1970</v>
      </c>
      <c r="S29" s="665"/>
      <c r="T29" s="665"/>
      <c r="U29" s="665"/>
      <c r="V29" s="665"/>
      <c r="W29" s="665"/>
      <c r="X29" s="665"/>
      <c r="Y29" s="666"/>
      <c r="Z29" s="691">
        <v>0.1</v>
      </c>
      <c r="AA29" s="691"/>
      <c r="AB29" s="691"/>
      <c r="AC29" s="691"/>
      <c r="AD29" s="692" t="s">
        <v>138</v>
      </c>
      <c r="AE29" s="692"/>
      <c r="AF29" s="692"/>
      <c r="AG29" s="692"/>
      <c r="AH29" s="692"/>
      <c r="AI29" s="692"/>
      <c r="AJ29" s="692"/>
      <c r="AK29" s="692"/>
      <c r="AL29" s="667" t="s">
        <v>230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306</v>
      </c>
      <c r="CE29" s="751"/>
      <c r="CF29" s="706" t="s">
        <v>307</v>
      </c>
      <c r="CG29" s="703"/>
      <c r="CH29" s="703"/>
      <c r="CI29" s="703"/>
      <c r="CJ29" s="703"/>
      <c r="CK29" s="703"/>
      <c r="CL29" s="703"/>
      <c r="CM29" s="703"/>
      <c r="CN29" s="703"/>
      <c r="CO29" s="703"/>
      <c r="CP29" s="703"/>
      <c r="CQ29" s="704"/>
      <c r="CR29" s="664">
        <v>158855</v>
      </c>
      <c r="CS29" s="675"/>
      <c r="CT29" s="675"/>
      <c r="CU29" s="675"/>
      <c r="CV29" s="675"/>
      <c r="CW29" s="675"/>
      <c r="CX29" s="675"/>
      <c r="CY29" s="676"/>
      <c r="CZ29" s="667">
        <v>8.1999999999999993</v>
      </c>
      <c r="DA29" s="677"/>
      <c r="DB29" s="677"/>
      <c r="DC29" s="678"/>
      <c r="DD29" s="670">
        <v>158855</v>
      </c>
      <c r="DE29" s="675"/>
      <c r="DF29" s="675"/>
      <c r="DG29" s="675"/>
      <c r="DH29" s="675"/>
      <c r="DI29" s="675"/>
      <c r="DJ29" s="675"/>
      <c r="DK29" s="676"/>
      <c r="DL29" s="670">
        <v>158855</v>
      </c>
      <c r="DM29" s="675"/>
      <c r="DN29" s="675"/>
      <c r="DO29" s="675"/>
      <c r="DP29" s="675"/>
      <c r="DQ29" s="675"/>
      <c r="DR29" s="675"/>
      <c r="DS29" s="675"/>
      <c r="DT29" s="675"/>
      <c r="DU29" s="675"/>
      <c r="DV29" s="676"/>
      <c r="DW29" s="667">
        <v>18.8</v>
      </c>
      <c r="DX29" s="677"/>
      <c r="DY29" s="677"/>
      <c r="DZ29" s="677"/>
      <c r="EA29" s="677"/>
      <c r="EB29" s="677"/>
      <c r="EC29" s="698"/>
    </row>
    <row r="30" spans="2:133" ht="11.25" customHeight="1" x14ac:dyDescent="0.2">
      <c r="B30" s="661" t="s">
        <v>308</v>
      </c>
      <c r="C30" s="662"/>
      <c r="D30" s="662"/>
      <c r="E30" s="662"/>
      <c r="F30" s="662"/>
      <c r="G30" s="662"/>
      <c r="H30" s="662"/>
      <c r="I30" s="662"/>
      <c r="J30" s="662"/>
      <c r="K30" s="662"/>
      <c r="L30" s="662"/>
      <c r="M30" s="662"/>
      <c r="N30" s="662"/>
      <c r="O30" s="662"/>
      <c r="P30" s="662"/>
      <c r="Q30" s="663"/>
      <c r="R30" s="664">
        <v>22849</v>
      </c>
      <c r="S30" s="665"/>
      <c r="T30" s="665"/>
      <c r="U30" s="665"/>
      <c r="V30" s="665"/>
      <c r="W30" s="665"/>
      <c r="X30" s="665"/>
      <c r="Y30" s="666"/>
      <c r="Z30" s="691">
        <v>1.1000000000000001</v>
      </c>
      <c r="AA30" s="691"/>
      <c r="AB30" s="691"/>
      <c r="AC30" s="691"/>
      <c r="AD30" s="692" t="s">
        <v>138</v>
      </c>
      <c r="AE30" s="692"/>
      <c r="AF30" s="692"/>
      <c r="AG30" s="692"/>
      <c r="AH30" s="692"/>
      <c r="AI30" s="692"/>
      <c r="AJ30" s="692"/>
      <c r="AK30" s="692"/>
      <c r="AL30" s="667" t="s">
        <v>178</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309</v>
      </c>
      <c r="BH30" s="739"/>
      <c r="BI30" s="739"/>
      <c r="BJ30" s="739"/>
      <c r="BK30" s="739"/>
      <c r="BL30" s="739"/>
      <c r="BM30" s="739"/>
      <c r="BN30" s="739"/>
      <c r="BO30" s="739"/>
      <c r="BP30" s="739"/>
      <c r="BQ30" s="740"/>
      <c r="BR30" s="723" t="s">
        <v>310</v>
      </c>
      <c r="BS30" s="739"/>
      <c r="BT30" s="739"/>
      <c r="BU30" s="739"/>
      <c r="BV30" s="739"/>
      <c r="BW30" s="739"/>
      <c r="BX30" s="739"/>
      <c r="BY30" s="739"/>
      <c r="BZ30" s="739"/>
      <c r="CA30" s="739"/>
      <c r="CB30" s="740"/>
      <c r="CD30" s="752"/>
      <c r="CE30" s="753"/>
      <c r="CF30" s="706" t="s">
        <v>311</v>
      </c>
      <c r="CG30" s="703"/>
      <c r="CH30" s="703"/>
      <c r="CI30" s="703"/>
      <c r="CJ30" s="703"/>
      <c r="CK30" s="703"/>
      <c r="CL30" s="703"/>
      <c r="CM30" s="703"/>
      <c r="CN30" s="703"/>
      <c r="CO30" s="703"/>
      <c r="CP30" s="703"/>
      <c r="CQ30" s="704"/>
      <c r="CR30" s="664">
        <v>155369</v>
      </c>
      <c r="CS30" s="665"/>
      <c r="CT30" s="665"/>
      <c r="CU30" s="665"/>
      <c r="CV30" s="665"/>
      <c r="CW30" s="665"/>
      <c r="CX30" s="665"/>
      <c r="CY30" s="666"/>
      <c r="CZ30" s="667">
        <v>8</v>
      </c>
      <c r="DA30" s="677"/>
      <c r="DB30" s="677"/>
      <c r="DC30" s="678"/>
      <c r="DD30" s="670">
        <v>155369</v>
      </c>
      <c r="DE30" s="665"/>
      <c r="DF30" s="665"/>
      <c r="DG30" s="665"/>
      <c r="DH30" s="665"/>
      <c r="DI30" s="665"/>
      <c r="DJ30" s="665"/>
      <c r="DK30" s="666"/>
      <c r="DL30" s="670">
        <v>155369</v>
      </c>
      <c r="DM30" s="665"/>
      <c r="DN30" s="665"/>
      <c r="DO30" s="665"/>
      <c r="DP30" s="665"/>
      <c r="DQ30" s="665"/>
      <c r="DR30" s="665"/>
      <c r="DS30" s="665"/>
      <c r="DT30" s="665"/>
      <c r="DU30" s="665"/>
      <c r="DV30" s="666"/>
      <c r="DW30" s="667">
        <v>18.399999999999999</v>
      </c>
      <c r="DX30" s="677"/>
      <c r="DY30" s="677"/>
      <c r="DZ30" s="677"/>
      <c r="EA30" s="677"/>
      <c r="EB30" s="677"/>
      <c r="EC30" s="698"/>
    </row>
    <row r="31" spans="2:133" ht="11.25" customHeight="1" x14ac:dyDescent="0.2">
      <c r="B31" s="661" t="s">
        <v>312</v>
      </c>
      <c r="C31" s="662"/>
      <c r="D31" s="662"/>
      <c r="E31" s="662"/>
      <c r="F31" s="662"/>
      <c r="G31" s="662"/>
      <c r="H31" s="662"/>
      <c r="I31" s="662"/>
      <c r="J31" s="662"/>
      <c r="K31" s="662"/>
      <c r="L31" s="662"/>
      <c r="M31" s="662"/>
      <c r="N31" s="662"/>
      <c r="O31" s="662"/>
      <c r="P31" s="662"/>
      <c r="Q31" s="663"/>
      <c r="R31" s="664">
        <v>619</v>
      </c>
      <c r="S31" s="665"/>
      <c r="T31" s="665"/>
      <c r="U31" s="665"/>
      <c r="V31" s="665"/>
      <c r="W31" s="665"/>
      <c r="X31" s="665"/>
      <c r="Y31" s="666"/>
      <c r="Z31" s="691">
        <v>0</v>
      </c>
      <c r="AA31" s="691"/>
      <c r="AB31" s="691"/>
      <c r="AC31" s="691"/>
      <c r="AD31" s="692" t="s">
        <v>230</v>
      </c>
      <c r="AE31" s="692"/>
      <c r="AF31" s="692"/>
      <c r="AG31" s="692"/>
      <c r="AH31" s="692"/>
      <c r="AI31" s="692"/>
      <c r="AJ31" s="692"/>
      <c r="AK31" s="692"/>
      <c r="AL31" s="667" t="s">
        <v>138</v>
      </c>
      <c r="AM31" s="668"/>
      <c r="AN31" s="668"/>
      <c r="AO31" s="693"/>
      <c r="AP31" s="741" t="s">
        <v>313</v>
      </c>
      <c r="AQ31" s="742"/>
      <c r="AR31" s="742"/>
      <c r="AS31" s="742"/>
      <c r="AT31" s="747" t="s">
        <v>314</v>
      </c>
      <c r="AU31" s="217"/>
      <c r="AV31" s="217"/>
      <c r="AW31" s="217"/>
      <c r="AX31" s="731" t="s">
        <v>191</v>
      </c>
      <c r="AY31" s="732"/>
      <c r="AZ31" s="732"/>
      <c r="BA31" s="732"/>
      <c r="BB31" s="732"/>
      <c r="BC31" s="732"/>
      <c r="BD31" s="732"/>
      <c r="BE31" s="732"/>
      <c r="BF31" s="733"/>
      <c r="BG31" s="734">
        <v>99.4</v>
      </c>
      <c r="BH31" s="735"/>
      <c r="BI31" s="735"/>
      <c r="BJ31" s="735"/>
      <c r="BK31" s="735"/>
      <c r="BL31" s="735"/>
      <c r="BM31" s="736">
        <v>93.7</v>
      </c>
      <c r="BN31" s="735"/>
      <c r="BO31" s="735"/>
      <c r="BP31" s="735"/>
      <c r="BQ31" s="737"/>
      <c r="BR31" s="734">
        <v>99.1</v>
      </c>
      <c r="BS31" s="735"/>
      <c r="BT31" s="735"/>
      <c r="BU31" s="735"/>
      <c r="BV31" s="735"/>
      <c r="BW31" s="735"/>
      <c r="BX31" s="736">
        <v>93.8</v>
      </c>
      <c r="BY31" s="735"/>
      <c r="BZ31" s="735"/>
      <c r="CA31" s="735"/>
      <c r="CB31" s="737"/>
      <c r="CD31" s="752"/>
      <c r="CE31" s="753"/>
      <c r="CF31" s="706" t="s">
        <v>315</v>
      </c>
      <c r="CG31" s="703"/>
      <c r="CH31" s="703"/>
      <c r="CI31" s="703"/>
      <c r="CJ31" s="703"/>
      <c r="CK31" s="703"/>
      <c r="CL31" s="703"/>
      <c r="CM31" s="703"/>
      <c r="CN31" s="703"/>
      <c r="CO31" s="703"/>
      <c r="CP31" s="703"/>
      <c r="CQ31" s="704"/>
      <c r="CR31" s="664">
        <v>3486</v>
      </c>
      <c r="CS31" s="675"/>
      <c r="CT31" s="675"/>
      <c r="CU31" s="675"/>
      <c r="CV31" s="675"/>
      <c r="CW31" s="675"/>
      <c r="CX31" s="675"/>
      <c r="CY31" s="676"/>
      <c r="CZ31" s="667">
        <v>0.2</v>
      </c>
      <c r="DA31" s="677"/>
      <c r="DB31" s="677"/>
      <c r="DC31" s="678"/>
      <c r="DD31" s="670">
        <v>3486</v>
      </c>
      <c r="DE31" s="675"/>
      <c r="DF31" s="675"/>
      <c r="DG31" s="675"/>
      <c r="DH31" s="675"/>
      <c r="DI31" s="675"/>
      <c r="DJ31" s="675"/>
      <c r="DK31" s="676"/>
      <c r="DL31" s="670">
        <v>3486</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316</v>
      </c>
      <c r="C32" s="662"/>
      <c r="D32" s="662"/>
      <c r="E32" s="662"/>
      <c r="F32" s="662"/>
      <c r="G32" s="662"/>
      <c r="H32" s="662"/>
      <c r="I32" s="662"/>
      <c r="J32" s="662"/>
      <c r="K32" s="662"/>
      <c r="L32" s="662"/>
      <c r="M32" s="662"/>
      <c r="N32" s="662"/>
      <c r="O32" s="662"/>
      <c r="P32" s="662"/>
      <c r="Q32" s="663"/>
      <c r="R32" s="664">
        <v>336648</v>
      </c>
      <c r="S32" s="665"/>
      <c r="T32" s="665"/>
      <c r="U32" s="665"/>
      <c r="V32" s="665"/>
      <c r="W32" s="665"/>
      <c r="X32" s="665"/>
      <c r="Y32" s="666"/>
      <c r="Z32" s="691">
        <v>16.100000000000001</v>
      </c>
      <c r="AA32" s="691"/>
      <c r="AB32" s="691"/>
      <c r="AC32" s="691"/>
      <c r="AD32" s="692" t="s">
        <v>138</v>
      </c>
      <c r="AE32" s="692"/>
      <c r="AF32" s="692"/>
      <c r="AG32" s="692"/>
      <c r="AH32" s="692"/>
      <c r="AI32" s="692"/>
      <c r="AJ32" s="692"/>
      <c r="AK32" s="692"/>
      <c r="AL32" s="667" t="s">
        <v>138</v>
      </c>
      <c r="AM32" s="668"/>
      <c r="AN32" s="668"/>
      <c r="AO32" s="693"/>
      <c r="AP32" s="743"/>
      <c r="AQ32" s="744"/>
      <c r="AR32" s="744"/>
      <c r="AS32" s="744"/>
      <c r="AT32" s="748"/>
      <c r="AU32" s="216" t="s">
        <v>317</v>
      </c>
      <c r="AV32" s="216"/>
      <c r="AW32" s="216"/>
      <c r="AX32" s="661" t="s">
        <v>318</v>
      </c>
      <c r="AY32" s="662"/>
      <c r="AZ32" s="662"/>
      <c r="BA32" s="662"/>
      <c r="BB32" s="662"/>
      <c r="BC32" s="662"/>
      <c r="BD32" s="662"/>
      <c r="BE32" s="662"/>
      <c r="BF32" s="663"/>
      <c r="BG32" s="738">
        <v>99.7</v>
      </c>
      <c r="BH32" s="675"/>
      <c r="BI32" s="675"/>
      <c r="BJ32" s="675"/>
      <c r="BK32" s="675"/>
      <c r="BL32" s="675"/>
      <c r="BM32" s="668">
        <v>95.9</v>
      </c>
      <c r="BN32" s="730"/>
      <c r="BO32" s="730"/>
      <c r="BP32" s="730"/>
      <c r="BQ32" s="702"/>
      <c r="BR32" s="738">
        <v>99.9</v>
      </c>
      <c r="BS32" s="675"/>
      <c r="BT32" s="675"/>
      <c r="BU32" s="675"/>
      <c r="BV32" s="675"/>
      <c r="BW32" s="675"/>
      <c r="BX32" s="668">
        <v>94.6</v>
      </c>
      <c r="BY32" s="730"/>
      <c r="BZ32" s="730"/>
      <c r="CA32" s="730"/>
      <c r="CB32" s="702"/>
      <c r="CD32" s="754"/>
      <c r="CE32" s="755"/>
      <c r="CF32" s="706" t="s">
        <v>319</v>
      </c>
      <c r="CG32" s="703"/>
      <c r="CH32" s="703"/>
      <c r="CI32" s="703"/>
      <c r="CJ32" s="703"/>
      <c r="CK32" s="703"/>
      <c r="CL32" s="703"/>
      <c r="CM32" s="703"/>
      <c r="CN32" s="703"/>
      <c r="CO32" s="703"/>
      <c r="CP32" s="703"/>
      <c r="CQ32" s="704"/>
      <c r="CR32" s="664" t="s">
        <v>230</v>
      </c>
      <c r="CS32" s="665"/>
      <c r="CT32" s="665"/>
      <c r="CU32" s="665"/>
      <c r="CV32" s="665"/>
      <c r="CW32" s="665"/>
      <c r="CX32" s="665"/>
      <c r="CY32" s="666"/>
      <c r="CZ32" s="667" t="s">
        <v>138</v>
      </c>
      <c r="DA32" s="677"/>
      <c r="DB32" s="677"/>
      <c r="DC32" s="678"/>
      <c r="DD32" s="670" t="s">
        <v>138</v>
      </c>
      <c r="DE32" s="665"/>
      <c r="DF32" s="665"/>
      <c r="DG32" s="665"/>
      <c r="DH32" s="665"/>
      <c r="DI32" s="665"/>
      <c r="DJ32" s="665"/>
      <c r="DK32" s="666"/>
      <c r="DL32" s="670" t="s">
        <v>138</v>
      </c>
      <c r="DM32" s="665"/>
      <c r="DN32" s="665"/>
      <c r="DO32" s="665"/>
      <c r="DP32" s="665"/>
      <c r="DQ32" s="665"/>
      <c r="DR32" s="665"/>
      <c r="DS32" s="665"/>
      <c r="DT32" s="665"/>
      <c r="DU32" s="665"/>
      <c r="DV32" s="666"/>
      <c r="DW32" s="667" t="s">
        <v>138</v>
      </c>
      <c r="DX32" s="677"/>
      <c r="DY32" s="677"/>
      <c r="DZ32" s="677"/>
      <c r="EA32" s="677"/>
      <c r="EB32" s="677"/>
      <c r="EC32" s="698"/>
    </row>
    <row r="33" spans="2:133" ht="11.25" customHeight="1" x14ac:dyDescent="0.2">
      <c r="B33" s="727" t="s">
        <v>320</v>
      </c>
      <c r="C33" s="728"/>
      <c r="D33" s="728"/>
      <c r="E33" s="728"/>
      <c r="F33" s="728"/>
      <c r="G33" s="728"/>
      <c r="H33" s="728"/>
      <c r="I33" s="728"/>
      <c r="J33" s="728"/>
      <c r="K33" s="728"/>
      <c r="L33" s="728"/>
      <c r="M33" s="728"/>
      <c r="N33" s="728"/>
      <c r="O33" s="728"/>
      <c r="P33" s="728"/>
      <c r="Q33" s="729"/>
      <c r="R33" s="664" t="s">
        <v>230</v>
      </c>
      <c r="S33" s="665"/>
      <c r="T33" s="665"/>
      <c r="U33" s="665"/>
      <c r="V33" s="665"/>
      <c r="W33" s="665"/>
      <c r="X33" s="665"/>
      <c r="Y33" s="666"/>
      <c r="Z33" s="691" t="s">
        <v>178</v>
      </c>
      <c r="AA33" s="691"/>
      <c r="AB33" s="691"/>
      <c r="AC33" s="691"/>
      <c r="AD33" s="692" t="s">
        <v>138</v>
      </c>
      <c r="AE33" s="692"/>
      <c r="AF33" s="692"/>
      <c r="AG33" s="692"/>
      <c r="AH33" s="692"/>
      <c r="AI33" s="692"/>
      <c r="AJ33" s="692"/>
      <c r="AK33" s="692"/>
      <c r="AL33" s="667" t="s">
        <v>178</v>
      </c>
      <c r="AM33" s="668"/>
      <c r="AN33" s="668"/>
      <c r="AO33" s="693"/>
      <c r="AP33" s="745"/>
      <c r="AQ33" s="746"/>
      <c r="AR33" s="746"/>
      <c r="AS33" s="746"/>
      <c r="AT33" s="749"/>
      <c r="AU33" s="218"/>
      <c r="AV33" s="218"/>
      <c r="AW33" s="218"/>
      <c r="AX33" s="641" t="s">
        <v>321</v>
      </c>
      <c r="AY33" s="642"/>
      <c r="AZ33" s="642"/>
      <c r="BA33" s="642"/>
      <c r="BB33" s="642"/>
      <c r="BC33" s="642"/>
      <c r="BD33" s="642"/>
      <c r="BE33" s="642"/>
      <c r="BF33" s="643"/>
      <c r="BG33" s="726">
        <v>98.6</v>
      </c>
      <c r="BH33" s="645"/>
      <c r="BI33" s="645"/>
      <c r="BJ33" s="645"/>
      <c r="BK33" s="645"/>
      <c r="BL33" s="645"/>
      <c r="BM33" s="683">
        <v>87.7</v>
      </c>
      <c r="BN33" s="645"/>
      <c r="BO33" s="645"/>
      <c r="BP33" s="645"/>
      <c r="BQ33" s="694"/>
      <c r="BR33" s="726">
        <v>97</v>
      </c>
      <c r="BS33" s="645"/>
      <c r="BT33" s="645"/>
      <c r="BU33" s="645"/>
      <c r="BV33" s="645"/>
      <c r="BW33" s="645"/>
      <c r="BX33" s="683">
        <v>88.5</v>
      </c>
      <c r="BY33" s="645"/>
      <c r="BZ33" s="645"/>
      <c r="CA33" s="645"/>
      <c r="CB33" s="694"/>
      <c r="CD33" s="706" t="s">
        <v>322</v>
      </c>
      <c r="CE33" s="703"/>
      <c r="CF33" s="703"/>
      <c r="CG33" s="703"/>
      <c r="CH33" s="703"/>
      <c r="CI33" s="703"/>
      <c r="CJ33" s="703"/>
      <c r="CK33" s="703"/>
      <c r="CL33" s="703"/>
      <c r="CM33" s="703"/>
      <c r="CN33" s="703"/>
      <c r="CO33" s="703"/>
      <c r="CP33" s="703"/>
      <c r="CQ33" s="704"/>
      <c r="CR33" s="664">
        <v>987608</v>
      </c>
      <c r="CS33" s="675"/>
      <c r="CT33" s="675"/>
      <c r="CU33" s="675"/>
      <c r="CV33" s="675"/>
      <c r="CW33" s="675"/>
      <c r="CX33" s="675"/>
      <c r="CY33" s="676"/>
      <c r="CZ33" s="667">
        <v>50.7</v>
      </c>
      <c r="DA33" s="677"/>
      <c r="DB33" s="677"/>
      <c r="DC33" s="678"/>
      <c r="DD33" s="670">
        <v>567308</v>
      </c>
      <c r="DE33" s="675"/>
      <c r="DF33" s="675"/>
      <c r="DG33" s="675"/>
      <c r="DH33" s="675"/>
      <c r="DI33" s="675"/>
      <c r="DJ33" s="675"/>
      <c r="DK33" s="676"/>
      <c r="DL33" s="670">
        <v>341755</v>
      </c>
      <c r="DM33" s="675"/>
      <c r="DN33" s="675"/>
      <c r="DO33" s="675"/>
      <c r="DP33" s="675"/>
      <c r="DQ33" s="675"/>
      <c r="DR33" s="675"/>
      <c r="DS33" s="675"/>
      <c r="DT33" s="675"/>
      <c r="DU33" s="675"/>
      <c r="DV33" s="676"/>
      <c r="DW33" s="667">
        <v>40.5</v>
      </c>
      <c r="DX33" s="677"/>
      <c r="DY33" s="677"/>
      <c r="DZ33" s="677"/>
      <c r="EA33" s="677"/>
      <c r="EB33" s="677"/>
      <c r="EC33" s="698"/>
    </row>
    <row r="34" spans="2:133" ht="11.25" customHeight="1" x14ac:dyDescent="0.2">
      <c r="B34" s="661" t="s">
        <v>323</v>
      </c>
      <c r="C34" s="662"/>
      <c r="D34" s="662"/>
      <c r="E34" s="662"/>
      <c r="F34" s="662"/>
      <c r="G34" s="662"/>
      <c r="H34" s="662"/>
      <c r="I34" s="662"/>
      <c r="J34" s="662"/>
      <c r="K34" s="662"/>
      <c r="L34" s="662"/>
      <c r="M34" s="662"/>
      <c r="N34" s="662"/>
      <c r="O34" s="662"/>
      <c r="P34" s="662"/>
      <c r="Q34" s="663"/>
      <c r="R34" s="664">
        <v>23659</v>
      </c>
      <c r="S34" s="665"/>
      <c r="T34" s="665"/>
      <c r="U34" s="665"/>
      <c r="V34" s="665"/>
      <c r="W34" s="665"/>
      <c r="X34" s="665"/>
      <c r="Y34" s="666"/>
      <c r="Z34" s="691">
        <v>1.1000000000000001</v>
      </c>
      <c r="AA34" s="691"/>
      <c r="AB34" s="691"/>
      <c r="AC34" s="691"/>
      <c r="AD34" s="692" t="s">
        <v>230</v>
      </c>
      <c r="AE34" s="692"/>
      <c r="AF34" s="692"/>
      <c r="AG34" s="692"/>
      <c r="AH34" s="692"/>
      <c r="AI34" s="692"/>
      <c r="AJ34" s="692"/>
      <c r="AK34" s="692"/>
      <c r="AL34" s="667" t="s">
        <v>178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324</v>
      </c>
      <c r="CE34" s="703"/>
      <c r="CF34" s="703"/>
      <c r="CG34" s="703"/>
      <c r="CH34" s="703"/>
      <c r="CI34" s="703"/>
      <c r="CJ34" s="703"/>
      <c r="CK34" s="703"/>
      <c r="CL34" s="703"/>
      <c r="CM34" s="703"/>
      <c r="CN34" s="703"/>
      <c r="CO34" s="703"/>
      <c r="CP34" s="703"/>
      <c r="CQ34" s="704"/>
      <c r="CR34" s="664">
        <v>587946</v>
      </c>
      <c r="CS34" s="665"/>
      <c r="CT34" s="665"/>
      <c r="CU34" s="665"/>
      <c r="CV34" s="665"/>
      <c r="CW34" s="665"/>
      <c r="CX34" s="665"/>
      <c r="CY34" s="666"/>
      <c r="CZ34" s="667">
        <v>30.2</v>
      </c>
      <c r="DA34" s="677"/>
      <c r="DB34" s="677"/>
      <c r="DC34" s="678"/>
      <c r="DD34" s="670">
        <v>344952</v>
      </c>
      <c r="DE34" s="665"/>
      <c r="DF34" s="665"/>
      <c r="DG34" s="665"/>
      <c r="DH34" s="665"/>
      <c r="DI34" s="665"/>
      <c r="DJ34" s="665"/>
      <c r="DK34" s="666"/>
      <c r="DL34" s="670">
        <v>187611</v>
      </c>
      <c r="DM34" s="665"/>
      <c r="DN34" s="665"/>
      <c r="DO34" s="665"/>
      <c r="DP34" s="665"/>
      <c r="DQ34" s="665"/>
      <c r="DR34" s="665"/>
      <c r="DS34" s="665"/>
      <c r="DT34" s="665"/>
      <c r="DU34" s="665"/>
      <c r="DV34" s="666"/>
      <c r="DW34" s="667">
        <v>22.2</v>
      </c>
      <c r="DX34" s="677"/>
      <c r="DY34" s="677"/>
      <c r="DZ34" s="677"/>
      <c r="EA34" s="677"/>
      <c r="EB34" s="677"/>
      <c r="EC34" s="698"/>
    </row>
    <row r="35" spans="2:133" ht="11.25" customHeight="1" x14ac:dyDescent="0.2">
      <c r="B35" s="661" t="s">
        <v>325</v>
      </c>
      <c r="C35" s="662"/>
      <c r="D35" s="662"/>
      <c r="E35" s="662"/>
      <c r="F35" s="662"/>
      <c r="G35" s="662"/>
      <c r="H35" s="662"/>
      <c r="I35" s="662"/>
      <c r="J35" s="662"/>
      <c r="K35" s="662"/>
      <c r="L35" s="662"/>
      <c r="M35" s="662"/>
      <c r="N35" s="662"/>
      <c r="O35" s="662"/>
      <c r="P35" s="662"/>
      <c r="Q35" s="663"/>
      <c r="R35" s="664">
        <v>3376</v>
      </c>
      <c r="S35" s="665"/>
      <c r="T35" s="665"/>
      <c r="U35" s="665"/>
      <c r="V35" s="665"/>
      <c r="W35" s="665"/>
      <c r="X35" s="665"/>
      <c r="Y35" s="666"/>
      <c r="Z35" s="691">
        <v>0.2</v>
      </c>
      <c r="AA35" s="691"/>
      <c r="AB35" s="691"/>
      <c r="AC35" s="691"/>
      <c r="AD35" s="692">
        <v>1395</v>
      </c>
      <c r="AE35" s="692"/>
      <c r="AF35" s="692"/>
      <c r="AG35" s="692"/>
      <c r="AH35" s="692"/>
      <c r="AI35" s="692"/>
      <c r="AJ35" s="692"/>
      <c r="AK35" s="692"/>
      <c r="AL35" s="667">
        <v>0.2</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7182</v>
      </c>
      <c r="CS35" s="675"/>
      <c r="CT35" s="675"/>
      <c r="CU35" s="675"/>
      <c r="CV35" s="675"/>
      <c r="CW35" s="675"/>
      <c r="CX35" s="675"/>
      <c r="CY35" s="676"/>
      <c r="CZ35" s="667">
        <v>0.4</v>
      </c>
      <c r="DA35" s="677"/>
      <c r="DB35" s="677"/>
      <c r="DC35" s="678"/>
      <c r="DD35" s="670">
        <v>6587</v>
      </c>
      <c r="DE35" s="675"/>
      <c r="DF35" s="675"/>
      <c r="DG35" s="675"/>
      <c r="DH35" s="675"/>
      <c r="DI35" s="675"/>
      <c r="DJ35" s="675"/>
      <c r="DK35" s="676"/>
      <c r="DL35" s="670">
        <v>5387</v>
      </c>
      <c r="DM35" s="675"/>
      <c r="DN35" s="675"/>
      <c r="DO35" s="675"/>
      <c r="DP35" s="675"/>
      <c r="DQ35" s="675"/>
      <c r="DR35" s="675"/>
      <c r="DS35" s="675"/>
      <c r="DT35" s="675"/>
      <c r="DU35" s="675"/>
      <c r="DV35" s="676"/>
      <c r="DW35" s="667">
        <v>0.6</v>
      </c>
      <c r="DX35" s="677"/>
      <c r="DY35" s="677"/>
      <c r="DZ35" s="677"/>
      <c r="EA35" s="677"/>
      <c r="EB35" s="677"/>
      <c r="EC35" s="698"/>
    </row>
    <row r="36" spans="2:133" ht="11.25" customHeight="1" x14ac:dyDescent="0.2">
      <c r="B36" s="661" t="s">
        <v>329</v>
      </c>
      <c r="C36" s="662"/>
      <c r="D36" s="662"/>
      <c r="E36" s="662"/>
      <c r="F36" s="662"/>
      <c r="G36" s="662"/>
      <c r="H36" s="662"/>
      <c r="I36" s="662"/>
      <c r="J36" s="662"/>
      <c r="K36" s="662"/>
      <c r="L36" s="662"/>
      <c r="M36" s="662"/>
      <c r="N36" s="662"/>
      <c r="O36" s="662"/>
      <c r="P36" s="662"/>
      <c r="Q36" s="663"/>
      <c r="R36" s="664">
        <v>76556</v>
      </c>
      <c r="S36" s="665"/>
      <c r="T36" s="665"/>
      <c r="U36" s="665"/>
      <c r="V36" s="665"/>
      <c r="W36" s="665"/>
      <c r="X36" s="665"/>
      <c r="Y36" s="666"/>
      <c r="Z36" s="691">
        <v>3.7</v>
      </c>
      <c r="AA36" s="691"/>
      <c r="AB36" s="691"/>
      <c r="AC36" s="691"/>
      <c r="AD36" s="692" t="s">
        <v>178</v>
      </c>
      <c r="AE36" s="692"/>
      <c r="AF36" s="692"/>
      <c r="AG36" s="692"/>
      <c r="AH36" s="692"/>
      <c r="AI36" s="692"/>
      <c r="AJ36" s="692"/>
      <c r="AK36" s="692"/>
      <c r="AL36" s="667" t="s">
        <v>138</v>
      </c>
      <c r="AM36" s="668"/>
      <c r="AN36" s="668"/>
      <c r="AO36" s="693"/>
      <c r="AP36" s="221"/>
      <c r="AQ36" s="714" t="s">
        <v>330</v>
      </c>
      <c r="AR36" s="715"/>
      <c r="AS36" s="715"/>
      <c r="AT36" s="715"/>
      <c r="AU36" s="715"/>
      <c r="AV36" s="715"/>
      <c r="AW36" s="715"/>
      <c r="AX36" s="715"/>
      <c r="AY36" s="716"/>
      <c r="AZ36" s="717">
        <v>222451</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11540</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167297</v>
      </c>
      <c r="CS36" s="665"/>
      <c r="CT36" s="665"/>
      <c r="CU36" s="665"/>
      <c r="CV36" s="665"/>
      <c r="CW36" s="665"/>
      <c r="CX36" s="665"/>
      <c r="CY36" s="666"/>
      <c r="CZ36" s="667">
        <v>8.6</v>
      </c>
      <c r="DA36" s="677"/>
      <c r="DB36" s="677"/>
      <c r="DC36" s="678"/>
      <c r="DD36" s="670">
        <v>111215</v>
      </c>
      <c r="DE36" s="665"/>
      <c r="DF36" s="665"/>
      <c r="DG36" s="665"/>
      <c r="DH36" s="665"/>
      <c r="DI36" s="665"/>
      <c r="DJ36" s="665"/>
      <c r="DK36" s="666"/>
      <c r="DL36" s="670">
        <v>107798</v>
      </c>
      <c r="DM36" s="665"/>
      <c r="DN36" s="665"/>
      <c r="DO36" s="665"/>
      <c r="DP36" s="665"/>
      <c r="DQ36" s="665"/>
      <c r="DR36" s="665"/>
      <c r="DS36" s="665"/>
      <c r="DT36" s="665"/>
      <c r="DU36" s="665"/>
      <c r="DV36" s="666"/>
      <c r="DW36" s="667">
        <v>12.8</v>
      </c>
      <c r="DX36" s="677"/>
      <c r="DY36" s="677"/>
      <c r="DZ36" s="677"/>
      <c r="EA36" s="677"/>
      <c r="EB36" s="677"/>
      <c r="EC36" s="698"/>
    </row>
    <row r="37" spans="2:133" ht="11.25" customHeight="1" x14ac:dyDescent="0.2">
      <c r="B37" s="661" t="s">
        <v>333</v>
      </c>
      <c r="C37" s="662"/>
      <c r="D37" s="662"/>
      <c r="E37" s="662"/>
      <c r="F37" s="662"/>
      <c r="G37" s="662"/>
      <c r="H37" s="662"/>
      <c r="I37" s="662"/>
      <c r="J37" s="662"/>
      <c r="K37" s="662"/>
      <c r="L37" s="662"/>
      <c r="M37" s="662"/>
      <c r="N37" s="662"/>
      <c r="O37" s="662"/>
      <c r="P37" s="662"/>
      <c r="Q37" s="663"/>
      <c r="R37" s="664">
        <v>200000</v>
      </c>
      <c r="S37" s="665"/>
      <c r="T37" s="665"/>
      <c r="U37" s="665"/>
      <c r="V37" s="665"/>
      <c r="W37" s="665"/>
      <c r="X37" s="665"/>
      <c r="Y37" s="666"/>
      <c r="Z37" s="691">
        <v>9.5</v>
      </c>
      <c r="AA37" s="691"/>
      <c r="AB37" s="691"/>
      <c r="AC37" s="691"/>
      <c r="AD37" s="692" t="s">
        <v>138</v>
      </c>
      <c r="AE37" s="692"/>
      <c r="AF37" s="692"/>
      <c r="AG37" s="692"/>
      <c r="AH37" s="692"/>
      <c r="AI37" s="692"/>
      <c r="AJ37" s="692"/>
      <c r="AK37" s="692"/>
      <c r="AL37" s="667" t="s">
        <v>138</v>
      </c>
      <c r="AM37" s="668"/>
      <c r="AN37" s="668"/>
      <c r="AO37" s="693"/>
      <c r="AQ37" s="699" t="s">
        <v>334</v>
      </c>
      <c r="AR37" s="700"/>
      <c r="AS37" s="700"/>
      <c r="AT37" s="700"/>
      <c r="AU37" s="700"/>
      <c r="AV37" s="700"/>
      <c r="AW37" s="700"/>
      <c r="AX37" s="700"/>
      <c r="AY37" s="701"/>
      <c r="AZ37" s="664">
        <v>136000</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6974</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5855</v>
      </c>
      <c r="CS37" s="675"/>
      <c r="CT37" s="675"/>
      <c r="CU37" s="675"/>
      <c r="CV37" s="675"/>
      <c r="CW37" s="675"/>
      <c r="CX37" s="675"/>
      <c r="CY37" s="676"/>
      <c r="CZ37" s="667">
        <v>0.3</v>
      </c>
      <c r="DA37" s="677"/>
      <c r="DB37" s="677"/>
      <c r="DC37" s="678"/>
      <c r="DD37" s="670">
        <v>5855</v>
      </c>
      <c r="DE37" s="675"/>
      <c r="DF37" s="675"/>
      <c r="DG37" s="675"/>
      <c r="DH37" s="675"/>
      <c r="DI37" s="675"/>
      <c r="DJ37" s="675"/>
      <c r="DK37" s="676"/>
      <c r="DL37" s="670">
        <v>5855</v>
      </c>
      <c r="DM37" s="675"/>
      <c r="DN37" s="675"/>
      <c r="DO37" s="675"/>
      <c r="DP37" s="675"/>
      <c r="DQ37" s="675"/>
      <c r="DR37" s="675"/>
      <c r="DS37" s="675"/>
      <c r="DT37" s="675"/>
      <c r="DU37" s="675"/>
      <c r="DV37" s="676"/>
      <c r="DW37" s="667">
        <v>0.7</v>
      </c>
      <c r="DX37" s="677"/>
      <c r="DY37" s="677"/>
      <c r="DZ37" s="677"/>
      <c r="EA37" s="677"/>
      <c r="EB37" s="677"/>
      <c r="EC37" s="698"/>
    </row>
    <row r="38" spans="2:133" ht="11.25" customHeight="1" x14ac:dyDescent="0.2">
      <c r="B38" s="661" t="s">
        <v>337</v>
      </c>
      <c r="C38" s="662"/>
      <c r="D38" s="662"/>
      <c r="E38" s="662"/>
      <c r="F38" s="662"/>
      <c r="G38" s="662"/>
      <c r="H38" s="662"/>
      <c r="I38" s="662"/>
      <c r="J38" s="662"/>
      <c r="K38" s="662"/>
      <c r="L38" s="662"/>
      <c r="M38" s="662"/>
      <c r="N38" s="662"/>
      <c r="O38" s="662"/>
      <c r="P38" s="662"/>
      <c r="Q38" s="663"/>
      <c r="R38" s="664">
        <v>66205</v>
      </c>
      <c r="S38" s="665"/>
      <c r="T38" s="665"/>
      <c r="U38" s="665"/>
      <c r="V38" s="665"/>
      <c r="W38" s="665"/>
      <c r="X38" s="665"/>
      <c r="Y38" s="666"/>
      <c r="Z38" s="691">
        <v>3.2</v>
      </c>
      <c r="AA38" s="691"/>
      <c r="AB38" s="691"/>
      <c r="AC38" s="691"/>
      <c r="AD38" s="692" t="s">
        <v>230</v>
      </c>
      <c r="AE38" s="692"/>
      <c r="AF38" s="692"/>
      <c r="AG38" s="692"/>
      <c r="AH38" s="692"/>
      <c r="AI38" s="692"/>
      <c r="AJ38" s="692"/>
      <c r="AK38" s="692"/>
      <c r="AL38" s="667" t="s">
        <v>138</v>
      </c>
      <c r="AM38" s="668"/>
      <c r="AN38" s="668"/>
      <c r="AO38" s="693"/>
      <c r="AQ38" s="699" t="s">
        <v>338</v>
      </c>
      <c r="AR38" s="700"/>
      <c r="AS38" s="700"/>
      <c r="AT38" s="700"/>
      <c r="AU38" s="700"/>
      <c r="AV38" s="700"/>
      <c r="AW38" s="700"/>
      <c r="AX38" s="700"/>
      <c r="AY38" s="701"/>
      <c r="AZ38" s="664">
        <v>29000</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109</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222451</v>
      </c>
      <c r="CS38" s="665"/>
      <c r="CT38" s="665"/>
      <c r="CU38" s="665"/>
      <c r="CV38" s="665"/>
      <c r="CW38" s="665"/>
      <c r="CX38" s="665"/>
      <c r="CY38" s="666"/>
      <c r="CZ38" s="667">
        <v>11.4</v>
      </c>
      <c r="DA38" s="677"/>
      <c r="DB38" s="677"/>
      <c r="DC38" s="678"/>
      <c r="DD38" s="670">
        <v>102864</v>
      </c>
      <c r="DE38" s="665"/>
      <c r="DF38" s="665"/>
      <c r="DG38" s="665"/>
      <c r="DH38" s="665"/>
      <c r="DI38" s="665"/>
      <c r="DJ38" s="665"/>
      <c r="DK38" s="666"/>
      <c r="DL38" s="670">
        <v>40659</v>
      </c>
      <c r="DM38" s="665"/>
      <c r="DN38" s="665"/>
      <c r="DO38" s="665"/>
      <c r="DP38" s="665"/>
      <c r="DQ38" s="665"/>
      <c r="DR38" s="665"/>
      <c r="DS38" s="665"/>
      <c r="DT38" s="665"/>
      <c r="DU38" s="665"/>
      <c r="DV38" s="666"/>
      <c r="DW38" s="667">
        <v>4.8</v>
      </c>
      <c r="DX38" s="677"/>
      <c r="DY38" s="677"/>
      <c r="DZ38" s="677"/>
      <c r="EA38" s="677"/>
      <c r="EB38" s="677"/>
      <c r="EC38" s="698"/>
    </row>
    <row r="39" spans="2:133" ht="11.25" customHeight="1" x14ac:dyDescent="0.2">
      <c r="B39" s="661" t="s">
        <v>341</v>
      </c>
      <c r="C39" s="662"/>
      <c r="D39" s="662"/>
      <c r="E39" s="662"/>
      <c r="F39" s="662"/>
      <c r="G39" s="662"/>
      <c r="H39" s="662"/>
      <c r="I39" s="662"/>
      <c r="J39" s="662"/>
      <c r="K39" s="662"/>
      <c r="L39" s="662"/>
      <c r="M39" s="662"/>
      <c r="N39" s="662"/>
      <c r="O39" s="662"/>
      <c r="P39" s="662"/>
      <c r="Q39" s="663"/>
      <c r="R39" s="664">
        <v>120067</v>
      </c>
      <c r="S39" s="665"/>
      <c r="T39" s="665"/>
      <c r="U39" s="665"/>
      <c r="V39" s="665"/>
      <c r="W39" s="665"/>
      <c r="X39" s="665"/>
      <c r="Y39" s="666"/>
      <c r="Z39" s="691">
        <v>5.7</v>
      </c>
      <c r="AA39" s="691"/>
      <c r="AB39" s="691"/>
      <c r="AC39" s="691"/>
      <c r="AD39" s="692">
        <v>15374</v>
      </c>
      <c r="AE39" s="692"/>
      <c r="AF39" s="692"/>
      <c r="AG39" s="692"/>
      <c r="AH39" s="692"/>
      <c r="AI39" s="692"/>
      <c r="AJ39" s="692"/>
      <c r="AK39" s="692"/>
      <c r="AL39" s="667">
        <v>1.9</v>
      </c>
      <c r="AM39" s="668"/>
      <c r="AN39" s="668"/>
      <c r="AO39" s="693"/>
      <c r="AQ39" s="699" t="s">
        <v>342</v>
      </c>
      <c r="AR39" s="700"/>
      <c r="AS39" s="700"/>
      <c r="AT39" s="700"/>
      <c r="AU39" s="700"/>
      <c r="AV39" s="700"/>
      <c r="AW39" s="700"/>
      <c r="AX39" s="700"/>
      <c r="AY39" s="701"/>
      <c r="AZ39" s="664" t="s">
        <v>138</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162</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2432</v>
      </c>
      <c r="CS39" s="675"/>
      <c r="CT39" s="675"/>
      <c r="CU39" s="675"/>
      <c r="CV39" s="675"/>
      <c r="CW39" s="675"/>
      <c r="CX39" s="675"/>
      <c r="CY39" s="676"/>
      <c r="CZ39" s="667">
        <v>0.1</v>
      </c>
      <c r="DA39" s="677"/>
      <c r="DB39" s="677"/>
      <c r="DC39" s="678"/>
      <c r="DD39" s="670">
        <v>1390</v>
      </c>
      <c r="DE39" s="675"/>
      <c r="DF39" s="675"/>
      <c r="DG39" s="675"/>
      <c r="DH39" s="675"/>
      <c r="DI39" s="675"/>
      <c r="DJ39" s="675"/>
      <c r="DK39" s="676"/>
      <c r="DL39" s="670" t="s">
        <v>230</v>
      </c>
      <c r="DM39" s="675"/>
      <c r="DN39" s="675"/>
      <c r="DO39" s="675"/>
      <c r="DP39" s="675"/>
      <c r="DQ39" s="675"/>
      <c r="DR39" s="675"/>
      <c r="DS39" s="675"/>
      <c r="DT39" s="675"/>
      <c r="DU39" s="675"/>
      <c r="DV39" s="676"/>
      <c r="DW39" s="667" t="s">
        <v>230</v>
      </c>
      <c r="DX39" s="677"/>
      <c r="DY39" s="677"/>
      <c r="DZ39" s="677"/>
      <c r="EA39" s="677"/>
      <c r="EB39" s="677"/>
      <c r="EC39" s="698"/>
    </row>
    <row r="40" spans="2:133" ht="11.25" customHeight="1" x14ac:dyDescent="0.2">
      <c r="B40" s="661" t="s">
        <v>345</v>
      </c>
      <c r="C40" s="662"/>
      <c r="D40" s="662"/>
      <c r="E40" s="662"/>
      <c r="F40" s="662"/>
      <c r="G40" s="662"/>
      <c r="H40" s="662"/>
      <c r="I40" s="662"/>
      <c r="J40" s="662"/>
      <c r="K40" s="662"/>
      <c r="L40" s="662"/>
      <c r="M40" s="662"/>
      <c r="N40" s="662"/>
      <c r="O40" s="662"/>
      <c r="P40" s="662"/>
      <c r="Q40" s="663"/>
      <c r="R40" s="664">
        <v>277613</v>
      </c>
      <c r="S40" s="665"/>
      <c r="T40" s="665"/>
      <c r="U40" s="665"/>
      <c r="V40" s="665"/>
      <c r="W40" s="665"/>
      <c r="X40" s="665"/>
      <c r="Y40" s="666"/>
      <c r="Z40" s="691">
        <v>13.3</v>
      </c>
      <c r="AA40" s="691"/>
      <c r="AB40" s="691"/>
      <c r="AC40" s="691"/>
      <c r="AD40" s="692" t="s">
        <v>230</v>
      </c>
      <c r="AE40" s="692"/>
      <c r="AF40" s="692"/>
      <c r="AG40" s="692"/>
      <c r="AH40" s="692"/>
      <c r="AI40" s="692"/>
      <c r="AJ40" s="692"/>
      <c r="AK40" s="692"/>
      <c r="AL40" s="667" t="s">
        <v>138</v>
      </c>
      <c r="AM40" s="668"/>
      <c r="AN40" s="668"/>
      <c r="AO40" s="693"/>
      <c r="AQ40" s="699" t="s">
        <v>346</v>
      </c>
      <c r="AR40" s="700"/>
      <c r="AS40" s="700"/>
      <c r="AT40" s="700"/>
      <c r="AU40" s="700"/>
      <c r="AV40" s="700"/>
      <c r="AW40" s="700"/>
      <c r="AX40" s="700"/>
      <c r="AY40" s="701"/>
      <c r="AZ40" s="664" t="s">
        <v>138</v>
      </c>
      <c r="BA40" s="665"/>
      <c r="BB40" s="665"/>
      <c r="BC40" s="665"/>
      <c r="BD40" s="675"/>
      <c r="BE40" s="675"/>
      <c r="BF40" s="702"/>
      <c r="BG40" s="707" t="s">
        <v>347</v>
      </c>
      <c r="BH40" s="708"/>
      <c r="BI40" s="708"/>
      <c r="BJ40" s="708"/>
      <c r="BK40" s="708"/>
      <c r="BL40" s="222"/>
      <c r="BM40" s="703" t="s">
        <v>348</v>
      </c>
      <c r="BN40" s="703"/>
      <c r="BO40" s="703"/>
      <c r="BP40" s="703"/>
      <c r="BQ40" s="703"/>
      <c r="BR40" s="703"/>
      <c r="BS40" s="703"/>
      <c r="BT40" s="703"/>
      <c r="BU40" s="704"/>
      <c r="BV40" s="664">
        <v>73</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v>300</v>
      </c>
      <c r="CS40" s="665"/>
      <c r="CT40" s="665"/>
      <c r="CU40" s="665"/>
      <c r="CV40" s="665"/>
      <c r="CW40" s="665"/>
      <c r="CX40" s="665"/>
      <c r="CY40" s="666"/>
      <c r="CZ40" s="667">
        <v>0</v>
      </c>
      <c r="DA40" s="677"/>
      <c r="DB40" s="677"/>
      <c r="DC40" s="678"/>
      <c r="DD40" s="670">
        <v>300</v>
      </c>
      <c r="DE40" s="665"/>
      <c r="DF40" s="665"/>
      <c r="DG40" s="665"/>
      <c r="DH40" s="665"/>
      <c r="DI40" s="665"/>
      <c r="DJ40" s="665"/>
      <c r="DK40" s="666"/>
      <c r="DL40" s="670">
        <v>300</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2">
      <c r="B41" s="661" t="s">
        <v>350</v>
      </c>
      <c r="C41" s="662"/>
      <c r="D41" s="662"/>
      <c r="E41" s="662"/>
      <c r="F41" s="662"/>
      <c r="G41" s="662"/>
      <c r="H41" s="662"/>
      <c r="I41" s="662"/>
      <c r="J41" s="662"/>
      <c r="K41" s="662"/>
      <c r="L41" s="662"/>
      <c r="M41" s="662"/>
      <c r="N41" s="662"/>
      <c r="O41" s="662"/>
      <c r="P41" s="662"/>
      <c r="Q41" s="663"/>
      <c r="R41" s="664" t="s">
        <v>138</v>
      </c>
      <c r="S41" s="665"/>
      <c r="T41" s="665"/>
      <c r="U41" s="665"/>
      <c r="V41" s="665"/>
      <c r="W41" s="665"/>
      <c r="X41" s="665"/>
      <c r="Y41" s="666"/>
      <c r="Z41" s="691" t="s">
        <v>230</v>
      </c>
      <c r="AA41" s="691"/>
      <c r="AB41" s="691"/>
      <c r="AC41" s="691"/>
      <c r="AD41" s="692" t="s">
        <v>138</v>
      </c>
      <c r="AE41" s="692"/>
      <c r="AF41" s="692"/>
      <c r="AG41" s="692"/>
      <c r="AH41" s="692"/>
      <c r="AI41" s="692"/>
      <c r="AJ41" s="692"/>
      <c r="AK41" s="692"/>
      <c r="AL41" s="667" t="s">
        <v>230</v>
      </c>
      <c r="AM41" s="668"/>
      <c r="AN41" s="668"/>
      <c r="AO41" s="693"/>
      <c r="AQ41" s="699" t="s">
        <v>351</v>
      </c>
      <c r="AR41" s="700"/>
      <c r="AS41" s="700"/>
      <c r="AT41" s="700"/>
      <c r="AU41" s="700"/>
      <c r="AV41" s="700"/>
      <c r="AW41" s="700"/>
      <c r="AX41" s="700"/>
      <c r="AY41" s="701"/>
      <c r="AZ41" s="664">
        <v>36479</v>
      </c>
      <c r="BA41" s="665"/>
      <c r="BB41" s="665"/>
      <c r="BC41" s="665"/>
      <c r="BD41" s="675"/>
      <c r="BE41" s="675"/>
      <c r="BF41" s="702"/>
      <c r="BG41" s="707"/>
      <c r="BH41" s="708"/>
      <c r="BI41" s="708"/>
      <c r="BJ41" s="708"/>
      <c r="BK41" s="708"/>
      <c r="BL41" s="222"/>
      <c r="BM41" s="703" t="s">
        <v>352</v>
      </c>
      <c r="BN41" s="703"/>
      <c r="BO41" s="703"/>
      <c r="BP41" s="703"/>
      <c r="BQ41" s="703"/>
      <c r="BR41" s="703"/>
      <c r="BS41" s="703"/>
      <c r="BT41" s="703"/>
      <c r="BU41" s="704"/>
      <c r="BV41" s="664" t="s">
        <v>178</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230</v>
      </c>
      <c r="CS41" s="675"/>
      <c r="CT41" s="675"/>
      <c r="CU41" s="675"/>
      <c r="CV41" s="675"/>
      <c r="CW41" s="675"/>
      <c r="CX41" s="675"/>
      <c r="CY41" s="676"/>
      <c r="CZ41" s="667" t="s">
        <v>230</v>
      </c>
      <c r="DA41" s="677"/>
      <c r="DB41" s="677"/>
      <c r="DC41" s="678"/>
      <c r="DD41" s="670" t="s">
        <v>230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354</v>
      </c>
      <c r="C42" s="662"/>
      <c r="D42" s="662"/>
      <c r="E42" s="662"/>
      <c r="F42" s="662"/>
      <c r="G42" s="662"/>
      <c r="H42" s="662"/>
      <c r="I42" s="662"/>
      <c r="J42" s="662"/>
      <c r="K42" s="662"/>
      <c r="L42" s="662"/>
      <c r="M42" s="662"/>
      <c r="N42" s="662"/>
      <c r="O42" s="662"/>
      <c r="P42" s="662"/>
      <c r="Q42" s="663"/>
      <c r="R42" s="664" t="s">
        <v>138</v>
      </c>
      <c r="S42" s="665"/>
      <c r="T42" s="665"/>
      <c r="U42" s="665"/>
      <c r="V42" s="665"/>
      <c r="W42" s="665"/>
      <c r="X42" s="665"/>
      <c r="Y42" s="666"/>
      <c r="Z42" s="691" t="s">
        <v>138</v>
      </c>
      <c r="AA42" s="691"/>
      <c r="AB42" s="691"/>
      <c r="AC42" s="691"/>
      <c r="AD42" s="692" t="s">
        <v>230</v>
      </c>
      <c r="AE42" s="692"/>
      <c r="AF42" s="692"/>
      <c r="AG42" s="692"/>
      <c r="AH42" s="692"/>
      <c r="AI42" s="692"/>
      <c r="AJ42" s="692"/>
      <c r="AK42" s="692"/>
      <c r="AL42" s="667" t="s">
        <v>138</v>
      </c>
      <c r="AM42" s="668"/>
      <c r="AN42" s="668"/>
      <c r="AO42" s="693"/>
      <c r="AQ42" s="711" t="s">
        <v>355</v>
      </c>
      <c r="AR42" s="712"/>
      <c r="AS42" s="712"/>
      <c r="AT42" s="712"/>
      <c r="AU42" s="712"/>
      <c r="AV42" s="712"/>
      <c r="AW42" s="712"/>
      <c r="AX42" s="712"/>
      <c r="AY42" s="713"/>
      <c r="AZ42" s="644">
        <v>20972</v>
      </c>
      <c r="BA42" s="679"/>
      <c r="BB42" s="679"/>
      <c r="BC42" s="679"/>
      <c r="BD42" s="645"/>
      <c r="BE42" s="645"/>
      <c r="BF42" s="694"/>
      <c r="BG42" s="709"/>
      <c r="BH42" s="710"/>
      <c r="BI42" s="710"/>
      <c r="BJ42" s="710"/>
      <c r="BK42" s="710"/>
      <c r="BL42" s="223"/>
      <c r="BM42" s="695" t="s">
        <v>356</v>
      </c>
      <c r="BN42" s="695"/>
      <c r="BO42" s="695"/>
      <c r="BP42" s="695"/>
      <c r="BQ42" s="695"/>
      <c r="BR42" s="695"/>
      <c r="BS42" s="695"/>
      <c r="BT42" s="695"/>
      <c r="BU42" s="696"/>
      <c r="BV42" s="644">
        <v>407</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456160</v>
      </c>
      <c r="CS42" s="675"/>
      <c r="CT42" s="675"/>
      <c r="CU42" s="675"/>
      <c r="CV42" s="675"/>
      <c r="CW42" s="675"/>
      <c r="CX42" s="675"/>
      <c r="CY42" s="676"/>
      <c r="CZ42" s="667">
        <v>23.4</v>
      </c>
      <c r="DA42" s="677"/>
      <c r="DB42" s="677"/>
      <c r="DC42" s="678"/>
      <c r="DD42" s="670">
        <v>10683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358</v>
      </c>
      <c r="C43" s="662"/>
      <c r="D43" s="662"/>
      <c r="E43" s="662"/>
      <c r="F43" s="662"/>
      <c r="G43" s="662"/>
      <c r="H43" s="662"/>
      <c r="I43" s="662"/>
      <c r="J43" s="662"/>
      <c r="K43" s="662"/>
      <c r="L43" s="662"/>
      <c r="M43" s="662"/>
      <c r="N43" s="662"/>
      <c r="O43" s="662"/>
      <c r="P43" s="662"/>
      <c r="Q43" s="663"/>
      <c r="R43" s="664">
        <v>22613</v>
      </c>
      <c r="S43" s="665"/>
      <c r="T43" s="665"/>
      <c r="U43" s="665"/>
      <c r="V43" s="665"/>
      <c r="W43" s="665"/>
      <c r="X43" s="665"/>
      <c r="Y43" s="666"/>
      <c r="Z43" s="691">
        <v>1.1000000000000001</v>
      </c>
      <c r="AA43" s="691"/>
      <c r="AB43" s="691"/>
      <c r="AC43" s="691"/>
      <c r="AD43" s="692" t="s">
        <v>230</v>
      </c>
      <c r="AE43" s="692"/>
      <c r="AF43" s="692"/>
      <c r="AG43" s="692"/>
      <c r="AH43" s="692"/>
      <c r="AI43" s="692"/>
      <c r="AJ43" s="692"/>
      <c r="AK43" s="692"/>
      <c r="AL43" s="667" t="s">
        <v>230</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t="s">
        <v>230</v>
      </c>
      <c r="CS43" s="675"/>
      <c r="CT43" s="675"/>
      <c r="CU43" s="675"/>
      <c r="CV43" s="675"/>
      <c r="CW43" s="675"/>
      <c r="CX43" s="675"/>
      <c r="CY43" s="676"/>
      <c r="CZ43" s="667" t="s">
        <v>230</v>
      </c>
      <c r="DA43" s="677"/>
      <c r="DB43" s="677"/>
      <c r="DC43" s="678"/>
      <c r="DD43" s="670" t="s">
        <v>230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360</v>
      </c>
      <c r="C44" s="642"/>
      <c r="D44" s="642"/>
      <c r="E44" s="642"/>
      <c r="F44" s="642"/>
      <c r="G44" s="642"/>
      <c r="H44" s="642"/>
      <c r="I44" s="642"/>
      <c r="J44" s="642"/>
      <c r="K44" s="642"/>
      <c r="L44" s="642"/>
      <c r="M44" s="642"/>
      <c r="N44" s="642"/>
      <c r="O44" s="642"/>
      <c r="P44" s="642"/>
      <c r="Q44" s="643"/>
      <c r="R44" s="644">
        <v>2094248</v>
      </c>
      <c r="S44" s="679"/>
      <c r="T44" s="679"/>
      <c r="U44" s="679"/>
      <c r="V44" s="679"/>
      <c r="W44" s="679"/>
      <c r="X44" s="679"/>
      <c r="Y44" s="680"/>
      <c r="Z44" s="681">
        <v>100</v>
      </c>
      <c r="AA44" s="681"/>
      <c r="AB44" s="681"/>
      <c r="AC44" s="681"/>
      <c r="AD44" s="682">
        <v>821678</v>
      </c>
      <c r="AE44" s="682"/>
      <c r="AF44" s="682"/>
      <c r="AG44" s="682"/>
      <c r="AH44" s="682"/>
      <c r="AI44" s="682"/>
      <c r="AJ44" s="682"/>
      <c r="AK44" s="682"/>
      <c r="AL44" s="647">
        <v>100</v>
      </c>
      <c r="AM44" s="683"/>
      <c r="AN44" s="683"/>
      <c r="AO44" s="684"/>
      <c r="CD44" s="685" t="s">
        <v>306</v>
      </c>
      <c r="CE44" s="686"/>
      <c r="CF44" s="661" t="s">
        <v>361</v>
      </c>
      <c r="CG44" s="662"/>
      <c r="CH44" s="662"/>
      <c r="CI44" s="662"/>
      <c r="CJ44" s="662"/>
      <c r="CK44" s="662"/>
      <c r="CL44" s="662"/>
      <c r="CM44" s="662"/>
      <c r="CN44" s="662"/>
      <c r="CO44" s="662"/>
      <c r="CP44" s="662"/>
      <c r="CQ44" s="663"/>
      <c r="CR44" s="664">
        <v>456160</v>
      </c>
      <c r="CS44" s="665"/>
      <c r="CT44" s="665"/>
      <c r="CU44" s="665"/>
      <c r="CV44" s="665"/>
      <c r="CW44" s="665"/>
      <c r="CX44" s="665"/>
      <c r="CY44" s="666"/>
      <c r="CZ44" s="667">
        <v>23.4</v>
      </c>
      <c r="DA44" s="668"/>
      <c r="DB44" s="668"/>
      <c r="DC44" s="669"/>
      <c r="DD44" s="670">
        <v>10683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159802</v>
      </c>
      <c r="CS45" s="675"/>
      <c r="CT45" s="675"/>
      <c r="CU45" s="675"/>
      <c r="CV45" s="675"/>
      <c r="CW45" s="675"/>
      <c r="CX45" s="675"/>
      <c r="CY45" s="676"/>
      <c r="CZ45" s="667">
        <v>8.1999999999999993</v>
      </c>
      <c r="DA45" s="677"/>
      <c r="DB45" s="677"/>
      <c r="DC45" s="678"/>
      <c r="DD45" s="670">
        <v>387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296358</v>
      </c>
      <c r="CS46" s="665"/>
      <c r="CT46" s="665"/>
      <c r="CU46" s="665"/>
      <c r="CV46" s="665"/>
      <c r="CW46" s="665"/>
      <c r="CX46" s="665"/>
      <c r="CY46" s="666"/>
      <c r="CZ46" s="667">
        <v>15.2</v>
      </c>
      <c r="DA46" s="668"/>
      <c r="DB46" s="668"/>
      <c r="DC46" s="669"/>
      <c r="DD46" s="670">
        <v>10296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t="s">
        <v>138</v>
      </c>
      <c r="CS47" s="675"/>
      <c r="CT47" s="675"/>
      <c r="CU47" s="675"/>
      <c r="CV47" s="675"/>
      <c r="CW47" s="675"/>
      <c r="CX47" s="675"/>
      <c r="CY47" s="676"/>
      <c r="CZ47" s="667" t="s">
        <v>230</v>
      </c>
      <c r="DA47" s="677"/>
      <c r="DB47" s="677"/>
      <c r="DC47" s="678"/>
      <c r="DD47" s="670" t="s">
        <v>138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230</v>
      </c>
      <c r="CS48" s="665"/>
      <c r="CT48" s="665"/>
      <c r="CU48" s="665"/>
      <c r="CV48" s="665"/>
      <c r="CW48" s="665"/>
      <c r="CX48" s="665"/>
      <c r="CY48" s="666"/>
      <c r="CZ48" s="667" t="s">
        <v>230</v>
      </c>
      <c r="DA48" s="668"/>
      <c r="DB48" s="668"/>
      <c r="DC48" s="669"/>
      <c r="DD48" s="670" t="s">
        <v>230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1948589</v>
      </c>
      <c r="CS49" s="645"/>
      <c r="CT49" s="645"/>
      <c r="CU49" s="645"/>
      <c r="CV49" s="645"/>
      <c r="CW49" s="645"/>
      <c r="CX49" s="645"/>
      <c r="CY49" s="646"/>
      <c r="CZ49" s="647">
        <v>100</v>
      </c>
      <c r="DA49" s="648"/>
      <c r="DB49" s="648"/>
      <c r="DC49" s="649"/>
      <c r="DD49" s="650">
        <v>1018668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VfoNmF+vjhC/1LYqaJjR6RAWCxsSioNtr93cDS0OMqqeYeELeSkUG+M+t4cL/m9cG3rq5QCn1AG33SpOh4szCA==" saltValue="arXDNGtalI2qbSZG52jg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6" t="s">
        <v>370</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371</v>
      </c>
      <c r="DK2" s="1158"/>
      <c r="DL2" s="1158"/>
      <c r="DM2" s="1158"/>
      <c r="DN2" s="1158"/>
      <c r="DO2" s="1159"/>
      <c r="DP2" s="231"/>
      <c r="DQ2" s="1157" t="s">
        <v>372</v>
      </c>
      <c r="DR2" s="1158"/>
      <c r="DS2" s="1158"/>
      <c r="DT2" s="1158"/>
      <c r="DU2" s="1158"/>
      <c r="DV2" s="1158"/>
      <c r="DW2" s="1158"/>
      <c r="DX2" s="1158"/>
      <c r="DY2" s="1158"/>
      <c r="DZ2" s="115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5" t="s">
        <v>373</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60"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50" t="s">
        <v>389</v>
      </c>
      <c r="DH5" s="1151"/>
      <c r="DI5" s="1151"/>
      <c r="DJ5" s="1151"/>
      <c r="DK5" s="1152"/>
      <c r="DL5" s="1150" t="s">
        <v>390</v>
      </c>
      <c r="DM5" s="1151"/>
      <c r="DN5" s="1151"/>
      <c r="DO5" s="1151"/>
      <c r="DP5" s="1152"/>
      <c r="DQ5" s="1065" t="s">
        <v>391</v>
      </c>
      <c r="DR5" s="1066"/>
      <c r="DS5" s="1066"/>
      <c r="DT5" s="1066"/>
      <c r="DU5" s="1067"/>
      <c r="DV5" s="1065" t="s">
        <v>382</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1"/>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3"/>
      <c r="DH6" s="1154"/>
      <c r="DI6" s="1154"/>
      <c r="DJ6" s="1154"/>
      <c r="DK6" s="1155"/>
      <c r="DL6" s="1153"/>
      <c r="DM6" s="1154"/>
      <c r="DN6" s="1154"/>
      <c r="DO6" s="1154"/>
      <c r="DP6" s="1155"/>
      <c r="DQ6" s="1068"/>
      <c r="DR6" s="1069"/>
      <c r="DS6" s="1069"/>
      <c r="DT6" s="1069"/>
      <c r="DU6" s="1070"/>
      <c r="DV6" s="1068"/>
      <c r="DW6" s="1069"/>
      <c r="DX6" s="1069"/>
      <c r="DY6" s="1069"/>
      <c r="DZ6" s="1080"/>
      <c r="EA6" s="237"/>
    </row>
    <row r="7" spans="1:131" s="238" customFormat="1" ht="26.25" customHeight="1" thickTop="1" x14ac:dyDescent="0.2">
      <c r="A7" s="239">
        <v>1</v>
      </c>
      <c r="B7" s="1111" t="s">
        <v>392</v>
      </c>
      <c r="C7" s="1112"/>
      <c r="D7" s="1112"/>
      <c r="E7" s="1112"/>
      <c r="F7" s="1112"/>
      <c r="G7" s="1112"/>
      <c r="H7" s="1112"/>
      <c r="I7" s="1112"/>
      <c r="J7" s="1112"/>
      <c r="K7" s="1112"/>
      <c r="L7" s="1112"/>
      <c r="M7" s="1112"/>
      <c r="N7" s="1112"/>
      <c r="O7" s="1112"/>
      <c r="P7" s="1113"/>
      <c r="Q7" s="1168">
        <v>2080</v>
      </c>
      <c r="R7" s="1169"/>
      <c r="S7" s="1169"/>
      <c r="T7" s="1169"/>
      <c r="U7" s="1169"/>
      <c r="V7" s="1169">
        <v>1939</v>
      </c>
      <c r="W7" s="1169"/>
      <c r="X7" s="1169"/>
      <c r="Y7" s="1169"/>
      <c r="Z7" s="1169"/>
      <c r="AA7" s="1169">
        <v>140</v>
      </c>
      <c r="AB7" s="1169"/>
      <c r="AC7" s="1169"/>
      <c r="AD7" s="1169"/>
      <c r="AE7" s="1116"/>
      <c r="AF7" s="1170">
        <v>59</v>
      </c>
      <c r="AG7" s="1171"/>
      <c r="AH7" s="1171"/>
      <c r="AI7" s="1171"/>
      <c r="AJ7" s="1172"/>
      <c r="AK7" s="1173">
        <v>200</v>
      </c>
      <c r="AL7" s="1174"/>
      <c r="AM7" s="1174"/>
      <c r="AN7" s="1174"/>
      <c r="AO7" s="1174"/>
      <c r="AP7" s="1174">
        <v>1484</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5"/>
      <c r="BT7" s="1166"/>
      <c r="BU7" s="1166"/>
      <c r="BV7" s="1166"/>
      <c r="BW7" s="1166"/>
      <c r="BX7" s="1166"/>
      <c r="BY7" s="1166"/>
      <c r="BZ7" s="1166"/>
      <c r="CA7" s="1166"/>
      <c r="CB7" s="1166"/>
      <c r="CC7" s="1166"/>
      <c r="CD7" s="1166"/>
      <c r="CE7" s="1166"/>
      <c r="CF7" s="1166"/>
      <c r="CG7" s="1177"/>
      <c r="CH7" s="1162"/>
      <c r="CI7" s="1163"/>
      <c r="CJ7" s="1163"/>
      <c r="CK7" s="1163"/>
      <c r="CL7" s="1164"/>
      <c r="CM7" s="1162"/>
      <c r="CN7" s="1163"/>
      <c r="CO7" s="1163"/>
      <c r="CP7" s="1163"/>
      <c r="CQ7" s="1164"/>
      <c r="CR7" s="1162"/>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7"/>
    </row>
    <row r="8" spans="1:131" s="238" customFormat="1" ht="26.25" customHeight="1" x14ac:dyDescent="0.2">
      <c r="A8" s="241">
        <v>2</v>
      </c>
      <c r="B8" s="1094" t="s">
        <v>393</v>
      </c>
      <c r="C8" s="1095"/>
      <c r="D8" s="1095"/>
      <c r="E8" s="1095"/>
      <c r="F8" s="1095"/>
      <c r="G8" s="1095"/>
      <c r="H8" s="1095"/>
      <c r="I8" s="1095"/>
      <c r="J8" s="1095"/>
      <c r="K8" s="1095"/>
      <c r="L8" s="1095"/>
      <c r="M8" s="1095"/>
      <c r="N8" s="1095"/>
      <c r="O8" s="1095"/>
      <c r="P8" s="1096"/>
      <c r="Q8" s="1102">
        <v>3</v>
      </c>
      <c r="R8" s="1103"/>
      <c r="S8" s="1103"/>
      <c r="T8" s="1103"/>
      <c r="U8" s="1103"/>
      <c r="V8" s="1103">
        <v>1</v>
      </c>
      <c r="W8" s="1103"/>
      <c r="X8" s="1103"/>
      <c r="Y8" s="1103"/>
      <c r="Z8" s="1103"/>
      <c r="AA8" s="1103">
        <v>3</v>
      </c>
      <c r="AB8" s="1103"/>
      <c r="AC8" s="1103"/>
      <c r="AD8" s="1103"/>
      <c r="AE8" s="1104"/>
      <c r="AF8" s="1099">
        <v>3</v>
      </c>
      <c r="AG8" s="1100"/>
      <c r="AH8" s="1100"/>
      <c r="AI8" s="1100"/>
      <c r="AJ8" s="1101"/>
      <c r="AK8" s="1146">
        <v>0</v>
      </c>
      <c r="AL8" s="1147"/>
      <c r="AM8" s="1147"/>
      <c r="AN8" s="1147"/>
      <c r="AO8" s="1147"/>
      <c r="AP8" s="1147">
        <v>0</v>
      </c>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t="s">
        <v>394</v>
      </c>
      <c r="C9" s="1095"/>
      <c r="D9" s="1095"/>
      <c r="E9" s="1095"/>
      <c r="F9" s="1095"/>
      <c r="G9" s="1095"/>
      <c r="H9" s="1095"/>
      <c r="I9" s="1095"/>
      <c r="J9" s="1095"/>
      <c r="K9" s="1095"/>
      <c r="L9" s="1095"/>
      <c r="M9" s="1095"/>
      <c r="N9" s="1095"/>
      <c r="O9" s="1095"/>
      <c r="P9" s="1096"/>
      <c r="Q9" s="1102">
        <v>16</v>
      </c>
      <c r="R9" s="1103"/>
      <c r="S9" s="1103"/>
      <c r="T9" s="1103"/>
      <c r="U9" s="1103"/>
      <c r="V9" s="1103">
        <v>13</v>
      </c>
      <c r="W9" s="1103"/>
      <c r="X9" s="1103"/>
      <c r="Y9" s="1103"/>
      <c r="Z9" s="1103"/>
      <c r="AA9" s="1103">
        <v>2</v>
      </c>
      <c r="AB9" s="1103"/>
      <c r="AC9" s="1103"/>
      <c r="AD9" s="1103"/>
      <c r="AE9" s="1104"/>
      <c r="AF9" s="1099">
        <v>2</v>
      </c>
      <c r="AG9" s="1100"/>
      <c r="AH9" s="1100"/>
      <c r="AI9" s="1100"/>
      <c r="AJ9" s="1101"/>
      <c r="AK9" s="1146">
        <v>6</v>
      </c>
      <c r="AL9" s="1147"/>
      <c r="AM9" s="1147"/>
      <c r="AN9" s="1147"/>
      <c r="AO9" s="1147"/>
      <c r="AP9" s="1147">
        <v>0</v>
      </c>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t="s">
        <v>395</v>
      </c>
      <c r="C10" s="1095"/>
      <c r="D10" s="1095"/>
      <c r="E10" s="1095"/>
      <c r="F10" s="1095"/>
      <c r="G10" s="1095"/>
      <c r="H10" s="1095"/>
      <c r="I10" s="1095"/>
      <c r="J10" s="1095"/>
      <c r="K10" s="1095"/>
      <c r="L10" s="1095"/>
      <c r="M10" s="1095"/>
      <c r="N10" s="1095"/>
      <c r="O10" s="1095"/>
      <c r="P10" s="1096"/>
      <c r="Q10" s="1102">
        <v>6</v>
      </c>
      <c r="R10" s="1103"/>
      <c r="S10" s="1103"/>
      <c r="T10" s="1103"/>
      <c r="U10" s="1103"/>
      <c r="V10" s="1103">
        <v>6</v>
      </c>
      <c r="W10" s="1103"/>
      <c r="X10" s="1103"/>
      <c r="Y10" s="1103"/>
      <c r="Z10" s="1103"/>
      <c r="AA10" s="1103">
        <v>0</v>
      </c>
      <c r="AB10" s="1103"/>
      <c r="AC10" s="1103"/>
      <c r="AD10" s="1103"/>
      <c r="AE10" s="1104"/>
      <c r="AF10" s="1099">
        <v>0</v>
      </c>
      <c r="AG10" s="1100"/>
      <c r="AH10" s="1100"/>
      <c r="AI10" s="1100"/>
      <c r="AJ10" s="1101"/>
      <c r="AK10" s="1146">
        <v>4</v>
      </c>
      <c r="AL10" s="1147"/>
      <c r="AM10" s="1147"/>
      <c r="AN10" s="1147"/>
      <c r="AO10" s="1147"/>
      <c r="AP10" s="1147">
        <v>0</v>
      </c>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t="s">
        <v>396</v>
      </c>
      <c r="C11" s="1095"/>
      <c r="D11" s="1095"/>
      <c r="E11" s="1095"/>
      <c r="F11" s="1095"/>
      <c r="G11" s="1095"/>
      <c r="H11" s="1095"/>
      <c r="I11" s="1095"/>
      <c r="J11" s="1095"/>
      <c r="K11" s="1095"/>
      <c r="L11" s="1095"/>
      <c r="M11" s="1095"/>
      <c r="N11" s="1095"/>
      <c r="O11" s="1095"/>
      <c r="P11" s="1096"/>
      <c r="Q11" s="1102">
        <v>63</v>
      </c>
      <c r="R11" s="1103"/>
      <c r="S11" s="1103"/>
      <c r="T11" s="1103"/>
      <c r="U11" s="1103"/>
      <c r="V11" s="1103">
        <v>63</v>
      </c>
      <c r="W11" s="1103"/>
      <c r="X11" s="1103"/>
      <c r="Y11" s="1103"/>
      <c r="Z11" s="1103"/>
      <c r="AA11" s="1103">
        <v>0</v>
      </c>
      <c r="AB11" s="1103"/>
      <c r="AC11" s="1103"/>
      <c r="AD11" s="1103"/>
      <c r="AE11" s="1104"/>
      <c r="AF11" s="1099">
        <v>0</v>
      </c>
      <c r="AG11" s="1100"/>
      <c r="AH11" s="1100"/>
      <c r="AI11" s="1100"/>
      <c r="AJ11" s="1101"/>
      <c r="AK11" s="1146">
        <v>63</v>
      </c>
      <c r="AL11" s="1147"/>
      <c r="AM11" s="1147"/>
      <c r="AN11" s="1147"/>
      <c r="AO11" s="1147"/>
      <c r="AP11" s="1147">
        <v>57</v>
      </c>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9"/>
      <c r="R22" s="1140"/>
      <c r="S22" s="1140"/>
      <c r="T22" s="1140"/>
      <c r="U22" s="1140"/>
      <c r="V22" s="1140"/>
      <c r="W22" s="1140"/>
      <c r="X22" s="1140"/>
      <c r="Y22" s="1140"/>
      <c r="Z22" s="1140"/>
      <c r="AA22" s="1140"/>
      <c r="AB22" s="1140"/>
      <c r="AC22" s="1140"/>
      <c r="AD22" s="1140"/>
      <c r="AE22" s="1141"/>
      <c r="AF22" s="1099"/>
      <c r="AG22" s="1100"/>
      <c r="AH22" s="1100"/>
      <c r="AI22" s="1100"/>
      <c r="AJ22" s="1101"/>
      <c r="AK22" s="1142"/>
      <c r="AL22" s="1143"/>
      <c r="AM22" s="1143"/>
      <c r="AN22" s="1143"/>
      <c r="AO22" s="1143"/>
      <c r="AP22" s="1143"/>
      <c r="AQ22" s="1143"/>
      <c r="AR22" s="1143"/>
      <c r="AS22" s="1143"/>
      <c r="AT22" s="1143"/>
      <c r="AU22" s="1144"/>
      <c r="AV22" s="1144"/>
      <c r="AW22" s="1144"/>
      <c r="AX22" s="1144"/>
      <c r="AY22" s="1145"/>
      <c r="AZ22" s="1092" t="s">
        <v>397</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398</v>
      </c>
      <c r="B23" s="1001" t="s">
        <v>399</v>
      </c>
      <c r="C23" s="1002"/>
      <c r="D23" s="1002"/>
      <c r="E23" s="1002"/>
      <c r="F23" s="1002"/>
      <c r="G23" s="1002"/>
      <c r="H23" s="1002"/>
      <c r="I23" s="1002"/>
      <c r="J23" s="1002"/>
      <c r="K23" s="1002"/>
      <c r="L23" s="1002"/>
      <c r="M23" s="1002"/>
      <c r="N23" s="1002"/>
      <c r="O23" s="1002"/>
      <c r="P23" s="1012"/>
      <c r="Q23" s="1133">
        <v>2168</v>
      </c>
      <c r="R23" s="1127"/>
      <c r="S23" s="1127"/>
      <c r="T23" s="1127"/>
      <c r="U23" s="1127"/>
      <c r="V23" s="1127">
        <v>2022</v>
      </c>
      <c r="W23" s="1127"/>
      <c r="X23" s="1127"/>
      <c r="Y23" s="1127"/>
      <c r="Z23" s="1127"/>
      <c r="AA23" s="1127">
        <v>145</v>
      </c>
      <c r="AB23" s="1127"/>
      <c r="AC23" s="1127"/>
      <c r="AD23" s="1127"/>
      <c r="AE23" s="1134"/>
      <c r="AF23" s="1135">
        <v>65</v>
      </c>
      <c r="AG23" s="1127"/>
      <c r="AH23" s="1127"/>
      <c r="AI23" s="1127"/>
      <c r="AJ23" s="1136"/>
      <c r="AK23" s="1137"/>
      <c r="AL23" s="1138"/>
      <c r="AM23" s="1138"/>
      <c r="AN23" s="1138"/>
      <c r="AO23" s="1138"/>
      <c r="AP23" s="1127">
        <v>1541</v>
      </c>
      <c r="AQ23" s="1127"/>
      <c r="AR23" s="1127"/>
      <c r="AS23" s="1127"/>
      <c r="AT23" s="1127"/>
      <c r="AU23" s="1128"/>
      <c r="AV23" s="1128"/>
      <c r="AW23" s="1128"/>
      <c r="AX23" s="1128"/>
      <c r="AY23" s="1129"/>
      <c r="AZ23" s="1130" t="s">
        <v>138</v>
      </c>
      <c r="BA23" s="1131"/>
      <c r="BB23" s="1131"/>
      <c r="BC23" s="1131"/>
      <c r="BD23" s="1132"/>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6" t="s">
        <v>400</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5" t="s">
        <v>401</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375</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21" t="s">
        <v>405</v>
      </c>
      <c r="AG26" s="1072"/>
      <c r="AH26" s="1072"/>
      <c r="AI26" s="1072"/>
      <c r="AJ26" s="1122"/>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3"/>
      <c r="AG27" s="1075"/>
      <c r="AH27" s="1075"/>
      <c r="AI27" s="1075"/>
      <c r="AJ27" s="1124"/>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410</v>
      </c>
      <c r="C28" s="1112"/>
      <c r="D28" s="1112"/>
      <c r="E28" s="1112"/>
      <c r="F28" s="1112"/>
      <c r="G28" s="1112"/>
      <c r="H28" s="1112"/>
      <c r="I28" s="1112"/>
      <c r="J28" s="1112"/>
      <c r="K28" s="1112"/>
      <c r="L28" s="1112"/>
      <c r="M28" s="1112"/>
      <c r="N28" s="1112"/>
      <c r="O28" s="1112"/>
      <c r="P28" s="1113"/>
      <c r="Q28" s="1114">
        <v>103</v>
      </c>
      <c r="R28" s="1115"/>
      <c r="S28" s="1115"/>
      <c r="T28" s="1115"/>
      <c r="U28" s="1115"/>
      <c r="V28" s="1115">
        <v>91</v>
      </c>
      <c r="W28" s="1115"/>
      <c r="X28" s="1115"/>
      <c r="Y28" s="1115"/>
      <c r="Z28" s="1115"/>
      <c r="AA28" s="1116">
        <v>12</v>
      </c>
      <c r="AB28" s="1117"/>
      <c r="AC28" s="1117"/>
      <c r="AD28" s="1117"/>
      <c r="AE28" s="1118"/>
      <c r="AF28" s="1119">
        <v>12</v>
      </c>
      <c r="AG28" s="1115"/>
      <c r="AH28" s="1115"/>
      <c r="AI28" s="1115"/>
      <c r="AJ28" s="1120"/>
      <c r="AK28" s="1106">
        <v>13</v>
      </c>
      <c r="AL28" s="1107"/>
      <c r="AM28" s="1107"/>
      <c r="AN28" s="1107"/>
      <c r="AO28" s="1107"/>
      <c r="AP28" s="1107">
        <v>0</v>
      </c>
      <c r="AQ28" s="1107"/>
      <c r="AR28" s="1107"/>
      <c r="AS28" s="1107"/>
      <c r="AT28" s="1107"/>
      <c r="AU28" s="1107">
        <v>0</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411</v>
      </c>
      <c r="C29" s="1095"/>
      <c r="D29" s="1095"/>
      <c r="E29" s="1095"/>
      <c r="F29" s="1095"/>
      <c r="G29" s="1095"/>
      <c r="H29" s="1095"/>
      <c r="I29" s="1095"/>
      <c r="J29" s="1095"/>
      <c r="K29" s="1095"/>
      <c r="L29" s="1095"/>
      <c r="M29" s="1095"/>
      <c r="N29" s="1095"/>
      <c r="O29" s="1095"/>
      <c r="P29" s="1096"/>
      <c r="Q29" s="1102">
        <v>76</v>
      </c>
      <c r="R29" s="1103"/>
      <c r="S29" s="1103"/>
      <c r="T29" s="1103"/>
      <c r="U29" s="1103"/>
      <c r="V29" s="1103">
        <v>75</v>
      </c>
      <c r="W29" s="1103"/>
      <c r="X29" s="1103"/>
      <c r="Y29" s="1103"/>
      <c r="Z29" s="1103"/>
      <c r="AA29" s="1104">
        <v>1</v>
      </c>
      <c r="AB29" s="1100"/>
      <c r="AC29" s="1100"/>
      <c r="AD29" s="1100"/>
      <c r="AE29" s="1101"/>
      <c r="AF29" s="1099">
        <v>1</v>
      </c>
      <c r="AG29" s="1100"/>
      <c r="AH29" s="1100"/>
      <c r="AI29" s="1100"/>
      <c r="AJ29" s="1101"/>
      <c r="AK29" s="1044">
        <v>23</v>
      </c>
      <c r="AL29" s="1035"/>
      <c r="AM29" s="1035"/>
      <c r="AN29" s="1035"/>
      <c r="AO29" s="1035"/>
      <c r="AP29" s="1035">
        <v>0</v>
      </c>
      <c r="AQ29" s="1035"/>
      <c r="AR29" s="1035"/>
      <c r="AS29" s="1035"/>
      <c r="AT29" s="1035"/>
      <c r="AU29" s="1035">
        <v>0</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412</v>
      </c>
      <c r="C30" s="1095"/>
      <c r="D30" s="1095"/>
      <c r="E30" s="1095"/>
      <c r="F30" s="1095"/>
      <c r="G30" s="1095"/>
      <c r="H30" s="1095"/>
      <c r="I30" s="1095"/>
      <c r="J30" s="1095"/>
      <c r="K30" s="1095"/>
      <c r="L30" s="1095"/>
      <c r="M30" s="1095"/>
      <c r="N30" s="1095"/>
      <c r="O30" s="1095"/>
      <c r="P30" s="1096"/>
      <c r="Q30" s="1102">
        <v>142</v>
      </c>
      <c r="R30" s="1103"/>
      <c r="S30" s="1103"/>
      <c r="T30" s="1103"/>
      <c r="U30" s="1103"/>
      <c r="V30" s="1103">
        <v>111</v>
      </c>
      <c r="W30" s="1103"/>
      <c r="X30" s="1103"/>
      <c r="Y30" s="1103"/>
      <c r="Z30" s="1103"/>
      <c r="AA30" s="1104">
        <v>31</v>
      </c>
      <c r="AB30" s="1100"/>
      <c r="AC30" s="1100"/>
      <c r="AD30" s="1100"/>
      <c r="AE30" s="1101"/>
      <c r="AF30" s="1099">
        <v>31</v>
      </c>
      <c r="AG30" s="1100"/>
      <c r="AH30" s="1100"/>
      <c r="AI30" s="1100"/>
      <c r="AJ30" s="1101"/>
      <c r="AK30" s="1044">
        <v>17</v>
      </c>
      <c r="AL30" s="1035"/>
      <c r="AM30" s="1035"/>
      <c r="AN30" s="1035"/>
      <c r="AO30" s="1035"/>
      <c r="AP30" s="1035">
        <v>0</v>
      </c>
      <c r="AQ30" s="1035"/>
      <c r="AR30" s="1035"/>
      <c r="AS30" s="1035"/>
      <c r="AT30" s="1035"/>
      <c r="AU30" s="1035">
        <v>0</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413</v>
      </c>
      <c r="C31" s="1095"/>
      <c r="D31" s="1095"/>
      <c r="E31" s="1095"/>
      <c r="F31" s="1095"/>
      <c r="G31" s="1095"/>
      <c r="H31" s="1095"/>
      <c r="I31" s="1095"/>
      <c r="J31" s="1095"/>
      <c r="K31" s="1095"/>
      <c r="L31" s="1095"/>
      <c r="M31" s="1095"/>
      <c r="N31" s="1095"/>
      <c r="O31" s="1095"/>
      <c r="P31" s="1096"/>
      <c r="Q31" s="1102">
        <v>1</v>
      </c>
      <c r="R31" s="1103"/>
      <c r="S31" s="1103"/>
      <c r="T31" s="1103"/>
      <c r="U31" s="1103"/>
      <c r="V31" s="1103">
        <v>0</v>
      </c>
      <c r="W31" s="1103"/>
      <c r="X31" s="1103"/>
      <c r="Y31" s="1103"/>
      <c r="Z31" s="1103"/>
      <c r="AA31" s="1104">
        <v>1</v>
      </c>
      <c r="AB31" s="1100"/>
      <c r="AC31" s="1100"/>
      <c r="AD31" s="1100"/>
      <c r="AE31" s="1101"/>
      <c r="AF31" s="1099">
        <v>1</v>
      </c>
      <c r="AG31" s="1100"/>
      <c r="AH31" s="1100"/>
      <c r="AI31" s="1100"/>
      <c r="AJ31" s="1101"/>
      <c r="AK31" s="1044">
        <v>0</v>
      </c>
      <c r="AL31" s="1035"/>
      <c r="AM31" s="1035"/>
      <c r="AN31" s="1035"/>
      <c r="AO31" s="1035"/>
      <c r="AP31" s="1035">
        <v>0</v>
      </c>
      <c r="AQ31" s="1035"/>
      <c r="AR31" s="1035"/>
      <c r="AS31" s="1035"/>
      <c r="AT31" s="1035"/>
      <c r="AU31" s="1035">
        <v>0</v>
      </c>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414</v>
      </c>
      <c r="C32" s="1095"/>
      <c r="D32" s="1095"/>
      <c r="E32" s="1095"/>
      <c r="F32" s="1095"/>
      <c r="G32" s="1095"/>
      <c r="H32" s="1095"/>
      <c r="I32" s="1095"/>
      <c r="J32" s="1095"/>
      <c r="K32" s="1095"/>
      <c r="L32" s="1095"/>
      <c r="M32" s="1095"/>
      <c r="N32" s="1095"/>
      <c r="O32" s="1095"/>
      <c r="P32" s="1096"/>
      <c r="Q32" s="1102">
        <v>12</v>
      </c>
      <c r="R32" s="1103"/>
      <c r="S32" s="1103"/>
      <c r="T32" s="1103"/>
      <c r="U32" s="1103"/>
      <c r="V32" s="1103">
        <v>8</v>
      </c>
      <c r="W32" s="1103"/>
      <c r="X32" s="1103"/>
      <c r="Y32" s="1103"/>
      <c r="Z32" s="1103"/>
      <c r="AA32" s="1104">
        <v>4</v>
      </c>
      <c r="AB32" s="1100"/>
      <c r="AC32" s="1100"/>
      <c r="AD32" s="1100"/>
      <c r="AE32" s="1101"/>
      <c r="AF32" s="1099">
        <v>4</v>
      </c>
      <c r="AG32" s="1100"/>
      <c r="AH32" s="1100"/>
      <c r="AI32" s="1100"/>
      <c r="AJ32" s="1101"/>
      <c r="AK32" s="1044">
        <v>4</v>
      </c>
      <c r="AL32" s="1035"/>
      <c r="AM32" s="1035"/>
      <c r="AN32" s="1035"/>
      <c r="AO32" s="1035"/>
      <c r="AP32" s="1035">
        <v>0</v>
      </c>
      <c r="AQ32" s="1035"/>
      <c r="AR32" s="1035"/>
      <c r="AS32" s="1035"/>
      <c r="AT32" s="1035"/>
      <c r="AU32" s="1035">
        <v>0</v>
      </c>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415</v>
      </c>
      <c r="C33" s="1095"/>
      <c r="D33" s="1095"/>
      <c r="E33" s="1095"/>
      <c r="F33" s="1095"/>
      <c r="G33" s="1095"/>
      <c r="H33" s="1095"/>
      <c r="I33" s="1095"/>
      <c r="J33" s="1095"/>
      <c r="K33" s="1095"/>
      <c r="L33" s="1095"/>
      <c r="M33" s="1095"/>
      <c r="N33" s="1095"/>
      <c r="O33" s="1095"/>
      <c r="P33" s="1096"/>
      <c r="Q33" s="1102">
        <v>34</v>
      </c>
      <c r="R33" s="1103"/>
      <c r="S33" s="1103"/>
      <c r="T33" s="1103"/>
      <c r="U33" s="1103"/>
      <c r="V33" s="1103">
        <v>31</v>
      </c>
      <c r="W33" s="1103"/>
      <c r="X33" s="1103"/>
      <c r="Y33" s="1103"/>
      <c r="Z33" s="1103"/>
      <c r="AA33" s="1104">
        <v>3</v>
      </c>
      <c r="AB33" s="1100"/>
      <c r="AC33" s="1100"/>
      <c r="AD33" s="1100"/>
      <c r="AE33" s="1101"/>
      <c r="AF33" s="1099">
        <v>3</v>
      </c>
      <c r="AG33" s="1100"/>
      <c r="AH33" s="1100"/>
      <c r="AI33" s="1100"/>
      <c r="AJ33" s="1101"/>
      <c r="AK33" s="1044">
        <v>29</v>
      </c>
      <c r="AL33" s="1035"/>
      <c r="AM33" s="1035"/>
      <c r="AN33" s="1035"/>
      <c r="AO33" s="1035"/>
      <c r="AP33" s="1035">
        <v>263</v>
      </c>
      <c r="AQ33" s="1035"/>
      <c r="AR33" s="1035"/>
      <c r="AS33" s="1035"/>
      <c r="AT33" s="1035"/>
      <c r="AU33" s="1035">
        <v>244</v>
      </c>
      <c r="AV33" s="1035"/>
      <c r="AW33" s="1035"/>
      <c r="AX33" s="1035"/>
      <c r="AY33" s="1035"/>
      <c r="AZ33" s="1105"/>
      <c r="BA33" s="1105"/>
      <c r="BB33" s="1105"/>
      <c r="BC33" s="1105"/>
      <c r="BD33" s="1105"/>
      <c r="BE33" s="1036" t="s">
        <v>416</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417</v>
      </c>
      <c r="C34" s="1095"/>
      <c r="D34" s="1095"/>
      <c r="E34" s="1095"/>
      <c r="F34" s="1095"/>
      <c r="G34" s="1095"/>
      <c r="H34" s="1095"/>
      <c r="I34" s="1095"/>
      <c r="J34" s="1095"/>
      <c r="K34" s="1095"/>
      <c r="L34" s="1095"/>
      <c r="M34" s="1095"/>
      <c r="N34" s="1095"/>
      <c r="O34" s="1095"/>
      <c r="P34" s="1096"/>
      <c r="Q34" s="1102">
        <v>146</v>
      </c>
      <c r="R34" s="1103"/>
      <c r="S34" s="1103"/>
      <c r="T34" s="1103"/>
      <c r="U34" s="1103"/>
      <c r="V34" s="1103">
        <v>141</v>
      </c>
      <c r="W34" s="1103"/>
      <c r="X34" s="1103"/>
      <c r="Y34" s="1103"/>
      <c r="Z34" s="1103"/>
      <c r="AA34" s="1104">
        <v>5</v>
      </c>
      <c r="AB34" s="1100"/>
      <c r="AC34" s="1100"/>
      <c r="AD34" s="1100"/>
      <c r="AE34" s="1101"/>
      <c r="AF34" s="1099">
        <v>5</v>
      </c>
      <c r="AG34" s="1100"/>
      <c r="AH34" s="1100"/>
      <c r="AI34" s="1100"/>
      <c r="AJ34" s="1101"/>
      <c r="AK34" s="1044">
        <v>136</v>
      </c>
      <c r="AL34" s="1035"/>
      <c r="AM34" s="1035"/>
      <c r="AN34" s="1035"/>
      <c r="AO34" s="1035"/>
      <c r="AP34" s="1035">
        <v>281</v>
      </c>
      <c r="AQ34" s="1035"/>
      <c r="AR34" s="1035"/>
      <c r="AS34" s="1035"/>
      <c r="AT34" s="1035"/>
      <c r="AU34" s="1035">
        <v>246</v>
      </c>
      <c r="AV34" s="1035"/>
      <c r="AW34" s="1035"/>
      <c r="AX34" s="1035"/>
      <c r="AY34" s="1035"/>
      <c r="AZ34" s="1105"/>
      <c r="BA34" s="1105"/>
      <c r="BB34" s="1105"/>
      <c r="BC34" s="1105"/>
      <c r="BD34" s="1105"/>
      <c r="BE34" s="1036" t="s">
        <v>416</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398</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56</v>
      </c>
      <c r="AG63" s="1023"/>
      <c r="AH63" s="1023"/>
      <c r="AI63" s="1023"/>
      <c r="AJ63" s="1086"/>
      <c r="AK63" s="1087"/>
      <c r="AL63" s="1027"/>
      <c r="AM63" s="1027"/>
      <c r="AN63" s="1027"/>
      <c r="AO63" s="1027"/>
      <c r="AP63" s="1023">
        <v>544</v>
      </c>
      <c r="AQ63" s="1023"/>
      <c r="AR63" s="1023"/>
      <c r="AS63" s="1023"/>
      <c r="AT63" s="1023"/>
      <c r="AU63" s="1023">
        <v>490</v>
      </c>
      <c r="AV63" s="1023"/>
      <c r="AW63" s="1023"/>
      <c r="AX63" s="1023"/>
      <c r="AY63" s="1023"/>
      <c r="AZ63" s="1081"/>
      <c r="BA63" s="1081"/>
      <c r="BB63" s="1081"/>
      <c r="BC63" s="1081"/>
      <c r="BD63" s="1081"/>
      <c r="BE63" s="1024"/>
      <c r="BF63" s="1024"/>
      <c r="BG63" s="1024"/>
      <c r="BH63" s="1024"/>
      <c r="BI63" s="1025"/>
      <c r="BJ63" s="1082" t="s">
        <v>138</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421</v>
      </c>
      <c r="B66" s="1060"/>
      <c r="C66" s="1060"/>
      <c r="D66" s="1060"/>
      <c r="E66" s="1060"/>
      <c r="F66" s="1060"/>
      <c r="G66" s="1060"/>
      <c r="H66" s="1060"/>
      <c r="I66" s="1060"/>
      <c r="J66" s="1060"/>
      <c r="K66" s="1060"/>
      <c r="L66" s="1060"/>
      <c r="M66" s="1060"/>
      <c r="N66" s="1060"/>
      <c r="O66" s="1060"/>
      <c r="P66" s="1061"/>
      <c r="Q66" s="1065" t="s">
        <v>402</v>
      </c>
      <c r="R66" s="1066"/>
      <c r="S66" s="1066"/>
      <c r="T66" s="1066"/>
      <c r="U66" s="1067"/>
      <c r="V66" s="1065" t="s">
        <v>403</v>
      </c>
      <c r="W66" s="1066"/>
      <c r="X66" s="1066"/>
      <c r="Y66" s="1066"/>
      <c r="Z66" s="1067"/>
      <c r="AA66" s="1065" t="s">
        <v>404</v>
      </c>
      <c r="AB66" s="1066"/>
      <c r="AC66" s="1066"/>
      <c r="AD66" s="1066"/>
      <c r="AE66" s="1067"/>
      <c r="AF66" s="1071" t="s">
        <v>422</v>
      </c>
      <c r="AG66" s="1072"/>
      <c r="AH66" s="1072"/>
      <c r="AI66" s="1072"/>
      <c r="AJ66" s="1073"/>
      <c r="AK66" s="1065" t="s">
        <v>423</v>
      </c>
      <c r="AL66" s="1060"/>
      <c r="AM66" s="1060"/>
      <c r="AN66" s="1060"/>
      <c r="AO66" s="1061"/>
      <c r="AP66" s="1065" t="s">
        <v>407</v>
      </c>
      <c r="AQ66" s="1066"/>
      <c r="AR66" s="1066"/>
      <c r="AS66" s="1066"/>
      <c r="AT66" s="1067"/>
      <c r="AU66" s="1065" t="s">
        <v>424</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thickBot="1" x14ac:dyDescent="0.25">
      <c r="A68" s="239">
        <v>1</v>
      </c>
      <c r="B68" s="1046" t="s">
        <v>586</v>
      </c>
      <c r="C68" s="1047"/>
      <c r="D68" s="1047"/>
      <c r="E68" s="1047"/>
      <c r="F68" s="1047"/>
      <c r="G68" s="1047"/>
      <c r="H68" s="1047"/>
      <c r="I68" s="1047"/>
      <c r="J68" s="1047"/>
      <c r="K68" s="1047"/>
      <c r="L68" s="1047"/>
      <c r="M68" s="1047"/>
      <c r="N68" s="1047"/>
      <c r="O68" s="1047"/>
      <c r="P68" s="1048"/>
      <c r="Q68" s="1052">
        <v>551</v>
      </c>
      <c r="R68" s="1049"/>
      <c r="S68" s="1049"/>
      <c r="T68" s="1049"/>
      <c r="U68" s="1049"/>
      <c r="V68" s="1049">
        <v>514</v>
      </c>
      <c r="W68" s="1049"/>
      <c r="X68" s="1049"/>
      <c r="Y68" s="1049"/>
      <c r="Z68" s="1049"/>
      <c r="AA68" s="1049">
        <v>37</v>
      </c>
      <c r="AB68" s="1049"/>
      <c r="AC68" s="1049"/>
      <c r="AD68" s="1049"/>
      <c r="AE68" s="1049"/>
      <c r="AF68" s="1049">
        <v>37</v>
      </c>
      <c r="AG68" s="1049"/>
      <c r="AH68" s="1049"/>
      <c r="AI68" s="1049"/>
      <c r="AJ68" s="1049"/>
      <c r="AK68" s="1049">
        <v>0</v>
      </c>
      <c r="AL68" s="1049"/>
      <c r="AM68" s="1049"/>
      <c r="AN68" s="1049"/>
      <c r="AO68" s="1049"/>
      <c r="AP68" s="1049">
        <v>0</v>
      </c>
      <c r="AQ68" s="1049"/>
      <c r="AR68" s="1049"/>
      <c r="AS68" s="1049"/>
      <c r="AT68" s="1049"/>
      <c r="AU68" s="1049">
        <v>0</v>
      </c>
      <c r="AV68" s="1049"/>
      <c r="AW68" s="1049"/>
      <c r="AX68" s="1049"/>
      <c r="AY68" s="1049"/>
      <c r="AZ68" s="1050"/>
      <c r="BA68" s="1050"/>
      <c r="BB68" s="1050"/>
      <c r="BC68" s="1050"/>
      <c r="BD68" s="1051"/>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thickTop="1" x14ac:dyDescent="0.2">
      <c r="A69" s="241">
        <v>2</v>
      </c>
      <c r="B69" s="1046" t="s">
        <v>587</v>
      </c>
      <c r="C69" s="1047"/>
      <c r="D69" s="1047"/>
      <c r="E69" s="1047"/>
      <c r="F69" s="1047"/>
      <c r="G69" s="1047"/>
      <c r="H69" s="1047"/>
      <c r="I69" s="1047"/>
      <c r="J69" s="1047"/>
      <c r="K69" s="1047"/>
      <c r="L69" s="1047"/>
      <c r="M69" s="1047"/>
      <c r="N69" s="1047"/>
      <c r="O69" s="1047"/>
      <c r="P69" s="1048"/>
      <c r="Q69" s="1041">
        <v>108850</v>
      </c>
      <c r="R69" s="1035"/>
      <c r="S69" s="1035"/>
      <c r="T69" s="1035"/>
      <c r="U69" s="1035"/>
      <c r="V69" s="1035">
        <v>106342</v>
      </c>
      <c r="W69" s="1035"/>
      <c r="X69" s="1035"/>
      <c r="Y69" s="1035"/>
      <c r="Z69" s="1035"/>
      <c r="AA69" s="1035">
        <v>2508</v>
      </c>
      <c r="AB69" s="1035"/>
      <c r="AC69" s="1035"/>
      <c r="AD69" s="1035"/>
      <c r="AE69" s="1035"/>
      <c r="AF69" s="1035">
        <v>2508</v>
      </c>
      <c r="AG69" s="1035"/>
      <c r="AH69" s="1035"/>
      <c r="AI69" s="1035"/>
      <c r="AJ69" s="1035"/>
      <c r="AK69" s="1035">
        <v>1973</v>
      </c>
      <c r="AL69" s="1035"/>
      <c r="AM69" s="1035"/>
      <c r="AN69" s="1035"/>
      <c r="AO69" s="1035"/>
      <c r="AP69" s="1035">
        <v>0</v>
      </c>
      <c r="AQ69" s="1035"/>
      <c r="AR69" s="1035"/>
      <c r="AS69" s="1035"/>
      <c r="AT69" s="1035"/>
      <c r="AU69" s="1035">
        <v>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588</v>
      </c>
      <c r="C70" s="1039"/>
      <c r="D70" s="1039"/>
      <c r="E70" s="1039"/>
      <c r="F70" s="1039"/>
      <c r="G70" s="1039"/>
      <c r="H70" s="1039"/>
      <c r="I70" s="1039"/>
      <c r="J70" s="1039"/>
      <c r="K70" s="1039"/>
      <c r="L70" s="1039"/>
      <c r="M70" s="1039"/>
      <c r="N70" s="1039"/>
      <c r="O70" s="1039"/>
      <c r="P70" s="1040"/>
      <c r="Q70" s="1041">
        <v>4678</v>
      </c>
      <c r="R70" s="1035"/>
      <c r="S70" s="1035"/>
      <c r="T70" s="1035"/>
      <c r="U70" s="1035"/>
      <c r="V70" s="1035">
        <v>4271</v>
      </c>
      <c r="W70" s="1035"/>
      <c r="X70" s="1035"/>
      <c r="Y70" s="1035"/>
      <c r="Z70" s="1035"/>
      <c r="AA70" s="1035">
        <v>407</v>
      </c>
      <c r="AB70" s="1035"/>
      <c r="AC70" s="1035"/>
      <c r="AD70" s="1035"/>
      <c r="AE70" s="1035"/>
      <c r="AF70" s="1035">
        <v>407</v>
      </c>
      <c r="AG70" s="1035"/>
      <c r="AH70" s="1035"/>
      <c r="AI70" s="1035"/>
      <c r="AJ70" s="1035"/>
      <c r="AK70" s="1035">
        <v>61</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589</v>
      </c>
      <c r="C71" s="1039"/>
      <c r="D71" s="1039"/>
      <c r="E71" s="1039"/>
      <c r="F71" s="1039"/>
      <c r="G71" s="1039"/>
      <c r="H71" s="1039"/>
      <c r="I71" s="1039"/>
      <c r="J71" s="1039"/>
      <c r="K71" s="1039"/>
      <c r="L71" s="1039"/>
      <c r="M71" s="1039"/>
      <c r="N71" s="1039"/>
      <c r="O71" s="1039"/>
      <c r="P71" s="1040"/>
      <c r="Q71" s="1041">
        <v>717</v>
      </c>
      <c r="R71" s="1035"/>
      <c r="S71" s="1035"/>
      <c r="T71" s="1035"/>
      <c r="U71" s="1035"/>
      <c r="V71" s="1035">
        <v>714</v>
      </c>
      <c r="W71" s="1035"/>
      <c r="X71" s="1035"/>
      <c r="Y71" s="1035"/>
      <c r="Z71" s="1035"/>
      <c r="AA71" s="1035">
        <v>3</v>
      </c>
      <c r="AB71" s="1035"/>
      <c r="AC71" s="1035"/>
      <c r="AD71" s="1035"/>
      <c r="AE71" s="1035"/>
      <c r="AF71" s="1035">
        <v>3</v>
      </c>
      <c r="AG71" s="1035"/>
      <c r="AH71" s="1035"/>
      <c r="AI71" s="1035"/>
      <c r="AJ71" s="1035"/>
      <c r="AK71" s="1035">
        <v>9</v>
      </c>
      <c r="AL71" s="1035"/>
      <c r="AM71" s="1035"/>
      <c r="AN71" s="1035"/>
      <c r="AO71" s="1035"/>
      <c r="AP71" s="1035">
        <v>0</v>
      </c>
      <c r="AQ71" s="1035"/>
      <c r="AR71" s="1035"/>
      <c r="AS71" s="1035"/>
      <c r="AT71" s="1035"/>
      <c r="AU71" s="1035">
        <v>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590</v>
      </c>
      <c r="C72" s="1039"/>
      <c r="D72" s="1039"/>
      <c r="E72" s="1039"/>
      <c r="F72" s="1039"/>
      <c r="G72" s="1039"/>
      <c r="H72" s="1039"/>
      <c r="I72" s="1039"/>
      <c r="J72" s="1039"/>
      <c r="K72" s="1039"/>
      <c r="L72" s="1039"/>
      <c r="M72" s="1039"/>
      <c r="N72" s="1039"/>
      <c r="O72" s="1039"/>
      <c r="P72" s="1040"/>
      <c r="Q72" s="1041">
        <v>453</v>
      </c>
      <c r="R72" s="1035"/>
      <c r="S72" s="1035"/>
      <c r="T72" s="1035"/>
      <c r="U72" s="1035"/>
      <c r="V72" s="1035">
        <v>436</v>
      </c>
      <c r="W72" s="1035"/>
      <c r="X72" s="1035"/>
      <c r="Y72" s="1035"/>
      <c r="Z72" s="1035"/>
      <c r="AA72" s="1035">
        <v>17</v>
      </c>
      <c r="AB72" s="1035"/>
      <c r="AC72" s="1035"/>
      <c r="AD72" s="1035"/>
      <c r="AE72" s="1035"/>
      <c r="AF72" s="1035">
        <v>17</v>
      </c>
      <c r="AG72" s="1035"/>
      <c r="AH72" s="1035"/>
      <c r="AI72" s="1035"/>
      <c r="AJ72" s="1035"/>
      <c r="AK72" s="1035">
        <v>0</v>
      </c>
      <c r="AL72" s="1035"/>
      <c r="AM72" s="1035"/>
      <c r="AN72" s="1035"/>
      <c r="AO72" s="1035"/>
      <c r="AP72" s="1035">
        <v>3580</v>
      </c>
      <c r="AQ72" s="1035"/>
      <c r="AR72" s="1035"/>
      <c r="AS72" s="1035"/>
      <c r="AT72" s="1035"/>
      <c r="AU72" s="1035">
        <v>5</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591</v>
      </c>
      <c r="C73" s="1039"/>
      <c r="D73" s="1039"/>
      <c r="E73" s="1039"/>
      <c r="F73" s="1039"/>
      <c r="G73" s="1039"/>
      <c r="H73" s="1039"/>
      <c r="I73" s="1039"/>
      <c r="J73" s="1039"/>
      <c r="K73" s="1039"/>
      <c r="L73" s="1039"/>
      <c r="M73" s="1039"/>
      <c r="N73" s="1039"/>
      <c r="O73" s="1039"/>
      <c r="P73" s="1040"/>
      <c r="Q73" s="1041">
        <v>7</v>
      </c>
      <c r="R73" s="1035"/>
      <c r="S73" s="1035"/>
      <c r="T73" s="1035"/>
      <c r="U73" s="1035"/>
      <c r="V73" s="1035">
        <v>5</v>
      </c>
      <c r="W73" s="1035"/>
      <c r="X73" s="1035"/>
      <c r="Y73" s="1035"/>
      <c r="Z73" s="1035"/>
      <c r="AA73" s="1035">
        <v>2</v>
      </c>
      <c r="AB73" s="1035"/>
      <c r="AC73" s="1035"/>
      <c r="AD73" s="1035"/>
      <c r="AE73" s="1035"/>
      <c r="AF73" s="1035">
        <v>2</v>
      </c>
      <c r="AG73" s="1035"/>
      <c r="AH73" s="1035"/>
      <c r="AI73" s="1035"/>
      <c r="AJ73" s="1035"/>
      <c r="AK73" s="1035">
        <v>0</v>
      </c>
      <c r="AL73" s="1035"/>
      <c r="AM73" s="1035"/>
      <c r="AN73" s="1035"/>
      <c r="AO73" s="1035"/>
      <c r="AP73" s="1035">
        <v>0</v>
      </c>
      <c r="AQ73" s="1035"/>
      <c r="AR73" s="1035"/>
      <c r="AS73" s="1035"/>
      <c r="AT73" s="1035"/>
      <c r="AU73" s="1035">
        <v>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592</v>
      </c>
      <c r="C74" s="1039"/>
      <c r="D74" s="1039"/>
      <c r="E74" s="1039"/>
      <c r="F74" s="1039"/>
      <c r="G74" s="1039"/>
      <c r="H74" s="1039"/>
      <c r="I74" s="1039"/>
      <c r="J74" s="1039"/>
      <c r="K74" s="1039"/>
      <c r="L74" s="1039"/>
      <c r="M74" s="1039"/>
      <c r="N74" s="1039"/>
      <c r="O74" s="1039"/>
      <c r="P74" s="1040"/>
      <c r="Q74" s="1041">
        <v>51</v>
      </c>
      <c r="R74" s="1035"/>
      <c r="S74" s="1035"/>
      <c r="T74" s="1035"/>
      <c r="U74" s="1035"/>
      <c r="V74" s="1035">
        <v>47</v>
      </c>
      <c r="W74" s="1035"/>
      <c r="X74" s="1035"/>
      <c r="Y74" s="1035"/>
      <c r="Z74" s="1035"/>
      <c r="AA74" s="1035">
        <v>4</v>
      </c>
      <c r="AB74" s="1035"/>
      <c r="AC74" s="1035"/>
      <c r="AD74" s="1035"/>
      <c r="AE74" s="1035"/>
      <c r="AF74" s="1035">
        <v>4</v>
      </c>
      <c r="AG74" s="1035"/>
      <c r="AH74" s="1035"/>
      <c r="AI74" s="1035"/>
      <c r="AJ74" s="1035"/>
      <c r="AK74" s="1035">
        <v>0</v>
      </c>
      <c r="AL74" s="1035"/>
      <c r="AM74" s="1035"/>
      <c r="AN74" s="1035"/>
      <c r="AO74" s="1035"/>
      <c r="AP74" s="1035">
        <v>0</v>
      </c>
      <c r="AQ74" s="1035"/>
      <c r="AR74" s="1035"/>
      <c r="AS74" s="1035"/>
      <c r="AT74" s="1035"/>
      <c r="AU74" s="1035">
        <v>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593</v>
      </c>
      <c r="C75" s="1039"/>
      <c r="D75" s="1039"/>
      <c r="E75" s="1039"/>
      <c r="F75" s="1039"/>
      <c r="G75" s="1039"/>
      <c r="H75" s="1039"/>
      <c r="I75" s="1039"/>
      <c r="J75" s="1039"/>
      <c r="K75" s="1039"/>
      <c r="L75" s="1039"/>
      <c r="M75" s="1039"/>
      <c r="N75" s="1039"/>
      <c r="O75" s="1039"/>
      <c r="P75" s="1040"/>
      <c r="Q75" s="1042">
        <v>10</v>
      </c>
      <c r="R75" s="1043"/>
      <c r="S75" s="1043"/>
      <c r="T75" s="1043"/>
      <c r="U75" s="1044"/>
      <c r="V75" s="1045">
        <v>7</v>
      </c>
      <c r="W75" s="1043"/>
      <c r="X75" s="1043"/>
      <c r="Y75" s="1043"/>
      <c r="Z75" s="1044"/>
      <c r="AA75" s="1045">
        <v>3</v>
      </c>
      <c r="AB75" s="1043"/>
      <c r="AC75" s="1043"/>
      <c r="AD75" s="1043"/>
      <c r="AE75" s="1044"/>
      <c r="AF75" s="1045">
        <v>3</v>
      </c>
      <c r="AG75" s="1043"/>
      <c r="AH75" s="1043"/>
      <c r="AI75" s="1043"/>
      <c r="AJ75" s="1044"/>
      <c r="AK75" s="1045">
        <v>0</v>
      </c>
      <c r="AL75" s="1043"/>
      <c r="AM75" s="1043"/>
      <c r="AN75" s="1043"/>
      <c r="AO75" s="1044"/>
      <c r="AP75" s="1045">
        <v>0</v>
      </c>
      <c r="AQ75" s="1043"/>
      <c r="AR75" s="1043"/>
      <c r="AS75" s="1043"/>
      <c r="AT75" s="1044"/>
      <c r="AU75" s="1045">
        <v>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398</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2981</v>
      </c>
      <c r="AG88" s="1023"/>
      <c r="AH88" s="1023"/>
      <c r="AI88" s="1023"/>
      <c r="AJ88" s="1023"/>
      <c r="AK88" s="1027"/>
      <c r="AL88" s="1027"/>
      <c r="AM88" s="1027"/>
      <c r="AN88" s="1027"/>
      <c r="AO88" s="1027"/>
      <c r="AP88" s="1023">
        <v>3580</v>
      </c>
      <c r="AQ88" s="1023"/>
      <c r="AR88" s="1023"/>
      <c r="AS88" s="1023"/>
      <c r="AT88" s="1023"/>
      <c r="AU88" s="1023">
        <v>5</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309</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309</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309</v>
      </c>
      <c r="DR109" s="960"/>
      <c r="DS109" s="960"/>
      <c r="DT109" s="960"/>
      <c r="DU109" s="961"/>
      <c r="DV109" s="962" t="s">
        <v>436</v>
      </c>
      <c r="DW109" s="960"/>
      <c r="DX109" s="960"/>
      <c r="DY109" s="960"/>
      <c r="DZ109" s="993"/>
    </row>
    <row r="110" spans="1:131" s="233"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140676</v>
      </c>
      <c r="AB110" s="953"/>
      <c r="AC110" s="953"/>
      <c r="AD110" s="953"/>
      <c r="AE110" s="954"/>
      <c r="AF110" s="955">
        <v>139273</v>
      </c>
      <c r="AG110" s="953"/>
      <c r="AH110" s="953"/>
      <c r="AI110" s="953"/>
      <c r="AJ110" s="954"/>
      <c r="AK110" s="955">
        <v>158855</v>
      </c>
      <c r="AL110" s="953"/>
      <c r="AM110" s="953"/>
      <c r="AN110" s="953"/>
      <c r="AO110" s="954"/>
      <c r="AP110" s="956">
        <v>23</v>
      </c>
      <c r="AQ110" s="957"/>
      <c r="AR110" s="957"/>
      <c r="AS110" s="957"/>
      <c r="AT110" s="958"/>
      <c r="AU110" s="994" t="s">
        <v>72</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1377485</v>
      </c>
      <c r="BR110" s="906"/>
      <c r="BS110" s="906"/>
      <c r="BT110" s="906"/>
      <c r="BU110" s="906"/>
      <c r="BV110" s="906">
        <v>1418533</v>
      </c>
      <c r="BW110" s="906"/>
      <c r="BX110" s="906"/>
      <c r="BY110" s="906"/>
      <c r="BZ110" s="906"/>
      <c r="CA110" s="906">
        <v>1540777</v>
      </c>
      <c r="CB110" s="906"/>
      <c r="CC110" s="906"/>
      <c r="CD110" s="906"/>
      <c r="CE110" s="906"/>
      <c r="CF110" s="930">
        <v>222.7</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138</v>
      </c>
      <c r="DH110" s="906"/>
      <c r="DI110" s="906"/>
      <c r="DJ110" s="906"/>
      <c r="DK110" s="906"/>
      <c r="DL110" s="906" t="s">
        <v>138</v>
      </c>
      <c r="DM110" s="906"/>
      <c r="DN110" s="906"/>
      <c r="DO110" s="906"/>
      <c r="DP110" s="906"/>
      <c r="DQ110" s="906" t="s">
        <v>138</v>
      </c>
      <c r="DR110" s="906"/>
      <c r="DS110" s="906"/>
      <c r="DT110" s="906"/>
      <c r="DU110" s="906"/>
      <c r="DV110" s="907" t="s">
        <v>138</v>
      </c>
      <c r="DW110" s="907"/>
      <c r="DX110" s="907"/>
      <c r="DY110" s="907"/>
      <c r="DZ110" s="908"/>
    </row>
    <row r="111" spans="1:131" s="233" customFormat="1" ht="26.25" customHeight="1" x14ac:dyDescent="0.2">
      <c r="A111" s="838" t="s">
        <v>442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443</v>
      </c>
      <c r="AG111" s="983"/>
      <c r="AH111" s="983"/>
      <c r="AI111" s="983"/>
      <c r="AJ111" s="984"/>
      <c r="AK111" s="985" t="s">
        <v>443</v>
      </c>
      <c r="AL111" s="983"/>
      <c r="AM111" s="983"/>
      <c r="AN111" s="983"/>
      <c r="AO111" s="984"/>
      <c r="AP111" s="986" t="s">
        <v>443</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445</v>
      </c>
      <c r="BR111" s="881"/>
      <c r="BS111" s="881"/>
      <c r="BT111" s="881"/>
      <c r="BU111" s="881"/>
      <c r="BV111" s="881" t="s">
        <v>443</v>
      </c>
      <c r="BW111" s="881"/>
      <c r="BX111" s="881"/>
      <c r="BY111" s="881"/>
      <c r="BZ111" s="881"/>
      <c r="CA111" s="881" t="s">
        <v>443</v>
      </c>
      <c r="CB111" s="881"/>
      <c r="CC111" s="881"/>
      <c r="CD111" s="881"/>
      <c r="CE111" s="881"/>
      <c r="CF111" s="939" t="s">
        <v>138</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443</v>
      </c>
      <c r="DM111" s="881"/>
      <c r="DN111" s="881"/>
      <c r="DO111" s="881"/>
      <c r="DP111" s="881"/>
      <c r="DQ111" s="881" t="s">
        <v>138</v>
      </c>
      <c r="DR111" s="881"/>
      <c r="DS111" s="881"/>
      <c r="DT111" s="881"/>
      <c r="DU111" s="881"/>
      <c r="DV111" s="858" t="s">
        <v>138</v>
      </c>
      <c r="DW111" s="858"/>
      <c r="DX111" s="858"/>
      <c r="DY111" s="858"/>
      <c r="DZ111" s="859"/>
    </row>
    <row r="112" spans="1:131" s="233" customFormat="1" ht="26.25" customHeight="1" x14ac:dyDescent="0.2">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445</v>
      </c>
      <c r="AG112" s="844"/>
      <c r="AH112" s="844"/>
      <c r="AI112" s="844"/>
      <c r="AJ112" s="845"/>
      <c r="AK112" s="846" t="s">
        <v>445</v>
      </c>
      <c r="AL112" s="844"/>
      <c r="AM112" s="844"/>
      <c r="AN112" s="844"/>
      <c r="AO112" s="845"/>
      <c r="AP112" s="888" t="s">
        <v>445</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427070</v>
      </c>
      <c r="BR112" s="881"/>
      <c r="BS112" s="881"/>
      <c r="BT112" s="881"/>
      <c r="BU112" s="881"/>
      <c r="BV112" s="881">
        <v>534489</v>
      </c>
      <c r="BW112" s="881"/>
      <c r="BX112" s="881"/>
      <c r="BY112" s="881"/>
      <c r="BZ112" s="881"/>
      <c r="CA112" s="881">
        <v>489866</v>
      </c>
      <c r="CB112" s="881"/>
      <c r="CC112" s="881"/>
      <c r="CD112" s="881"/>
      <c r="CE112" s="881"/>
      <c r="CF112" s="939">
        <v>70.8</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445</v>
      </c>
      <c r="DM112" s="881"/>
      <c r="DN112" s="881"/>
      <c r="DO112" s="881"/>
      <c r="DP112" s="881"/>
      <c r="DQ112" s="881" t="s">
        <v>445</v>
      </c>
      <c r="DR112" s="881"/>
      <c r="DS112" s="881"/>
      <c r="DT112" s="881"/>
      <c r="DU112" s="881"/>
      <c r="DV112" s="858" t="s">
        <v>445</v>
      </c>
      <c r="DW112" s="858"/>
      <c r="DX112" s="858"/>
      <c r="DY112" s="858"/>
      <c r="DZ112" s="859"/>
    </row>
    <row r="113" spans="1:130" s="233" customFormat="1" ht="26.25" customHeight="1" x14ac:dyDescent="0.2">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25174</v>
      </c>
      <c r="AB113" s="983"/>
      <c r="AC113" s="983"/>
      <c r="AD113" s="983"/>
      <c r="AE113" s="984"/>
      <c r="AF113" s="985">
        <v>29859</v>
      </c>
      <c r="AG113" s="983"/>
      <c r="AH113" s="983"/>
      <c r="AI113" s="983"/>
      <c r="AJ113" s="984"/>
      <c r="AK113" s="985">
        <v>28807</v>
      </c>
      <c r="AL113" s="983"/>
      <c r="AM113" s="983"/>
      <c r="AN113" s="983"/>
      <c r="AO113" s="984"/>
      <c r="AP113" s="986">
        <v>4.2</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8746</v>
      </c>
      <c r="BR113" s="881"/>
      <c r="BS113" s="881"/>
      <c r="BT113" s="881"/>
      <c r="BU113" s="881"/>
      <c r="BV113" s="881">
        <v>8240</v>
      </c>
      <c r="BW113" s="881"/>
      <c r="BX113" s="881"/>
      <c r="BY113" s="881"/>
      <c r="BZ113" s="881"/>
      <c r="CA113" s="881">
        <v>5364</v>
      </c>
      <c r="CB113" s="881"/>
      <c r="CC113" s="881"/>
      <c r="CD113" s="881"/>
      <c r="CE113" s="881"/>
      <c r="CF113" s="939">
        <v>0.8</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445</v>
      </c>
      <c r="DM113" s="844"/>
      <c r="DN113" s="844"/>
      <c r="DO113" s="844"/>
      <c r="DP113" s="845"/>
      <c r="DQ113" s="846" t="s">
        <v>445</v>
      </c>
      <c r="DR113" s="844"/>
      <c r="DS113" s="844"/>
      <c r="DT113" s="844"/>
      <c r="DU113" s="845"/>
      <c r="DV113" s="888" t="s">
        <v>445</v>
      </c>
      <c r="DW113" s="889"/>
      <c r="DX113" s="889"/>
      <c r="DY113" s="889"/>
      <c r="DZ113" s="890"/>
    </row>
    <row r="114" spans="1:130" s="233" customFormat="1" ht="26.25" customHeight="1" x14ac:dyDescent="0.2">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445</v>
      </c>
      <c r="AB114" s="844"/>
      <c r="AC114" s="844"/>
      <c r="AD114" s="844"/>
      <c r="AE114" s="845"/>
      <c r="AF114" s="846" t="s">
        <v>445</v>
      </c>
      <c r="AG114" s="844"/>
      <c r="AH114" s="844"/>
      <c r="AI114" s="844"/>
      <c r="AJ114" s="845"/>
      <c r="AK114" s="846">
        <v>382</v>
      </c>
      <c r="AL114" s="844"/>
      <c r="AM114" s="844"/>
      <c r="AN114" s="844"/>
      <c r="AO114" s="845"/>
      <c r="AP114" s="888">
        <v>0.1</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174506</v>
      </c>
      <c r="BR114" s="881"/>
      <c r="BS114" s="881"/>
      <c r="BT114" s="881"/>
      <c r="BU114" s="881"/>
      <c r="BV114" s="881">
        <v>170385</v>
      </c>
      <c r="BW114" s="881"/>
      <c r="BX114" s="881"/>
      <c r="BY114" s="881"/>
      <c r="BZ114" s="881"/>
      <c r="CA114" s="881">
        <v>181442</v>
      </c>
      <c r="CB114" s="881"/>
      <c r="CC114" s="881"/>
      <c r="CD114" s="881"/>
      <c r="CE114" s="881"/>
      <c r="CF114" s="939">
        <v>26.2</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445</v>
      </c>
      <c r="DM114" s="844"/>
      <c r="DN114" s="844"/>
      <c r="DO114" s="844"/>
      <c r="DP114" s="845"/>
      <c r="DQ114" s="846" t="s">
        <v>445</v>
      </c>
      <c r="DR114" s="844"/>
      <c r="DS114" s="844"/>
      <c r="DT114" s="844"/>
      <c r="DU114" s="845"/>
      <c r="DV114" s="888" t="s">
        <v>445</v>
      </c>
      <c r="DW114" s="889"/>
      <c r="DX114" s="889"/>
      <c r="DY114" s="889"/>
      <c r="DZ114" s="890"/>
    </row>
    <row r="115" spans="1:130" s="233" customFormat="1" ht="26.25" customHeight="1" x14ac:dyDescent="0.2">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445</v>
      </c>
      <c r="AB115" s="983"/>
      <c r="AC115" s="983"/>
      <c r="AD115" s="983"/>
      <c r="AE115" s="984"/>
      <c r="AF115" s="985" t="s">
        <v>445</v>
      </c>
      <c r="AG115" s="983"/>
      <c r="AH115" s="983"/>
      <c r="AI115" s="983"/>
      <c r="AJ115" s="984"/>
      <c r="AK115" s="985" t="s">
        <v>443</v>
      </c>
      <c r="AL115" s="983"/>
      <c r="AM115" s="983"/>
      <c r="AN115" s="983"/>
      <c r="AO115" s="984"/>
      <c r="AP115" s="986" t="s">
        <v>445</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445</v>
      </c>
      <c r="BR115" s="881"/>
      <c r="BS115" s="881"/>
      <c r="BT115" s="881"/>
      <c r="BU115" s="881"/>
      <c r="BV115" s="881" t="s">
        <v>445</v>
      </c>
      <c r="BW115" s="881"/>
      <c r="BX115" s="881"/>
      <c r="BY115" s="881"/>
      <c r="BZ115" s="881"/>
      <c r="CA115" s="881" t="s">
        <v>445</v>
      </c>
      <c r="CB115" s="881"/>
      <c r="CC115" s="881"/>
      <c r="CD115" s="881"/>
      <c r="CE115" s="881"/>
      <c r="CF115" s="939" t="s">
        <v>445</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445</v>
      </c>
      <c r="DH115" s="844"/>
      <c r="DI115" s="844"/>
      <c r="DJ115" s="844"/>
      <c r="DK115" s="845"/>
      <c r="DL115" s="846" t="s">
        <v>445</v>
      </c>
      <c r="DM115" s="844"/>
      <c r="DN115" s="844"/>
      <c r="DO115" s="844"/>
      <c r="DP115" s="845"/>
      <c r="DQ115" s="846" t="s">
        <v>445</v>
      </c>
      <c r="DR115" s="844"/>
      <c r="DS115" s="844"/>
      <c r="DT115" s="844"/>
      <c r="DU115" s="845"/>
      <c r="DV115" s="888" t="s">
        <v>445</v>
      </c>
      <c r="DW115" s="889"/>
      <c r="DX115" s="889"/>
      <c r="DY115" s="889"/>
      <c r="DZ115" s="890"/>
    </row>
    <row r="116" spans="1:130" s="233" customFormat="1" ht="26.25" customHeight="1" x14ac:dyDescent="0.2">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443</v>
      </c>
      <c r="AB116" s="844"/>
      <c r="AC116" s="844"/>
      <c r="AD116" s="844"/>
      <c r="AE116" s="845"/>
      <c r="AF116" s="846" t="s">
        <v>445</v>
      </c>
      <c r="AG116" s="844"/>
      <c r="AH116" s="844"/>
      <c r="AI116" s="844"/>
      <c r="AJ116" s="845"/>
      <c r="AK116" s="846" t="s">
        <v>445</v>
      </c>
      <c r="AL116" s="844"/>
      <c r="AM116" s="844"/>
      <c r="AN116" s="844"/>
      <c r="AO116" s="845"/>
      <c r="AP116" s="888" t="s">
        <v>445</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443</v>
      </c>
      <c r="BR116" s="881"/>
      <c r="BS116" s="881"/>
      <c r="BT116" s="881"/>
      <c r="BU116" s="881"/>
      <c r="BV116" s="881" t="s">
        <v>445</v>
      </c>
      <c r="BW116" s="881"/>
      <c r="BX116" s="881"/>
      <c r="BY116" s="881"/>
      <c r="BZ116" s="881"/>
      <c r="CA116" s="881" t="s">
        <v>445</v>
      </c>
      <c r="CB116" s="881"/>
      <c r="CC116" s="881"/>
      <c r="CD116" s="881"/>
      <c r="CE116" s="881"/>
      <c r="CF116" s="939" t="s">
        <v>445</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445</v>
      </c>
      <c r="DM116" s="844"/>
      <c r="DN116" s="844"/>
      <c r="DO116" s="844"/>
      <c r="DP116" s="845"/>
      <c r="DQ116" s="846" t="s">
        <v>445</v>
      </c>
      <c r="DR116" s="844"/>
      <c r="DS116" s="844"/>
      <c r="DT116" s="844"/>
      <c r="DU116" s="845"/>
      <c r="DV116" s="888" t="s">
        <v>445</v>
      </c>
      <c r="DW116" s="889"/>
      <c r="DX116" s="889"/>
      <c r="DY116" s="889"/>
      <c r="DZ116" s="890"/>
    </row>
    <row r="117" spans="1:130" s="233" customFormat="1" ht="26.25" customHeight="1" x14ac:dyDescent="0.2">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165850</v>
      </c>
      <c r="AB117" s="967"/>
      <c r="AC117" s="967"/>
      <c r="AD117" s="967"/>
      <c r="AE117" s="968"/>
      <c r="AF117" s="969">
        <v>169132</v>
      </c>
      <c r="AG117" s="967"/>
      <c r="AH117" s="967"/>
      <c r="AI117" s="967"/>
      <c r="AJ117" s="968"/>
      <c r="AK117" s="969">
        <v>188044</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465</v>
      </c>
      <c r="BR117" s="881"/>
      <c r="BS117" s="881"/>
      <c r="BT117" s="881"/>
      <c r="BU117" s="881"/>
      <c r="BV117" s="881" t="s">
        <v>138</v>
      </c>
      <c r="BW117" s="881"/>
      <c r="BX117" s="881"/>
      <c r="BY117" s="881"/>
      <c r="BZ117" s="881"/>
      <c r="CA117" s="881" t="s">
        <v>138</v>
      </c>
      <c r="CB117" s="881"/>
      <c r="CC117" s="881"/>
      <c r="CD117" s="881"/>
      <c r="CE117" s="881"/>
      <c r="CF117" s="939" t="s">
        <v>138</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467</v>
      </c>
      <c r="DH117" s="844"/>
      <c r="DI117" s="844"/>
      <c r="DJ117" s="844"/>
      <c r="DK117" s="845"/>
      <c r="DL117" s="846" t="s">
        <v>138</v>
      </c>
      <c r="DM117" s="844"/>
      <c r="DN117" s="844"/>
      <c r="DO117" s="844"/>
      <c r="DP117" s="845"/>
      <c r="DQ117" s="846" t="s">
        <v>138</v>
      </c>
      <c r="DR117" s="844"/>
      <c r="DS117" s="844"/>
      <c r="DT117" s="844"/>
      <c r="DU117" s="845"/>
      <c r="DV117" s="888" t="s">
        <v>468</v>
      </c>
      <c r="DW117" s="889"/>
      <c r="DX117" s="889"/>
      <c r="DY117" s="889"/>
      <c r="DZ117" s="890"/>
    </row>
    <row r="118" spans="1:130" s="233"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309</v>
      </c>
      <c r="AL118" s="960"/>
      <c r="AM118" s="960"/>
      <c r="AN118" s="960"/>
      <c r="AO118" s="961"/>
      <c r="AP118" s="963" t="s">
        <v>436</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138</v>
      </c>
      <c r="BR118" s="909"/>
      <c r="BS118" s="909"/>
      <c r="BT118" s="909"/>
      <c r="BU118" s="909"/>
      <c r="BV118" s="909" t="s">
        <v>138</v>
      </c>
      <c r="BW118" s="909"/>
      <c r="BX118" s="909"/>
      <c r="BY118" s="909"/>
      <c r="BZ118" s="909"/>
      <c r="CA118" s="909" t="s">
        <v>138</v>
      </c>
      <c r="CB118" s="909"/>
      <c r="CC118" s="909"/>
      <c r="CD118" s="909"/>
      <c r="CE118" s="909"/>
      <c r="CF118" s="939" t="s">
        <v>138</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138</v>
      </c>
      <c r="DH118" s="844"/>
      <c r="DI118" s="844"/>
      <c r="DJ118" s="844"/>
      <c r="DK118" s="845"/>
      <c r="DL118" s="846" t="s">
        <v>138</v>
      </c>
      <c r="DM118" s="844"/>
      <c r="DN118" s="844"/>
      <c r="DO118" s="844"/>
      <c r="DP118" s="845"/>
      <c r="DQ118" s="846" t="s">
        <v>138</v>
      </c>
      <c r="DR118" s="844"/>
      <c r="DS118" s="844"/>
      <c r="DT118" s="844"/>
      <c r="DU118" s="845"/>
      <c r="DV118" s="888" t="s">
        <v>138</v>
      </c>
      <c r="DW118" s="889"/>
      <c r="DX118" s="889"/>
      <c r="DY118" s="889"/>
      <c r="DZ118" s="890"/>
    </row>
    <row r="119" spans="1:130" s="233"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138</v>
      </c>
      <c r="AB119" s="953"/>
      <c r="AC119" s="953"/>
      <c r="AD119" s="953"/>
      <c r="AE119" s="954"/>
      <c r="AF119" s="955" t="s">
        <v>468</v>
      </c>
      <c r="AG119" s="953"/>
      <c r="AH119" s="953"/>
      <c r="AI119" s="953"/>
      <c r="AJ119" s="954"/>
      <c r="AK119" s="955" t="s">
        <v>467</v>
      </c>
      <c r="AL119" s="953"/>
      <c r="AM119" s="953"/>
      <c r="AN119" s="953"/>
      <c r="AO119" s="954"/>
      <c r="AP119" s="956" t="s">
        <v>138</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471</v>
      </c>
      <c r="BP119" s="942"/>
      <c r="BQ119" s="943">
        <v>1987807</v>
      </c>
      <c r="BR119" s="909"/>
      <c r="BS119" s="909"/>
      <c r="BT119" s="909"/>
      <c r="BU119" s="909"/>
      <c r="BV119" s="909">
        <v>2131647</v>
      </c>
      <c r="BW119" s="909"/>
      <c r="BX119" s="909"/>
      <c r="BY119" s="909"/>
      <c r="BZ119" s="909"/>
      <c r="CA119" s="909">
        <v>2217449</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138</v>
      </c>
      <c r="DH119" s="828"/>
      <c r="DI119" s="828"/>
      <c r="DJ119" s="828"/>
      <c r="DK119" s="829"/>
      <c r="DL119" s="830" t="s">
        <v>138</v>
      </c>
      <c r="DM119" s="828"/>
      <c r="DN119" s="828"/>
      <c r="DO119" s="828"/>
      <c r="DP119" s="829"/>
      <c r="DQ119" s="830" t="s">
        <v>138</v>
      </c>
      <c r="DR119" s="828"/>
      <c r="DS119" s="828"/>
      <c r="DT119" s="828"/>
      <c r="DU119" s="829"/>
      <c r="DV119" s="912" t="s">
        <v>138</v>
      </c>
      <c r="DW119" s="913"/>
      <c r="DX119" s="913"/>
      <c r="DY119" s="913"/>
      <c r="DZ119" s="914"/>
    </row>
    <row r="120" spans="1:130" s="233"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467</v>
      </c>
      <c r="AB120" s="844"/>
      <c r="AC120" s="844"/>
      <c r="AD120" s="844"/>
      <c r="AE120" s="845"/>
      <c r="AF120" s="846" t="s">
        <v>138</v>
      </c>
      <c r="AG120" s="844"/>
      <c r="AH120" s="844"/>
      <c r="AI120" s="844"/>
      <c r="AJ120" s="845"/>
      <c r="AK120" s="846" t="s">
        <v>138</v>
      </c>
      <c r="AL120" s="844"/>
      <c r="AM120" s="844"/>
      <c r="AN120" s="844"/>
      <c r="AO120" s="845"/>
      <c r="AP120" s="888" t="s">
        <v>138</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2227689</v>
      </c>
      <c r="BR120" s="906"/>
      <c r="BS120" s="906"/>
      <c r="BT120" s="906"/>
      <c r="BU120" s="906"/>
      <c r="BV120" s="906">
        <v>2057396</v>
      </c>
      <c r="BW120" s="906"/>
      <c r="BX120" s="906"/>
      <c r="BY120" s="906"/>
      <c r="BZ120" s="906"/>
      <c r="CA120" s="906">
        <v>1859833</v>
      </c>
      <c r="CB120" s="906"/>
      <c r="CC120" s="906"/>
      <c r="CD120" s="906"/>
      <c r="CE120" s="906"/>
      <c r="CF120" s="930">
        <v>268.8</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318235</v>
      </c>
      <c r="DH120" s="906"/>
      <c r="DI120" s="906"/>
      <c r="DJ120" s="906"/>
      <c r="DK120" s="906"/>
      <c r="DL120" s="906">
        <v>284120</v>
      </c>
      <c r="DM120" s="906"/>
      <c r="DN120" s="906"/>
      <c r="DO120" s="906"/>
      <c r="DP120" s="906"/>
      <c r="DQ120" s="906">
        <v>246332</v>
      </c>
      <c r="DR120" s="906"/>
      <c r="DS120" s="906"/>
      <c r="DT120" s="906"/>
      <c r="DU120" s="906"/>
      <c r="DV120" s="907">
        <v>35.6</v>
      </c>
      <c r="DW120" s="907"/>
      <c r="DX120" s="907"/>
      <c r="DY120" s="907"/>
      <c r="DZ120" s="908"/>
    </row>
    <row r="121" spans="1:130" s="233" customFormat="1" ht="26.25" customHeight="1" x14ac:dyDescent="0.2">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138</v>
      </c>
      <c r="AB121" s="844"/>
      <c r="AC121" s="844"/>
      <c r="AD121" s="844"/>
      <c r="AE121" s="845"/>
      <c r="AF121" s="846" t="s">
        <v>138</v>
      </c>
      <c r="AG121" s="844"/>
      <c r="AH121" s="844"/>
      <c r="AI121" s="844"/>
      <c r="AJ121" s="845"/>
      <c r="AK121" s="846" t="s">
        <v>138</v>
      </c>
      <c r="AL121" s="844"/>
      <c r="AM121" s="844"/>
      <c r="AN121" s="844"/>
      <c r="AO121" s="845"/>
      <c r="AP121" s="888" t="s">
        <v>138</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178383</v>
      </c>
      <c r="BR121" s="881"/>
      <c r="BS121" s="881"/>
      <c r="BT121" s="881"/>
      <c r="BU121" s="881"/>
      <c r="BV121" s="881">
        <v>159618</v>
      </c>
      <c r="BW121" s="881"/>
      <c r="BX121" s="881"/>
      <c r="BY121" s="881"/>
      <c r="BZ121" s="881"/>
      <c r="CA121" s="881">
        <v>140441</v>
      </c>
      <c r="CB121" s="881"/>
      <c r="CC121" s="881"/>
      <c r="CD121" s="881"/>
      <c r="CE121" s="881"/>
      <c r="CF121" s="939">
        <v>20.3</v>
      </c>
      <c r="CG121" s="940"/>
      <c r="CH121" s="940"/>
      <c r="CI121" s="940"/>
      <c r="CJ121" s="940"/>
      <c r="CK121" s="933"/>
      <c r="CL121" s="919"/>
      <c r="CM121" s="919"/>
      <c r="CN121" s="919"/>
      <c r="CO121" s="920"/>
      <c r="CP121" s="899" t="s">
        <v>415</v>
      </c>
      <c r="CQ121" s="900"/>
      <c r="CR121" s="900"/>
      <c r="CS121" s="900"/>
      <c r="CT121" s="900"/>
      <c r="CU121" s="900"/>
      <c r="CV121" s="900"/>
      <c r="CW121" s="900"/>
      <c r="CX121" s="900"/>
      <c r="CY121" s="900"/>
      <c r="CZ121" s="900"/>
      <c r="DA121" s="900"/>
      <c r="DB121" s="900"/>
      <c r="DC121" s="900"/>
      <c r="DD121" s="900"/>
      <c r="DE121" s="900"/>
      <c r="DF121" s="901"/>
      <c r="DG121" s="880">
        <v>108835</v>
      </c>
      <c r="DH121" s="881"/>
      <c r="DI121" s="881"/>
      <c r="DJ121" s="881"/>
      <c r="DK121" s="881"/>
      <c r="DL121" s="881">
        <v>250369</v>
      </c>
      <c r="DM121" s="881"/>
      <c r="DN121" s="881"/>
      <c r="DO121" s="881"/>
      <c r="DP121" s="881"/>
      <c r="DQ121" s="881">
        <v>243534</v>
      </c>
      <c r="DR121" s="881"/>
      <c r="DS121" s="881"/>
      <c r="DT121" s="881"/>
      <c r="DU121" s="881"/>
      <c r="DV121" s="858">
        <v>35.200000000000003</v>
      </c>
      <c r="DW121" s="858"/>
      <c r="DX121" s="858"/>
      <c r="DY121" s="858"/>
      <c r="DZ121" s="859"/>
    </row>
    <row r="122" spans="1:130" s="233" customFormat="1" ht="26.25" customHeight="1" x14ac:dyDescent="0.2">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467</v>
      </c>
      <c r="AB122" s="844"/>
      <c r="AC122" s="844"/>
      <c r="AD122" s="844"/>
      <c r="AE122" s="845"/>
      <c r="AF122" s="846" t="s">
        <v>138</v>
      </c>
      <c r="AG122" s="844"/>
      <c r="AH122" s="844"/>
      <c r="AI122" s="844"/>
      <c r="AJ122" s="845"/>
      <c r="AK122" s="846" t="s">
        <v>138</v>
      </c>
      <c r="AL122" s="844"/>
      <c r="AM122" s="844"/>
      <c r="AN122" s="844"/>
      <c r="AO122" s="845"/>
      <c r="AP122" s="888" t="s">
        <v>467</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1314684</v>
      </c>
      <c r="BR122" s="909"/>
      <c r="BS122" s="909"/>
      <c r="BT122" s="909"/>
      <c r="BU122" s="909"/>
      <c r="BV122" s="909">
        <v>1329402</v>
      </c>
      <c r="BW122" s="909"/>
      <c r="BX122" s="909"/>
      <c r="BY122" s="909"/>
      <c r="BZ122" s="909"/>
      <c r="CA122" s="909">
        <v>1387514</v>
      </c>
      <c r="CB122" s="909"/>
      <c r="CC122" s="909"/>
      <c r="CD122" s="909"/>
      <c r="CE122" s="909"/>
      <c r="CF122" s="910">
        <v>200.5</v>
      </c>
      <c r="CG122" s="911"/>
      <c r="CH122" s="911"/>
      <c r="CI122" s="911"/>
      <c r="CJ122" s="911"/>
      <c r="CK122" s="933"/>
      <c r="CL122" s="919"/>
      <c r="CM122" s="919"/>
      <c r="CN122" s="919"/>
      <c r="CO122" s="920"/>
      <c r="CP122" s="899" t="s">
        <v>480</v>
      </c>
      <c r="CQ122" s="900"/>
      <c r="CR122" s="900"/>
      <c r="CS122" s="900"/>
      <c r="CT122" s="900"/>
      <c r="CU122" s="900"/>
      <c r="CV122" s="900"/>
      <c r="CW122" s="900"/>
      <c r="CX122" s="900"/>
      <c r="CY122" s="900"/>
      <c r="CZ122" s="900"/>
      <c r="DA122" s="900"/>
      <c r="DB122" s="900"/>
      <c r="DC122" s="900"/>
      <c r="DD122" s="900"/>
      <c r="DE122" s="900"/>
      <c r="DF122" s="901"/>
      <c r="DG122" s="880" t="s">
        <v>138</v>
      </c>
      <c r="DH122" s="881"/>
      <c r="DI122" s="881"/>
      <c r="DJ122" s="881"/>
      <c r="DK122" s="881"/>
      <c r="DL122" s="881" t="s">
        <v>138</v>
      </c>
      <c r="DM122" s="881"/>
      <c r="DN122" s="881"/>
      <c r="DO122" s="881"/>
      <c r="DP122" s="881"/>
      <c r="DQ122" s="881" t="s">
        <v>467</v>
      </c>
      <c r="DR122" s="881"/>
      <c r="DS122" s="881"/>
      <c r="DT122" s="881"/>
      <c r="DU122" s="881"/>
      <c r="DV122" s="858" t="s">
        <v>138</v>
      </c>
      <c r="DW122" s="858"/>
      <c r="DX122" s="858"/>
      <c r="DY122" s="858"/>
      <c r="DZ122" s="859"/>
    </row>
    <row r="123" spans="1:130" s="233" customFormat="1" ht="26.25" customHeight="1" x14ac:dyDescent="0.2">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138</v>
      </c>
      <c r="AB123" s="844"/>
      <c r="AC123" s="844"/>
      <c r="AD123" s="844"/>
      <c r="AE123" s="845"/>
      <c r="AF123" s="846" t="s">
        <v>138</v>
      </c>
      <c r="AG123" s="844"/>
      <c r="AH123" s="844"/>
      <c r="AI123" s="844"/>
      <c r="AJ123" s="845"/>
      <c r="AK123" s="846" t="s">
        <v>138</v>
      </c>
      <c r="AL123" s="844"/>
      <c r="AM123" s="844"/>
      <c r="AN123" s="844"/>
      <c r="AO123" s="845"/>
      <c r="AP123" s="888" t="s">
        <v>481</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482</v>
      </c>
      <c r="BP123" s="942"/>
      <c r="BQ123" s="896">
        <v>3720756</v>
      </c>
      <c r="BR123" s="897"/>
      <c r="BS123" s="897"/>
      <c r="BT123" s="897"/>
      <c r="BU123" s="897"/>
      <c r="BV123" s="897">
        <v>3546416</v>
      </c>
      <c r="BW123" s="897"/>
      <c r="BX123" s="897"/>
      <c r="BY123" s="897"/>
      <c r="BZ123" s="897"/>
      <c r="CA123" s="897">
        <v>3387788</v>
      </c>
      <c r="CB123" s="897"/>
      <c r="CC123" s="897"/>
      <c r="CD123" s="897"/>
      <c r="CE123" s="897"/>
      <c r="CF123" s="812"/>
      <c r="CG123" s="813"/>
      <c r="CH123" s="813"/>
      <c r="CI123" s="813"/>
      <c r="CJ123" s="898"/>
      <c r="CK123" s="933"/>
      <c r="CL123" s="919"/>
      <c r="CM123" s="919"/>
      <c r="CN123" s="919"/>
      <c r="CO123" s="920"/>
      <c r="CP123" s="899" t="s">
        <v>412</v>
      </c>
      <c r="CQ123" s="900"/>
      <c r="CR123" s="900"/>
      <c r="CS123" s="900"/>
      <c r="CT123" s="900"/>
      <c r="CU123" s="900"/>
      <c r="CV123" s="900"/>
      <c r="CW123" s="900"/>
      <c r="CX123" s="900"/>
      <c r="CY123" s="900"/>
      <c r="CZ123" s="900"/>
      <c r="DA123" s="900"/>
      <c r="DB123" s="900"/>
      <c r="DC123" s="900"/>
      <c r="DD123" s="900"/>
      <c r="DE123" s="900"/>
      <c r="DF123" s="901"/>
      <c r="DG123" s="843" t="s">
        <v>481</v>
      </c>
      <c r="DH123" s="844"/>
      <c r="DI123" s="844"/>
      <c r="DJ123" s="844"/>
      <c r="DK123" s="845"/>
      <c r="DL123" s="846" t="s">
        <v>465</v>
      </c>
      <c r="DM123" s="844"/>
      <c r="DN123" s="844"/>
      <c r="DO123" s="844"/>
      <c r="DP123" s="845"/>
      <c r="DQ123" s="846" t="s">
        <v>138</v>
      </c>
      <c r="DR123" s="844"/>
      <c r="DS123" s="844"/>
      <c r="DT123" s="844"/>
      <c r="DU123" s="845"/>
      <c r="DV123" s="888" t="s">
        <v>138</v>
      </c>
      <c r="DW123" s="889"/>
      <c r="DX123" s="889"/>
      <c r="DY123" s="889"/>
      <c r="DZ123" s="890"/>
    </row>
    <row r="124" spans="1:130" s="233" customFormat="1" ht="26.25" customHeight="1" thickBot="1" x14ac:dyDescent="0.25">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138</v>
      </c>
      <c r="AB124" s="844"/>
      <c r="AC124" s="844"/>
      <c r="AD124" s="844"/>
      <c r="AE124" s="845"/>
      <c r="AF124" s="846" t="s">
        <v>138</v>
      </c>
      <c r="AG124" s="844"/>
      <c r="AH124" s="844"/>
      <c r="AI124" s="844"/>
      <c r="AJ124" s="845"/>
      <c r="AK124" s="846" t="s">
        <v>138</v>
      </c>
      <c r="AL124" s="844"/>
      <c r="AM124" s="844"/>
      <c r="AN124" s="844"/>
      <c r="AO124" s="845"/>
      <c r="AP124" s="888" t="s">
        <v>138</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138</v>
      </c>
      <c r="BR124" s="895"/>
      <c r="BS124" s="895"/>
      <c r="BT124" s="895"/>
      <c r="BU124" s="895"/>
      <c r="BV124" s="895" t="s">
        <v>138</v>
      </c>
      <c r="BW124" s="895"/>
      <c r="BX124" s="895"/>
      <c r="BY124" s="895"/>
      <c r="BZ124" s="895"/>
      <c r="CA124" s="895" t="s">
        <v>138</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t="s">
        <v>467</v>
      </c>
      <c r="DH124" s="828"/>
      <c r="DI124" s="828"/>
      <c r="DJ124" s="828"/>
      <c r="DK124" s="829"/>
      <c r="DL124" s="830" t="s">
        <v>138</v>
      </c>
      <c r="DM124" s="828"/>
      <c r="DN124" s="828"/>
      <c r="DO124" s="828"/>
      <c r="DP124" s="829"/>
      <c r="DQ124" s="830" t="s">
        <v>138</v>
      </c>
      <c r="DR124" s="828"/>
      <c r="DS124" s="828"/>
      <c r="DT124" s="828"/>
      <c r="DU124" s="829"/>
      <c r="DV124" s="912" t="s">
        <v>138</v>
      </c>
      <c r="DW124" s="913"/>
      <c r="DX124" s="913"/>
      <c r="DY124" s="913"/>
      <c r="DZ124" s="914"/>
    </row>
    <row r="125" spans="1:130" s="233" customFormat="1" ht="26.25" customHeight="1" x14ac:dyDescent="0.2">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467</v>
      </c>
      <c r="AB125" s="844"/>
      <c r="AC125" s="844"/>
      <c r="AD125" s="844"/>
      <c r="AE125" s="845"/>
      <c r="AF125" s="846" t="s">
        <v>138</v>
      </c>
      <c r="AG125" s="844"/>
      <c r="AH125" s="844"/>
      <c r="AI125" s="844"/>
      <c r="AJ125" s="845"/>
      <c r="AK125" s="846" t="s">
        <v>467</v>
      </c>
      <c r="AL125" s="844"/>
      <c r="AM125" s="844"/>
      <c r="AN125" s="844"/>
      <c r="AO125" s="845"/>
      <c r="AP125" s="888" t="s">
        <v>485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138</v>
      </c>
      <c r="DH125" s="906"/>
      <c r="DI125" s="906"/>
      <c r="DJ125" s="906"/>
      <c r="DK125" s="906"/>
      <c r="DL125" s="906" t="s">
        <v>467</v>
      </c>
      <c r="DM125" s="906"/>
      <c r="DN125" s="906"/>
      <c r="DO125" s="906"/>
      <c r="DP125" s="906"/>
      <c r="DQ125" s="906" t="s">
        <v>465</v>
      </c>
      <c r="DR125" s="906"/>
      <c r="DS125" s="906"/>
      <c r="DT125" s="906"/>
      <c r="DU125" s="906"/>
      <c r="DV125" s="907" t="s">
        <v>467</v>
      </c>
      <c r="DW125" s="907"/>
      <c r="DX125" s="907"/>
      <c r="DY125" s="907"/>
      <c r="DZ125" s="908"/>
    </row>
    <row r="126" spans="1:130" s="233" customFormat="1" ht="26.25" customHeight="1" thickBot="1" x14ac:dyDescent="0.25">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138</v>
      </c>
      <c r="AB126" s="844"/>
      <c r="AC126" s="844"/>
      <c r="AD126" s="844"/>
      <c r="AE126" s="845"/>
      <c r="AF126" s="846" t="s">
        <v>467</v>
      </c>
      <c r="AG126" s="844"/>
      <c r="AH126" s="844"/>
      <c r="AI126" s="844"/>
      <c r="AJ126" s="845"/>
      <c r="AK126" s="846" t="s">
        <v>467</v>
      </c>
      <c r="AL126" s="844"/>
      <c r="AM126" s="844"/>
      <c r="AN126" s="844"/>
      <c r="AO126" s="845"/>
      <c r="AP126" s="888" t="s">
        <v>138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138</v>
      </c>
      <c r="DH126" s="881"/>
      <c r="DI126" s="881"/>
      <c r="DJ126" s="881"/>
      <c r="DK126" s="881"/>
      <c r="DL126" s="881" t="s">
        <v>138</v>
      </c>
      <c r="DM126" s="881"/>
      <c r="DN126" s="881"/>
      <c r="DO126" s="881"/>
      <c r="DP126" s="881"/>
      <c r="DQ126" s="881" t="s">
        <v>467</v>
      </c>
      <c r="DR126" s="881"/>
      <c r="DS126" s="881"/>
      <c r="DT126" s="881"/>
      <c r="DU126" s="881"/>
      <c r="DV126" s="858" t="s">
        <v>138</v>
      </c>
      <c r="DW126" s="858"/>
      <c r="DX126" s="858"/>
      <c r="DY126" s="858"/>
      <c r="DZ126" s="859"/>
    </row>
    <row r="127" spans="1:130" s="233" customFormat="1" ht="26.25" customHeight="1" x14ac:dyDescent="0.2">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467</v>
      </c>
      <c r="AB127" s="844"/>
      <c r="AC127" s="844"/>
      <c r="AD127" s="844"/>
      <c r="AE127" s="845"/>
      <c r="AF127" s="846" t="s">
        <v>467</v>
      </c>
      <c r="AG127" s="844"/>
      <c r="AH127" s="844"/>
      <c r="AI127" s="844"/>
      <c r="AJ127" s="845"/>
      <c r="AK127" s="846" t="s">
        <v>138</v>
      </c>
      <c r="AL127" s="844"/>
      <c r="AM127" s="844"/>
      <c r="AN127" s="844"/>
      <c r="AO127" s="845"/>
      <c r="AP127" s="888" t="s">
        <v>138</v>
      </c>
      <c r="AQ127" s="889"/>
      <c r="AR127" s="889"/>
      <c r="AS127" s="889"/>
      <c r="AT127" s="890"/>
      <c r="AU127" s="235"/>
      <c r="AV127" s="235"/>
      <c r="AW127" s="235"/>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138</v>
      </c>
      <c r="DH127" s="881"/>
      <c r="DI127" s="881"/>
      <c r="DJ127" s="881"/>
      <c r="DK127" s="881"/>
      <c r="DL127" s="881" t="s">
        <v>467</v>
      </c>
      <c r="DM127" s="881"/>
      <c r="DN127" s="881"/>
      <c r="DO127" s="881"/>
      <c r="DP127" s="881"/>
      <c r="DQ127" s="881" t="s">
        <v>485</v>
      </c>
      <c r="DR127" s="881"/>
      <c r="DS127" s="881"/>
      <c r="DT127" s="881"/>
      <c r="DU127" s="881"/>
      <c r="DV127" s="858" t="s">
        <v>467</v>
      </c>
      <c r="DW127" s="858"/>
      <c r="DX127" s="858"/>
      <c r="DY127" s="858"/>
      <c r="DZ127" s="859"/>
    </row>
    <row r="128" spans="1:130" s="233" customFormat="1" ht="26.25" customHeight="1" thickBot="1" x14ac:dyDescent="0.25">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t="s">
        <v>481</v>
      </c>
      <c r="AB128" s="865"/>
      <c r="AC128" s="865"/>
      <c r="AD128" s="865"/>
      <c r="AE128" s="866"/>
      <c r="AF128" s="867" t="s">
        <v>467</v>
      </c>
      <c r="AG128" s="865"/>
      <c r="AH128" s="865"/>
      <c r="AI128" s="865"/>
      <c r="AJ128" s="866"/>
      <c r="AK128" s="867" t="s">
        <v>138</v>
      </c>
      <c r="AL128" s="865"/>
      <c r="AM128" s="865"/>
      <c r="AN128" s="865"/>
      <c r="AO128" s="866"/>
      <c r="AP128" s="868"/>
      <c r="AQ128" s="869"/>
      <c r="AR128" s="869"/>
      <c r="AS128" s="869"/>
      <c r="AT128" s="870"/>
      <c r="AU128" s="235"/>
      <c r="AV128" s="235"/>
      <c r="AW128" s="235"/>
      <c r="AX128" s="871" t="s">
        <v>497</v>
      </c>
      <c r="AY128" s="872"/>
      <c r="AZ128" s="872"/>
      <c r="BA128" s="872"/>
      <c r="BB128" s="872"/>
      <c r="BC128" s="872"/>
      <c r="BD128" s="872"/>
      <c r="BE128" s="873"/>
      <c r="BF128" s="850" t="s">
        <v>467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138</v>
      </c>
      <c r="DH128" s="855"/>
      <c r="DI128" s="855"/>
      <c r="DJ128" s="855"/>
      <c r="DK128" s="855"/>
      <c r="DL128" s="855" t="s">
        <v>465</v>
      </c>
      <c r="DM128" s="855"/>
      <c r="DN128" s="855"/>
      <c r="DO128" s="855"/>
      <c r="DP128" s="855"/>
      <c r="DQ128" s="855" t="s">
        <v>138</v>
      </c>
      <c r="DR128" s="855"/>
      <c r="DS128" s="855"/>
      <c r="DT128" s="855"/>
      <c r="DU128" s="855"/>
      <c r="DV128" s="856" t="s">
        <v>485</v>
      </c>
      <c r="DW128" s="856"/>
      <c r="DX128" s="856"/>
      <c r="DY128" s="856"/>
      <c r="DZ128" s="857"/>
    </row>
    <row r="129" spans="1:131" s="233"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695657</v>
      </c>
      <c r="AB129" s="844"/>
      <c r="AC129" s="844"/>
      <c r="AD129" s="844"/>
      <c r="AE129" s="845"/>
      <c r="AF129" s="846">
        <v>710082</v>
      </c>
      <c r="AG129" s="844"/>
      <c r="AH129" s="844"/>
      <c r="AI129" s="844"/>
      <c r="AJ129" s="845"/>
      <c r="AK129" s="846">
        <v>826159</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481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132298</v>
      </c>
      <c r="AB130" s="844"/>
      <c r="AC130" s="844"/>
      <c r="AD130" s="844"/>
      <c r="AE130" s="845"/>
      <c r="AF130" s="846">
        <v>125390</v>
      </c>
      <c r="AG130" s="844"/>
      <c r="AH130" s="844"/>
      <c r="AI130" s="844"/>
      <c r="AJ130" s="845"/>
      <c r="AK130" s="846">
        <v>134257</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563359</v>
      </c>
      <c r="AB131" s="828"/>
      <c r="AC131" s="828"/>
      <c r="AD131" s="828"/>
      <c r="AE131" s="829"/>
      <c r="AF131" s="830">
        <v>584692</v>
      </c>
      <c r="AG131" s="828"/>
      <c r="AH131" s="828"/>
      <c r="AI131" s="828"/>
      <c r="AJ131" s="829"/>
      <c r="AK131" s="830">
        <v>691902</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138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5.9557049769999999</v>
      </c>
      <c r="AB132" s="809"/>
      <c r="AC132" s="809"/>
      <c r="AD132" s="809"/>
      <c r="AE132" s="810"/>
      <c r="AF132" s="811">
        <v>7.4812037790000003</v>
      </c>
      <c r="AG132" s="809"/>
      <c r="AH132" s="809"/>
      <c r="AI132" s="809"/>
      <c r="AJ132" s="810"/>
      <c r="AK132" s="811">
        <v>7.7737887739999998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6.1</v>
      </c>
      <c r="AB133" s="788"/>
      <c r="AC133" s="788"/>
      <c r="AD133" s="788"/>
      <c r="AE133" s="789"/>
      <c r="AF133" s="787">
        <v>7</v>
      </c>
      <c r="AG133" s="788"/>
      <c r="AH133" s="788"/>
      <c r="AI133" s="788"/>
      <c r="AJ133" s="789"/>
      <c r="AK133" s="787">
        <v>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hnF56kZZmCOOh9WT+LjR1JeRVEO429UUh0JBZK9BsE8F8fnvEw6UHLmsu0aU0DXmMqlH8GdIY6/U3oIZ2sP0g==" saltValue="Sezzj2Yfz9qTDCxeWvBJ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4kqdwX/wzTWxmJ4NdHZJyvjwYb4ytkn7O4UwsFd3yJi5/hRECmjYlmQfwf0z6e14qKRYrKma4JqntmmTcYI6RA==" saltValue="Kq7o2TtRV6KGGmRK+zgg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Vv2ALGkTXnjnglKYyo+0LXjV43aIlUzVbcOca4EyRQQMMtzPnrei37B2jQDjG3TnCI1ZbcQkpw0D85nvpHjKw==" saltValue="INJwCdGqcXmhMqgtD9hl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332031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517</v>
      </c>
      <c r="AL9" s="1196"/>
      <c r="AM9" s="1196"/>
      <c r="AN9" s="1197"/>
      <c r="AO9" s="284">
        <v>293924</v>
      </c>
      <c r="AP9" s="284">
        <v>552489</v>
      </c>
      <c r="AQ9" s="285">
        <v>242692</v>
      </c>
      <c r="AR9" s="286">
        <v>127.7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518</v>
      </c>
      <c r="AL10" s="1196"/>
      <c r="AM10" s="1196"/>
      <c r="AN10" s="1197"/>
      <c r="AO10" s="287">
        <v>1523</v>
      </c>
      <c r="AP10" s="287">
        <v>2863</v>
      </c>
      <c r="AQ10" s="288">
        <v>27094</v>
      </c>
      <c r="AR10" s="289">
        <v>-89.4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519</v>
      </c>
      <c r="AL11" s="1196"/>
      <c r="AM11" s="1196"/>
      <c r="AN11" s="1197"/>
      <c r="AO11" s="287" t="s">
        <v>520</v>
      </c>
      <c r="AP11" s="287" t="s">
        <v>520</v>
      </c>
      <c r="AQ11" s="288">
        <v>4163</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521</v>
      </c>
      <c r="AL12" s="1196"/>
      <c r="AM12" s="1196"/>
      <c r="AN12" s="1197"/>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522</v>
      </c>
      <c r="AL13" s="1196"/>
      <c r="AM13" s="1196"/>
      <c r="AN13" s="1197"/>
      <c r="AO13" s="287">
        <v>10464</v>
      </c>
      <c r="AP13" s="287">
        <v>19669</v>
      </c>
      <c r="AQ13" s="288">
        <v>8881</v>
      </c>
      <c r="AR13" s="289">
        <v>121.5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523</v>
      </c>
      <c r="AL14" s="1196"/>
      <c r="AM14" s="1196"/>
      <c r="AN14" s="1197"/>
      <c r="AO14" s="287" t="s">
        <v>520</v>
      </c>
      <c r="AP14" s="287" t="s">
        <v>520</v>
      </c>
      <c r="AQ14" s="288">
        <v>5165</v>
      </c>
      <c r="AR14" s="289" t="s">
        <v>520</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524</v>
      </c>
      <c r="AL15" s="1199"/>
      <c r="AM15" s="1199"/>
      <c r="AN15" s="1200"/>
      <c r="AO15" s="287">
        <v>-16117</v>
      </c>
      <c r="AP15" s="287">
        <v>-30295</v>
      </c>
      <c r="AQ15" s="288">
        <v>-18870</v>
      </c>
      <c r="AR15" s="289">
        <v>60.5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191</v>
      </c>
      <c r="AL16" s="1199"/>
      <c r="AM16" s="1199"/>
      <c r="AN16" s="1200"/>
      <c r="AO16" s="287">
        <v>289794</v>
      </c>
      <c r="AP16" s="287">
        <v>544726</v>
      </c>
      <c r="AQ16" s="288">
        <v>269124</v>
      </c>
      <c r="AR16" s="289">
        <v>102.4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529</v>
      </c>
      <c r="AL21" s="1202"/>
      <c r="AM21" s="1202"/>
      <c r="AN21" s="1203"/>
      <c r="AO21" s="300">
        <v>43.23</v>
      </c>
      <c r="AP21" s="301">
        <v>24.07</v>
      </c>
      <c r="AQ21" s="302">
        <v>19.16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530</v>
      </c>
      <c r="AL22" s="1202"/>
      <c r="AM22" s="1202"/>
      <c r="AN22" s="1203"/>
      <c r="AO22" s="305">
        <v>94.6</v>
      </c>
      <c r="AP22" s="306">
        <v>94.6</v>
      </c>
      <c r="AQ22" s="307">
        <v>0</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4" t="s">
        <v>531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534</v>
      </c>
      <c r="AL32" s="1186"/>
      <c r="AM32" s="1186"/>
      <c r="AN32" s="1187"/>
      <c r="AO32" s="315">
        <v>158855</v>
      </c>
      <c r="AP32" s="315">
        <v>298600</v>
      </c>
      <c r="AQ32" s="316">
        <v>141234</v>
      </c>
      <c r="AR32" s="317">
        <v>111.4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535</v>
      </c>
      <c r="AL33" s="1186"/>
      <c r="AM33" s="1186"/>
      <c r="AN33" s="1187"/>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536</v>
      </c>
      <c r="AL34" s="1186"/>
      <c r="AM34" s="1186"/>
      <c r="AN34" s="1187"/>
      <c r="AO34" s="315" t="s">
        <v>520</v>
      </c>
      <c r="AP34" s="315" t="s">
        <v>520</v>
      </c>
      <c r="AQ34" s="316" t="s">
        <v>520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537</v>
      </c>
      <c r="AL35" s="1186"/>
      <c r="AM35" s="1186"/>
      <c r="AN35" s="1187"/>
      <c r="AO35" s="315">
        <v>28807</v>
      </c>
      <c r="AP35" s="315">
        <v>54148</v>
      </c>
      <c r="AQ35" s="316">
        <v>30523</v>
      </c>
      <c r="AR35" s="317">
        <v>77.400000000000006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538</v>
      </c>
      <c r="AL36" s="1186"/>
      <c r="AM36" s="1186"/>
      <c r="AN36" s="1187"/>
      <c r="AO36" s="315">
        <v>382</v>
      </c>
      <c r="AP36" s="315">
        <v>718</v>
      </c>
      <c r="AQ36" s="316">
        <v>4602</v>
      </c>
      <c r="AR36" s="317">
        <v>-84.4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539</v>
      </c>
      <c r="AL37" s="1186"/>
      <c r="AM37" s="1186"/>
      <c r="AN37" s="1187"/>
      <c r="AO37" s="315" t="s">
        <v>520</v>
      </c>
      <c r="AP37" s="315" t="s">
        <v>520</v>
      </c>
      <c r="AQ37" s="316">
        <v>937</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540</v>
      </c>
      <c r="AL38" s="1189"/>
      <c r="AM38" s="1189"/>
      <c r="AN38" s="1190"/>
      <c r="AO38" s="318" t="s">
        <v>520</v>
      </c>
      <c r="AP38" s="318" t="s">
        <v>520</v>
      </c>
      <c r="AQ38" s="319">
        <v>14</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541</v>
      </c>
      <c r="AL39" s="1189"/>
      <c r="AM39" s="1189"/>
      <c r="AN39" s="1190"/>
      <c r="AO39" s="315" t="s">
        <v>520</v>
      </c>
      <c r="AP39" s="315" t="s">
        <v>520</v>
      </c>
      <c r="AQ39" s="316">
        <v>-6455</v>
      </c>
      <c r="AR39" s="317" t="s">
        <v>520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542</v>
      </c>
      <c r="AL40" s="1186"/>
      <c r="AM40" s="1186"/>
      <c r="AN40" s="1187"/>
      <c r="AO40" s="315">
        <v>-134257</v>
      </c>
      <c r="AP40" s="315">
        <v>-252363</v>
      </c>
      <c r="AQ40" s="316">
        <v>-126702</v>
      </c>
      <c r="AR40" s="317">
        <v>99.2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301</v>
      </c>
      <c r="AL41" s="1192"/>
      <c r="AM41" s="1192"/>
      <c r="AN41" s="1193"/>
      <c r="AO41" s="315">
        <v>53787</v>
      </c>
      <c r="AP41" s="315">
        <v>101103</v>
      </c>
      <c r="AQ41" s="316">
        <v>44155</v>
      </c>
      <c r="AR41" s="317">
        <v>129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512</v>
      </c>
      <c r="AN49" s="1180" t="s">
        <v>546</v>
      </c>
      <c r="AO49" s="1181"/>
      <c r="AP49" s="1181"/>
      <c r="AQ49" s="1181"/>
      <c r="AR49" s="118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295264</v>
      </c>
      <c r="AN51" s="337">
        <v>510837</v>
      </c>
      <c r="AO51" s="338">
        <v>143.69999999999999</v>
      </c>
      <c r="AP51" s="339">
        <v>317319</v>
      </c>
      <c r="AQ51" s="340">
        <v>2.2999999999999998</v>
      </c>
      <c r="AR51" s="341">
        <v>141.4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142885</v>
      </c>
      <c r="AN52" s="345">
        <v>247206</v>
      </c>
      <c r="AO52" s="346">
        <v>90</v>
      </c>
      <c r="AP52" s="347">
        <v>164214</v>
      </c>
      <c r="AQ52" s="348">
        <v>4.2</v>
      </c>
      <c r="AR52" s="349">
        <v>85.8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124341</v>
      </c>
      <c r="AN53" s="337">
        <v>222435</v>
      </c>
      <c r="AO53" s="338">
        <v>-56.5</v>
      </c>
      <c r="AP53" s="339">
        <v>289738</v>
      </c>
      <c r="AQ53" s="340">
        <v>-8.6999999999999993</v>
      </c>
      <c r="AR53" s="341">
        <v>-47.8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111337</v>
      </c>
      <c r="AN54" s="345">
        <v>199172</v>
      </c>
      <c r="AO54" s="346">
        <v>-19.399999999999999</v>
      </c>
      <c r="AP54" s="347">
        <v>156238</v>
      </c>
      <c r="AQ54" s="348">
        <v>-4.9000000000000004</v>
      </c>
      <c r="AR54" s="349">
        <v>-14.5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149134</v>
      </c>
      <c r="AN55" s="337">
        <v>274143</v>
      </c>
      <c r="AO55" s="338">
        <v>23.2</v>
      </c>
      <c r="AP55" s="339">
        <v>316937</v>
      </c>
      <c r="AQ55" s="340">
        <v>9.4</v>
      </c>
      <c r="AR55" s="341">
        <v>13.8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36584</v>
      </c>
      <c r="AN56" s="345">
        <v>67250</v>
      </c>
      <c r="AO56" s="346">
        <v>-66.2</v>
      </c>
      <c r="AP56" s="347">
        <v>199150</v>
      </c>
      <c r="AQ56" s="348">
        <v>27.5</v>
      </c>
      <c r="AR56" s="349">
        <v>-93.7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206819</v>
      </c>
      <c r="AN57" s="337">
        <v>379484</v>
      </c>
      <c r="AO57" s="338">
        <v>38.4</v>
      </c>
      <c r="AP57" s="339">
        <v>332350</v>
      </c>
      <c r="AQ57" s="340">
        <v>4.9000000000000004</v>
      </c>
      <c r="AR57" s="341">
        <v>33.5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183187</v>
      </c>
      <c r="AN58" s="345">
        <v>336123</v>
      </c>
      <c r="AO58" s="346">
        <v>399.8</v>
      </c>
      <c r="AP58" s="347">
        <v>200453</v>
      </c>
      <c r="AQ58" s="348">
        <v>0.7</v>
      </c>
      <c r="AR58" s="349">
        <v>399.1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456160</v>
      </c>
      <c r="AN59" s="337">
        <v>857444</v>
      </c>
      <c r="AO59" s="338">
        <v>125.9</v>
      </c>
      <c r="AP59" s="339">
        <v>362690</v>
      </c>
      <c r="AQ59" s="340">
        <v>9.1</v>
      </c>
      <c r="AR59" s="341">
        <v>116.8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296358</v>
      </c>
      <c r="AN60" s="345">
        <v>557064</v>
      </c>
      <c r="AO60" s="346">
        <v>65.7</v>
      </c>
      <c r="AP60" s="347">
        <v>172580</v>
      </c>
      <c r="AQ60" s="348">
        <v>-13.9</v>
      </c>
      <c r="AR60" s="349">
        <v>79.599999999999994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246344</v>
      </c>
      <c r="AN61" s="352">
        <v>448869</v>
      </c>
      <c r="AO61" s="353">
        <v>54.9</v>
      </c>
      <c r="AP61" s="354">
        <v>323807</v>
      </c>
      <c r="AQ61" s="355">
        <v>3.4</v>
      </c>
      <c r="AR61" s="341">
        <v>51.5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154070</v>
      </c>
      <c r="AN62" s="345">
        <v>281363</v>
      </c>
      <c r="AO62" s="346">
        <v>94</v>
      </c>
      <c r="AP62" s="347">
        <v>178527</v>
      </c>
      <c r="AQ62" s="348">
        <v>2.7</v>
      </c>
      <c r="AR62" s="349">
        <v>91.3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KC8TtZ2q1bI6FYl0Dk/70yHKcA/pfm7Z8eq65csnrI4pPHLMgCoEodFSBWiO+Z/3gHtaHHZPryYfr1yjosH4fw==" saltValue="qBgn6b1/y9eMuNyoyvFP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3320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1" spans="125:125" ht="13.5" hidden="1" customHeight="1" x14ac:dyDescent="0.2">
      <c r="DU121" s="262"/>
    </row>
  </sheetData>
  <sheetProtection algorithmName="SHA-512" hashValue="Uee7njZO/kvxxGnZ40gj+8xvfNzfDixhuu5CNkkaoMV7VY1AlzVHUx70FQnDFzXaWhkybk/z71G4OXSv+X8pcg==" saltValue="lyW0uQz9Okk1xz5A/8/8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3320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Qlao9wTyq/vqk3DisY5cKRTG3uqd/xpnpIiJdXam4FznMYcD1nRq6EOz4bkRVAdUYG4iksYkdctIoAzBFvPXjw==" saltValue="MQ2TVR6V8r9LkYYdvU3p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4" t="s">
        <v>3</v>
      </c>
      <c r="D47" s="1204"/>
      <c r="E47" s="1205"/>
      <c r="F47" s="11">
        <v>71.2</v>
      </c>
      <c r="G47" s="12">
        <v>76.56</v>
      </c>
      <c r="H47" s="12">
        <v>74.75</v>
      </c>
      <c r="I47" s="12">
        <v>62.03</v>
      </c>
      <c r="J47" s="13">
        <v>53.39</v>
      </c>
    </row>
    <row r="48" spans="2:10" ht="57.75" customHeight="1" x14ac:dyDescent="0.2">
      <c r="B48" s="14"/>
      <c r="C48" s="1206" t="s">
        <v>4</v>
      </c>
      <c r="D48" s="1206"/>
      <c r="E48" s="1207"/>
      <c r="F48" s="15">
        <v>53.74</v>
      </c>
      <c r="G48" s="16">
        <v>34.32</v>
      </c>
      <c r="H48" s="16">
        <v>8.2200000000000006</v>
      </c>
      <c r="I48" s="16">
        <v>7.41</v>
      </c>
      <c r="J48" s="17">
        <v>7.81</v>
      </c>
    </row>
    <row r="49" spans="2:10" ht="57.75" customHeight="1" thickBot="1" x14ac:dyDescent="0.25">
      <c r="B49" s="18"/>
      <c r="C49" s="1208" t="s">
        <v>5</v>
      </c>
      <c r="D49" s="1208"/>
      <c r="E49" s="1209"/>
      <c r="F49" s="19" t="s">
        <v>567</v>
      </c>
      <c r="G49" s="20" t="s">
        <v>568</v>
      </c>
      <c r="H49" s="20" t="s">
        <v>569</v>
      </c>
      <c r="I49" s="20" t="s">
        <v>570</v>
      </c>
      <c r="J49" s="21">
        <v>1.52</v>
      </c>
    </row>
    <row r="50" spans="2:10" ht="13.2" x14ac:dyDescent="0.2"/>
  </sheetData>
  <sheetProtection algorithmName="SHA-512" hashValue="oj0k1x5U3CYJX1Yt5McMKLkeL0+/QJCbwLdxFBECcGf0obPw4msoRz96ImxsMd1rwKKaxedLAIIh/Otp16q8Eg==" saltValue="WEddxJWx7PObQkek1mTi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2023-03-09T02:11:59Z</cp:lastPrinted>
  <dcterms:created xsi:type="dcterms:W3CDTF">2023-02-20T05:14:12Z</dcterms:created>
  <dcterms:modified xsi:type="dcterms:W3CDTF">2023-10-05T06:33:15Z</dcterms:modified>
  <cp:category/>
</cp:coreProperties>
</file>