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20496" windowHeight="7620" tabRatio="81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<sst xmlns="http://schemas.openxmlformats.org/spreadsheetml/2006/main" count="1174" uniqueCount="612">
  <si>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</si>
  <si>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</si>
  <si>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</si>
  <si>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</si>
  <si>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</si>
  <si>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</si>
  <si>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</si>
  <si>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</si>
  <si>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</si>
  <si>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</si>
  <si>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</si>
  <si>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</si>
  <si>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</si>
  <si>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</si>
  <si>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</si>
  <si>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</si>
  <si>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</si>
  <si>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</si>
  <si>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</si>
  <si>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</si>
  <si>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</si>
  <si>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</si>
  <si>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</si>
  <si>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</si>
  <si>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</si>
  <si>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</si>
  <si>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</si>
  <si>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</si>
  <si>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</si>
  <si>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</si>
  <si>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</si>
  <si>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</si>
  <si>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</si>
  <si>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</si>
  <si>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</si>
  <si>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</si>
  <si>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</si>
  <si>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</si>
  <si>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</si>
  <si>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</si>
  <si>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</si>
  <si>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</si>
  <si>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</si>
  <si>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</si>
  <si>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</si>
  <si>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</si>
  <si>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</si>
  <si>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</si>
  <si>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</si>
  <si>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</si>
  <si>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</si>
  <si>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</si>
  <si>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</si>
  <si>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</si>
  <si>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</si>
  <si>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</si>
  <si>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</si>
  <si>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</si>
  <si>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</si>
  <si>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</si>
  <si>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</si>
  <si>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</si>
  <si>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</si>
  <si>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</si>
  <si>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</si>
  <si>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</si>
  <si>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</si>
  <si>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</si>
  <si>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</si>
  <si>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</si>
  <si>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</si>
  <si>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</si>
  <si>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</si>
  <si>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</si>
  <si>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</si>
  <si>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</si>
  <si>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</si>
  <si>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</si>
  <si>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</si>
  <si>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</si>
  <si>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</si>
  <si>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</si>
  <si>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</si>
  <si>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</si>
  <si>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</si>
  <si>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</si>
  <si>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</si>
  <si>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</si>
  <si>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</si>
  <si>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</si>
  <si>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</si>
  <si>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</si>
  <si>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</si>
  <si>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</si>
  <si>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</si>
  <si>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</si>
  <si>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</si>
  <si>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</si>
  <si>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</si>
  <si>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</si>
  <si>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</si>
  <si>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</si>
  <si>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</si>
  <si>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</si>
  <si>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</si>
  <si>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</si>
  <si>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</si>
  <si>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</si>
  <si>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</si>
  <si>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</si>
  <si>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</si>
  <si>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</si>
  <si>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</si>
  <si>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</si>
  <si>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</si>
  <si>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</si>
  <si>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</si>
  <si>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</si>
  <si>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</si>
  <si>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</si>
  <si>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</si>
  <si>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</si>
  <si>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</si>
  <si>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</si>
  <si>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</si>
  <si>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</si>
  <si>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</si>
  <si>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</si>
  <si>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</si>
  <si>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</si>
  <si>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</si>
  <si>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</si>
  <si>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</si>
  <si>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</si>
  <si>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</si>
  <si>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</si>
  <si>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</si>
  <si>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</si>
  <si>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</si>
  <si>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</si>
  <si>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</si>
  <si>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</si>
  <si>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</si>
  <si>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</si>
  <si>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</si>
  <si>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</si>
  <si>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</si>
  <si>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</si>
  <si>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</si>
  <si>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</si>
  <si>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</si>
  <si>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</si>
  <si>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</si>
  <si>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</si>
  <si>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</si>
  <si>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</si>
  <si>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</si>
  <si>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</si>
  <si>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</si>
  <si>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</si>
  <si>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</si>
  <si>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</si>
  <si>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</si>
  <si>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</si>
  <si>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</si>
  <si>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</si>
  <si>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</si>
  <si>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</si>
  <si>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</si>
  <si>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</si>
  <si>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</si>
  <si>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</si>
  <si>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</si>
  <si>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</si>
  <si>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</si>
  <si>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</si>
  <si>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</si>
  <si>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</si>
  <si>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</si>
  <si>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</si>
  <si>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</si>
  <si>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</si>
  <si>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</si>
  <si>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</si>
  <si>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</si>
  <si>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</si>
  <si>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</si>
  <si>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</si>
  <si>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</si>
  <si>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</si>
  <si>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</si>
  <si>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</si>
  <si>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</si>
  <si>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</si>
  <si>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</si>
  <si>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</si>
  <si>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</si>
  <si>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</si>
  <si>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</si>
  <si>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</si>
  <si>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</si>
  <si>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</si>
  <si>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</si>
  <si>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</si>
  <si>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</si>
  <si>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</si>
  <si>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</si>
  <si>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</si>
  <si>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</si>
  <si>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</si>
  <si>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</si>
  <si>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</si>
  <si>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</si>
  <si>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山梨県道志村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</si>
  <si>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</si>
  <si>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</si>
  <si>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</si>
  <si>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</si>
  <si>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</si>
  <si>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</si>
  <si>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</si>
  <si>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</si>
  <si>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</si>
  <si>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</si>
  <si>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</si>
  <si>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</si>
  <si>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</si>
  <si>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</si>
  <si>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</si>
  <si>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</si>
  <si>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</si>
  <si>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</si>
  <si>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</si>
  <si>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</si>
  <si>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</si>
  <si>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</si>
  <si>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</si>
  <si>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</si>
  <si>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</si>
  <si>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</si>
  <si>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</si>
  <si>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</si>
  <si>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</si>
  <si>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</si>
  <si>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</si>
  <si>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</si>
  <si>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</si>
  <si>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</si>
  <si>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</si>
  <si>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</si>
  <si>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</si>
  <si>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</si>
  <si>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</si>
  <si>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</si>
  <si>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</si>
  <si>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</si>
  <si>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</si>
  <si>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</si>
  <si>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</si>
  <si>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</si>
  <si>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</si>
  <si>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</si>
  <si>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</si>
  <si>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</si>
  <si>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</si>
  <si>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</si>
  <si>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</si>
  <si>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</si>
  <si>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</si>
  <si>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</si>
  <si>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</si>
  <si>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</si>
  <si>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</si>
  <si>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</si>
  <si>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</si>
  <si>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</si>
  <si>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</si>
  <si>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</si>
  <si>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</si>
  <si>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</si>
  <si>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</si>
  <si>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</si>
  <si>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</si>
  <si>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</si>
  <si>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</si>
  <si>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</si>
  <si>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</si>
  <si>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</si>
  <si>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</si>
  <si>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</si>
  <si>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</si>
  <si>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</si>
  <si>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</si>
  <si>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</si>
  <si>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</si>
  <si>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</si>
  <si>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</si>
  <si>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</si>
  <si>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</si>
  <si>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</si>
  <si>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</si>
  <si>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</si>
  <si>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</si>
  <si>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</si>
  <si>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</si>
  <si>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</si>
  <si>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</si>
  <si>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</si>
  <si>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</si>
  <si>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</si>
  <si>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</si>
  <si>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</si>
  <si>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</si>
  <si>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</si>
  <si>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</si>
  <si>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</si>
  <si>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</si>
  <si>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</si>
  <si>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</si>
  <si>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</si>
  <si>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</si>
  <si>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</si>
  <si>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</si>
  <si>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</si>
  <si>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</si>
  <si>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</si>
  <si>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</si>
  <si>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</si>
  <si>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</si>
  <si>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</si>
  <si>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</si>
  <si>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</si>
  <si>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</si>
  <si>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</si>
  <si>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</si>
  <si>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</si>
  <si>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</si>
  <si>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</si>
  <si>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</si>
  <si>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</si>
  <si>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</si>
  <si>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</si>
  <si>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</si>
  <si>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</si>
  <si>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</si>
  <si>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</si>
  <si>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</si>
  <si>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</si>
  <si>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</si>
  <si>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</si>
  <si>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</si>
  <si>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</si>
  <si>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</si>
  <si>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</si>
  <si>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</si>
  <si>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</si>
  <si>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</si>
  <si>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</si>
  <si>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</si>
  <si>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</si>
  <si>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</si>
  <si>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</si>
  <si>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</si>
  <si>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</si>
  <si>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</si>
  <si>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</si>
  <si>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</si>
  <si>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山梨県道志村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</si>
  <si>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</si>
  <si>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</si>
  <si>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</si>
  <si>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</si>
  <si>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</si>
  <si>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</si>
  <si>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</si>
  <si>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</si>
  <si>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</si>
  <si>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</si>
  <si>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</si>
  <si>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</si>
  <si>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</si>
  <si>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</si>
  <si>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</si>
  <si>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</si>
  <si>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</si>
  <si>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</si>
  <si>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</si>
  <si>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</si>
  <si>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</si>
  <si>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</si>
  <si>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</si>
  <si>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</si>
  <si>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</si>
  <si>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</si>
  <si>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</si>
  <si>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</si>
  <si>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</si>
  <si>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</si>
  <si>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</si>
  <si>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</si>
  <si>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</si>
  <si>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</si>
  <si>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</si>
  <si>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</si>
  <si>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</si>
  <si>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</si>
  <si>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介護保険サービス事業特別会計</t>
    <phoneticPr fontId="5"/>
  </si>
  <si>
    <t>-</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</si>
  <si>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</si>
  <si>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</si>
  <si>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</si>
  <si>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</si>
  <si>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</si>
  <si>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</si>
  <si>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</si>
  <si>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</si>
  <si>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</si>
  <si>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</si>
  <si>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</si>
  <si>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</si>
  <si>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</si>
  <si>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</si>
  <si>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</si>
  <si>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</si>
  <si>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</si>
  <si>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</si>
  <si>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</si>
  <si>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</si>
  <si>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</si>
  <si>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</si>
  <si>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</si>
  <si>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</si>
  <si>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</si>
  <si>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</si>
  <si>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</si>
  <si>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</si>
  <si>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</si>
  <si>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</si>
  <si>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</si>
  <si>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</si>
  <si>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</si>
  <si>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</si>
  <si>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</si>
  <si>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</si>
  <si>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</si>
  <si>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</si>
  <si>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</si>
  <si>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</si>
  <si>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</si>
  <si>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</si>
  <si>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</si>
  <si>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</si>
  <si>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</si>
  <si>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</si>
  <si>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</si>
  <si>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</si>
  <si>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</si>
  <si>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</si>
  <si>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</si>
  <si>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</si>
  <si>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</si>
  <si>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</si>
  <si>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</si>
  <si>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</si>
  <si>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</si>
  <si>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</si>
  <si>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</si>
  <si>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</si>
  <si>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</si>
  <si>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</si>
  <si>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</si>
  <si>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</si>
  <si>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</si>
  <si>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</si>
  <si>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</si>
  <si>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</si>
  <si>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</si>
  <si>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</si>
  <si>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</si>
  <si>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</si>
  <si>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</si>
  <si>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</si>
  <si>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</si>
  <si>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</si>
  <si>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</si>
  <si>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</si>
  <si>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</si>
  <si>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</si>
  <si>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</si>
  <si>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</si>
  <si>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</si>
  <si>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</si>
  <si>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</si>
  <si>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</si>
  <si>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</si>
  <si>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</si>
  <si>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</si>
  <si>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</si>
  <si>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</si>
  <si>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</si>
  <si>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</si>
  <si>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</si>
  <si>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</si>
  <si>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</si>
  <si>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</si>
  <si>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</si>
  <si>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</si>
  <si>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</si>
  <si>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</si>
  <si>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</si>
  <si>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</si>
  <si>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</si>
  <si>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</si>
  <si>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</si>
  <si>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</si>
  <si>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</si>
  <si>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</si>
  <si>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</si>
  <si>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</si>
  <si>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</si>
  <si>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</si>
  <si>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</si>
  <si>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</si>
  <si>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</si>
  <si>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</si>
  <si>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</si>
  <si>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</si>
  <si>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</si>
  <si>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</si>
  <si>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</si>
  <si>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</si>
  <si>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</si>
  <si>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</si>
  <si>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</si>
  <si>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</si>
  <si>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</si>
  <si>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</si>
  <si>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</si>
  <si>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</si>
  <si>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</si>
  <si>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</si>
  <si>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</si>
  <si>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</si>
  <si>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</si>
  <si>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</si>
  <si>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</si>
  <si>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</si>
  <si>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</si>
  <si>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</si>
  <si>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</si>
  <si>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</si>
  <si>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</si>
  <si>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</si>
  <si>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</si>
  <si>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</si>
  <si>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</si>
  <si>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</si>
  <si>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</si>
  <si>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</si>
  <si>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</si>
  <si>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</si>
  <si>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</si>
  <si>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</si>
  <si>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</si>
  <si>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</si>
  <si>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</si>
  <si>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1.34</t>
  </si>
  <si>
    <t>▲ 1.01</t>
  </si>
  <si>
    <t>▲ 3.95</t>
  </si>
  <si>
    <t>一般会計</t>
  </si>
  <si>
    <t>介護保険特別会計</t>
  </si>
  <si>
    <t>国民健康保険特別会計</t>
  </si>
  <si>
    <t>簡易水道事業特別会計</t>
  </si>
  <si>
    <t>浄化槽事業特別会計</t>
  </si>
  <si>
    <t>後期高齢者医療特別会計</t>
  </si>
  <si>
    <t>介護保険サービス事業特別会計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</si>
  <si>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</si>
  <si>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</si>
  <si>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</si>
  <si>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</si>
  <si>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</si>
  <si>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</si>
  <si>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</si>
  <si>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</si>
  <si>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人と自然が輝く水源の郷づくり道志村応援基金</t>
    <rPh sb="0" eb="1">
      <t>ヒト</t>
    </rPh>
    <rPh sb="19" eb="21">
      <t>キキン</t>
    </rPh>
    <phoneticPr fontId="5"/>
  </si>
  <si>
    <t>ふるさと振興基金</t>
    <rPh sb="4" eb="6">
      <t>シンコウ</t>
    </rPh>
    <rPh sb="6" eb="8">
      <t>キキン</t>
    </rPh>
    <phoneticPr fontId="5"/>
  </si>
  <si>
    <t>地域福祉基金</t>
    <rPh sb="0" eb="6">
      <t>チイキフクシキキン</t>
    </rPh>
    <phoneticPr fontId="5"/>
  </si>
  <si>
    <t>道志村役場庁舎建設基金</t>
    <rPh sb="0" eb="5">
      <t>ドウシムラヤクバ</t>
    </rPh>
    <rPh sb="5" eb="7">
      <t>チョウシャ</t>
    </rPh>
    <rPh sb="7" eb="11">
      <t>ケンセツキキン</t>
    </rPh>
    <phoneticPr fontId="5"/>
  </si>
  <si>
    <t>公共施設整備等事業基金</t>
    <rPh sb="0" eb="4">
      <t>コウキョウシセツ</t>
    </rPh>
    <rPh sb="4" eb="7">
      <t>セイビトウ</t>
    </rPh>
    <rPh sb="7" eb="9">
      <t>ジギョウ</t>
    </rPh>
    <rPh sb="9" eb="11">
      <t>キキン</t>
    </rPh>
    <phoneticPr fontId="5"/>
  </si>
  <si>
    <t>-</t>
    <phoneticPr fontId="2"/>
  </si>
  <si>
    <t>富士・東部広域環境事務組合</t>
    <rPh sb="0" eb="2">
      <t>フジ</t>
    </rPh>
    <rPh sb="3" eb="5">
      <t>トウブ</t>
    </rPh>
    <rPh sb="5" eb="7">
      <t>コウイキ</t>
    </rPh>
    <rPh sb="7" eb="13">
      <t>カンキョウジムクミアイ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</si>
  <si>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</si>
  <si>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</si>
  <si>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8">
      <t>イッパンハイキブツ</t>
    </rPh>
    <rPh sb="18" eb="23">
      <t>サイシュウショブンジョウ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</si>
  <si>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</si>
  <si>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7">
      <t>コウツウサイガイ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</si>
  <si>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</si>
  <si>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山梨県後期高齢者医療広域連合（特別会計）</t>
    <rPh sb="15" eb="17">
      <t>トクベツ</t>
    </rPh>
    <phoneticPr fontId="2"/>
  </si>
  <si>
    <t>(株)どうし</t>
    <rPh sb="0" eb="3">
      <t>カブシキガイシャ</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</si>
  <si>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</si>
  <si>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</si>
  <si>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</si>
  <si>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</si>
  <si>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に対する充当可能財源が上回っているため、将来負担比率はマイナスとなっている。一方で有形固定資産減価償却率は類似団体平均よりも高く上昇傾向にある。主な要因としては、令和２年度から着手している庁舎建設事業に大規模な投資がされていることから、他の施設等の老朽化対策が先送りされていたり、施設を活用しながら財政負担を抑えていることが有形固定資産減価償却率低下を阻害している原因と考えられる。道路の有形固定資産減価償却率が78.5％、平成8年に建設した保育所の有形固定資産減価償却率が94.7％なども挙げられる。公共施設等総合管理計画に基づき、更に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</si>
  <si>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</si>
  <si>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</si>
  <si>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</si>
  <si>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</si>
  <si>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</si>
  <si>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</si>
  <si>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が減少・横ばい傾向にある中で、本村においては上昇傾向にある。平成26年度から平成28年度にかけて行った小中学校建築事業に合計で７億５千万円の地方債を発行したため、実質公債費比率は10％前後で推移していくことが想定されている。また、大型事業である新庁舎整備の財源として地方債を発行しているため、庁舎整備事業以外について地方債発行の抑制を行い、公債費の上昇を抑え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</si>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</sst>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C735-4E14-B07C-6CDC1D5736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158198</c:v>
                </c:pt>
                <c:pt idx="1">
                  <c:v>179567</c:v>
                </c:pt>
                <c:pt idx="2">
                  <c:v>103515</c:v>
                </c:pt>
                <c:pt idx="3">
                  <c:v>129116</c:v>
                </c:pt>
                <c:pt idx="4">
                  <c:v>145341</c:v>
                </c:pt>
              </c:numCache>
            </c:numRef>
          </c:val>
          <c:smooth val="0"/>
          <c:extLst>
            <c:ext xmlns:c16="http://schemas.microsoft.com/office/drawing/2014/chart" uri="{C3380CC4-5D6E-409C-BE32-E72D297353CC}">
              <c16:uniqueId val="{00000001-C735-4E14-B07C-6CDC1D5736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9.9499999999999993</c:v>
                </c:pt>
                <c:pt idx="1">
                  <c:v>8.66</c:v>
                </c:pt>
                <c:pt idx="2">
                  <c:v>7.35</c:v>
                </c:pt>
                <c:pt idx="3">
                  <c:v>10.62</c:v>
                </c:pt>
                <c:pt idx="4">
                  <c:v>5.64</c:v>
                </c:pt>
              </c:numCache>
            </c:numRef>
          </c:val>
          <c:extLst>
            <c:ext xmlns:c16="http://schemas.microsoft.com/office/drawing/2014/chart" uri="{C3380CC4-5D6E-409C-BE32-E72D297353CC}">
              <c16:uniqueId val="{00000000-6DAC-491D-A88A-E530F6EC8E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49.75</c:v>
                </c:pt>
                <c:pt idx="1">
                  <c:v>50.01</c:v>
                </c:pt>
                <c:pt idx="2">
                  <c:v>48.27</c:v>
                </c:pt>
                <c:pt idx="3">
                  <c:v>44.47</c:v>
                </c:pt>
                <c:pt idx="4">
                  <c:v>40.14</c:v>
                </c:pt>
              </c:numCache>
            </c:numRef>
          </c:val>
          <c:extLst>
            <c:ext xmlns:c16="http://schemas.microsoft.com/office/drawing/2014/chart" uri="{C3380CC4-5D6E-409C-BE32-E72D297353CC}">
              <c16:uniqueId val="{00000001-6DAC-491D-A88A-E530F6EC8E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3.18</c:v>
                </c:pt>
                <c:pt idx="1">
                  <c:v>-1.34</c:v>
                </c:pt>
                <c:pt idx="2">
                  <c:v>-1.01</c:v>
                </c:pt>
                <c:pt idx="3">
                  <c:v>3.85</c:v>
                </c:pt>
                <c:pt idx="4">
                  <c:v>-3.95</c:v>
                </c:pt>
              </c:numCache>
            </c:numRef>
          </c:val>
          <c:smooth val="0"/>
          <c:extLst>
            <c:ext xmlns:c16="http://schemas.microsoft.com/office/drawing/2014/chart" uri="{C3380CC4-5D6E-409C-BE32-E72D297353CC}">
              <c16:uniqueId val="{00000002-6DAC-491D-A88A-E530F6EC8E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332-4E40-89BE-9513FE748F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32-4E40-89BE-9513FE748F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332-4E40-89BE-9513FE748F29}"/>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32-4E40-89BE-9513FE748F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32-4E40-89BE-9513FE748F29}"/>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332-4E40-89BE-9513FE748F2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E332-4E40-89BE-9513FE748F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0.81</c:v>
                </c:pt>
                <c:pt idx="4">
                  <c:v>#N/A</c:v>
                </c:pt>
                <c:pt idx="5">
                  <c:v>0.69</c:v>
                </c:pt>
                <c:pt idx="6">
                  <c:v>#N/A</c:v>
                </c:pt>
                <c:pt idx="7">
                  <c:v>0.51</c:v>
                </c:pt>
                <c:pt idx="8">
                  <c:v>#N/A</c:v>
                </c:pt>
                <c:pt idx="9">
                  <c:v>0.47</c:v>
                </c:pt>
              </c:numCache>
            </c:numRef>
          </c:val>
          <c:extLst>
            <c:ext xmlns:c16="http://schemas.microsoft.com/office/drawing/2014/chart" uri="{C3380CC4-5D6E-409C-BE32-E72D297353CC}">
              <c16:uniqueId val="{00000007-E332-4E40-89BE-9513FE748F2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c:v>
                </c:pt>
                <c:pt idx="2">
                  <c:v>#N/A</c:v>
                </c:pt>
                <c:pt idx="3">
                  <c:v>0.7</c:v>
                </c:pt>
                <c:pt idx="4">
                  <c:v>#N/A</c:v>
                </c:pt>
                <c:pt idx="5">
                  <c:v>0.4</c:v>
                </c:pt>
                <c:pt idx="6">
                  <c:v>#N/A</c:v>
                </c:pt>
                <c:pt idx="7">
                  <c:v>1.1399999999999999</c:v>
                </c:pt>
                <c:pt idx="8">
                  <c:v>#N/A</c:v>
                </c:pt>
                <c:pt idx="9">
                  <c:v>0.97</c:v>
                </c:pt>
              </c:numCache>
            </c:numRef>
          </c:val>
          <c:extLst>
            <c:ext xmlns:c16="http://schemas.microsoft.com/office/drawing/2014/chart" uri="{C3380CC4-5D6E-409C-BE32-E72D297353CC}">
              <c16:uniqueId val="{00000008-E332-4E40-89BE-9513FE748F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9.94</c:v>
                </c:pt>
                <c:pt idx="2">
                  <c:v>#N/A</c:v>
                </c:pt>
                <c:pt idx="3">
                  <c:v>8.65</c:v>
                </c:pt>
                <c:pt idx="4">
                  <c:v>#N/A</c:v>
                </c:pt>
                <c:pt idx="5">
                  <c:v>7.34</c:v>
                </c:pt>
                <c:pt idx="6">
                  <c:v>#N/A</c:v>
                </c:pt>
                <c:pt idx="7">
                  <c:v>10.61</c:v>
                </c:pt>
                <c:pt idx="8">
                  <c:v>#N/A</c:v>
                </c:pt>
                <c:pt idx="9">
                  <c:v>5.63</c:v>
                </c:pt>
              </c:numCache>
            </c:numRef>
          </c:val>
          <c:extLst>
            <c:ext xmlns:c16="http://schemas.microsoft.com/office/drawing/2014/chart" uri="{C3380CC4-5D6E-409C-BE32-E72D297353CC}">
              <c16:uniqueId val="{00000009-E332-4E40-89BE-9513FE748F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271</c:v>
                </c:pt>
                <c:pt idx="5">
                  <c:v>264</c:v>
                </c:pt>
                <c:pt idx="8">
                  <c:v>306</c:v>
                </c:pt>
                <c:pt idx="11">
                  <c:v>331</c:v>
                </c:pt>
                <c:pt idx="14">
                  <c:v>319</c:v>
                </c:pt>
              </c:numCache>
            </c:numRef>
          </c:val>
          <c:extLst>
            <c:ext xmlns:c16="http://schemas.microsoft.com/office/drawing/2014/chart" uri="{C3380CC4-5D6E-409C-BE32-E72D297353CC}">
              <c16:uniqueId val="{00000000-E47B-4530-B644-B64FFBBBA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7B-4530-B644-B64FFBBBA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7B-4530-B644-B64FFBBBA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B-4530-B644-B64FFBBBA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c:v>
                </c:pt>
                <c:pt idx="3">
                  <c:v>33</c:v>
                </c:pt>
                <c:pt idx="6">
                  <c:v>37</c:v>
                </c:pt>
                <c:pt idx="9">
                  <c:v>42</c:v>
                </c:pt>
                <c:pt idx="12">
                  <c:v>45</c:v>
                </c:pt>
              </c:numCache>
            </c:numRef>
          </c:val>
          <c:extLst>
            <c:ext xmlns:c16="http://schemas.microsoft.com/office/drawing/2014/chart" uri="{C3380CC4-5D6E-409C-BE32-E72D297353CC}">
              <c16:uniqueId val="{00000004-E47B-4530-B644-B64FFBBBA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7B-4530-B644-B64FFBBBA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7B-4530-B644-B64FFBBBA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309</c:v>
                </c:pt>
                <c:pt idx="6">
                  <c:v>356</c:v>
                </c:pt>
                <c:pt idx="9">
                  <c:v>401</c:v>
                </c:pt>
                <c:pt idx="12">
                  <c:v>386</c:v>
                </c:pt>
              </c:numCache>
            </c:numRef>
          </c:val>
          <c:extLst>
            <c:ext xmlns:c16="http://schemas.microsoft.com/office/drawing/2014/chart" uri="{C3380CC4-5D6E-409C-BE32-E72D297353CC}">
              <c16:uniqueId val="{00000007-E47B-4530-B644-B64FFBBBA2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85</c:v>
                </c:pt>
                <c:pt idx="2">
                  <c:v>#N/A</c:v>
                </c:pt>
                <c:pt idx="3">
                  <c:v>#N/A</c:v>
                </c:pt>
                <c:pt idx="4">
                  <c:v>78</c:v>
                </c:pt>
                <c:pt idx="5">
                  <c:v>#N/A</c:v>
                </c:pt>
                <c:pt idx="6">
                  <c:v>#N/A</c:v>
                </c:pt>
                <c:pt idx="7">
                  <c:v>87</c:v>
                </c:pt>
                <c:pt idx="8">
                  <c:v>#N/A</c:v>
                </c:pt>
                <c:pt idx="9">
                  <c:v>#N/A</c:v>
                </c:pt>
                <c:pt idx="10">
                  <c:v>112</c:v>
                </c:pt>
                <c:pt idx="11">
                  <c:v>#N/A</c:v>
                </c:pt>
                <c:pt idx="12">
                  <c:v>#N/A</c:v>
                </c:pt>
                <c:pt idx="13">
                  <c:v>112</c:v>
                </c:pt>
                <c:pt idx="14">
                  <c:v>#N/A</c:v>
                </c:pt>
              </c:numCache>
            </c:numRef>
          </c:val>
          <c:smooth val="0"/>
          <c:extLst>
            <c:ext xmlns:c16="http://schemas.microsoft.com/office/drawing/2014/chart" uri="{C3380CC4-5D6E-409C-BE32-E72D297353CC}">
              <c16:uniqueId val="{00000008-E47B-4530-B644-B64FFBBBA2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2952</c:v>
                </c:pt>
                <c:pt idx="5">
                  <c:v>2857</c:v>
                </c:pt>
                <c:pt idx="8">
                  <c:v>2751</c:v>
                </c:pt>
                <c:pt idx="11">
                  <c:v>2666</c:v>
                </c:pt>
                <c:pt idx="14">
                  <c:v>2533</c:v>
                </c:pt>
              </c:numCache>
            </c:numRef>
          </c:val>
          <c:extLst>
            <c:ext xmlns:c16="http://schemas.microsoft.com/office/drawing/2014/chart" uri="{C3380CC4-5D6E-409C-BE32-E72D297353CC}">
              <c16:uniqueId val="{00000000-454A-4709-955D-E62E60E4AB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319</c:v>
                </c:pt>
                <c:pt idx="5">
                  <c:v>321</c:v>
                </c:pt>
                <c:pt idx="8">
                  <c:v>276</c:v>
                </c:pt>
                <c:pt idx="11">
                  <c:v>274</c:v>
                </c:pt>
                <c:pt idx="14">
                  <c:v>276</c:v>
                </c:pt>
              </c:numCache>
            </c:numRef>
          </c:val>
          <c:extLst>
            <c:ext xmlns:c16="http://schemas.microsoft.com/office/drawing/2014/chart" uri="{C3380CC4-5D6E-409C-BE32-E72D297353CC}">
              <c16:uniqueId val="{00000001-454A-4709-955D-E62E60E4AB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1998</c:v>
                </c:pt>
                <c:pt idx="5">
                  <c:v>2073</c:v>
                </c:pt>
                <c:pt idx="8">
                  <c:v>2120</c:v>
                </c:pt>
                <c:pt idx="11">
                  <c:v>2107</c:v>
                </c:pt>
                <c:pt idx="14">
                  <c:v>2458</c:v>
                </c:pt>
              </c:numCache>
            </c:numRef>
          </c:val>
          <c:extLst>
            <c:ext xmlns:c16="http://schemas.microsoft.com/office/drawing/2014/chart" uri="{C3380CC4-5D6E-409C-BE32-E72D297353CC}">
              <c16:uniqueId val="{00000002-454A-4709-955D-E62E60E4AB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4A-4709-955D-E62E60E4AB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4A-4709-955D-E62E60E4AB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4A-4709-955D-E62E60E4AB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395</c:v>
                </c:pt>
                <c:pt idx="3">
                  <c:v>394</c:v>
                </c:pt>
                <c:pt idx="6">
                  <c:v>411</c:v>
                </c:pt>
                <c:pt idx="9">
                  <c:v>404</c:v>
                </c:pt>
                <c:pt idx="12">
                  <c:v>368</c:v>
                </c:pt>
              </c:numCache>
            </c:numRef>
          </c:val>
          <c:extLst>
            <c:ext xmlns:c16="http://schemas.microsoft.com/office/drawing/2014/chart" uri="{C3380CC4-5D6E-409C-BE32-E72D297353CC}">
              <c16:uniqueId val="{00000006-454A-4709-955D-E62E60E4AB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4</c:v>
                </c:pt>
                <c:pt idx="6">
                  <c:v>4</c:v>
                </c:pt>
                <c:pt idx="9">
                  <c:v>4</c:v>
                </c:pt>
                <c:pt idx="12">
                  <c:v>10</c:v>
                </c:pt>
              </c:numCache>
            </c:numRef>
          </c:val>
          <c:extLst>
            <c:ext xmlns:c16="http://schemas.microsoft.com/office/drawing/2014/chart" uri="{C3380CC4-5D6E-409C-BE32-E72D297353CC}">
              <c16:uniqueId val="{00000007-454A-4709-955D-E62E60E4AB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517</c:v>
                </c:pt>
                <c:pt idx="3">
                  <c:v>515</c:v>
                </c:pt>
                <c:pt idx="6">
                  <c:v>518</c:v>
                </c:pt>
                <c:pt idx="9">
                  <c:v>505</c:v>
                </c:pt>
                <c:pt idx="12">
                  <c:v>502</c:v>
                </c:pt>
              </c:numCache>
            </c:numRef>
          </c:val>
          <c:extLst>
            <c:ext xmlns:c16="http://schemas.microsoft.com/office/drawing/2014/chart" uri="{C3380CC4-5D6E-409C-BE32-E72D297353CC}">
              <c16:uniqueId val="{00000008-454A-4709-955D-E62E60E4AB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4A-4709-955D-E62E60E4AB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3403</c:v>
                </c:pt>
                <c:pt idx="3">
                  <c:v>3395</c:v>
                </c:pt>
                <c:pt idx="6">
                  <c:v>3217</c:v>
                </c:pt>
                <c:pt idx="9">
                  <c:v>3028</c:v>
                </c:pt>
                <c:pt idx="12">
                  <c:v>2859</c:v>
                </c:pt>
              </c:numCache>
            </c:numRef>
          </c:val>
          <c:extLst>
            <c:ext xmlns:c16="http://schemas.microsoft.com/office/drawing/2014/chart" uri="{C3380CC4-5D6E-409C-BE32-E72D297353CC}">
              <c16:uniqueId val="{0000000A-454A-4709-955D-E62E60E4AB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4A-4709-955D-E62E60E4AB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600</c:v>
                </c:pt>
                <c:pt idx="1">
                  <c:v>600</c:v>
                </c:pt>
                <c:pt idx="2">
                  <c:v>600</c:v>
                </c:pt>
              </c:numCache>
            </c:numRef>
          </c:val>
          <c:extLst>
            <c:ext xmlns:c16="http://schemas.microsoft.com/office/drawing/2014/chart" uri="{C3380CC4-5D6E-409C-BE32-E72D297353CC}">
              <c16:uniqueId val="{00000000-971C-488A-AA66-32905E21A6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133</c:v>
                </c:pt>
                <c:pt idx="1">
                  <c:v>133</c:v>
                </c:pt>
                <c:pt idx="2">
                  <c:v>168</c:v>
                </c:pt>
              </c:numCache>
            </c:numRef>
          </c:val>
          <c:extLst>
            <c:ext xmlns:c16="http://schemas.microsoft.com/office/drawing/2014/chart" uri="{C3380CC4-5D6E-409C-BE32-E72D297353CC}">
              <c16:uniqueId val="{00000001-971C-488A-AA66-32905E21A6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1197</c:v>
                </c:pt>
                <c:pt idx="1">
                  <c:v>1180</c:v>
                </c:pt>
                <c:pt idx="2">
                  <c:v>1484</c:v>
                </c:pt>
              </c:numCache>
            </c:numRef>
          </c:val>
          <c:extLst>
            <c:ext xmlns:c16="http://schemas.microsoft.com/office/drawing/2014/chart" uri="{C3380CC4-5D6E-409C-BE32-E72D297353CC}">
              <c16:uniqueId val="{00000002-971C-488A-AA66-32905E21A6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{E0B77ABA-49DA-4DFA-A224-4BC54274934C}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A8-44C9-8CAA-199081B4A6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{9AAA3D9F-9054-4726-ACF8-CB03D8C581FC}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A8-44C9-8CAA-199081B4A6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{3FBB418E-9A32-43CD-8E3A-3A6EE304FC5B}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A8-44C9-8CAA-199081B4A6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{65718F8D-C65B-4C48-B639-A12634C6FCD2}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A8-44C9-8CAA-199081B4A6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{1B52A967-3392-4A3B-9A74-FBF6D9E66064}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A8-44C9-8CAA-199081B4A6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{57249B2D-2FBB-46DB-873F-F1E6B6DCCD04}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A8-44C9-8CAA-199081B4A6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{AEECBCC0-9D66-48FB-8C1B-10A93EB1FA56}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A8-44C9-8CAA-199081B4A6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{E42ED4BD-E5F0-4BEC-9EA6-DF327636069D}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A8-44C9-8CAA-199081B4A6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{32932EF7-3B43-4EB1-B210-2F31C0EBECF6}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A8-44C9-8CAA-199081B4A6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68.3</c:v>
                </c:pt>
                <c:pt idx="16">
                  <c:v>70</c:v>
                </c:pt>
                <c:pt idx="24">
                  <c:v>71.8</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A8-44C9-8CAA-199081B4A6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{F5823A75-CA94-4704-8D01-2C9B8C48231A}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A8-44C9-8CAA-199081B4A6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{A7FBBCFE-3EDE-40AB-B2B8-A4A3F18920EA}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A8-44C9-8CAA-199081B4A6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{3DF0262A-5C02-450F-AAA0-7F7C7FCFC3C5}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A8-44C9-8CAA-199081B4A6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{A6710D7E-AEF2-4006-BFA4-7781F744CEC4}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A8-44C9-8CAA-199081B4A6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{544AD171-B664-48E2-B507-6EDA81E7F30D}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A8-44C9-8CAA-199081B4A6B6}"/>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{00433091-E033-485C-8515-74D1D16DB9F5}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A8-44C9-8CAA-199081B4A6B6}"/>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{F81FC1B5-8165-4F73-B861-B76E04974DB4}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A8-44C9-8CAA-199081B4A6B6}"/>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{725B39EB-6840-4332-8DF6-A6E15A01613E}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A8-44C9-8CAA-199081B4A6B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{B7807D58-3000-445D-B261-00F56DBFB802}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A8-44C9-8CAA-199081B4A6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A8-44C9-8CAA-199081B4A6B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{4531116C-C2BE-4BE5-9EE5-2C0762BA6BC7}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B1-426B-A1D4-4FCD65E2E0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{F4687B4C-0359-485B-BB32-452746D8D73F}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B1-426B-A1D4-4FCD65E2E0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{33F2FD38-1685-4BEE-8B1E-E7B179988DDF}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B1-426B-A1D4-4FCD65E2E0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{2B83A40B-6585-4305-B898-DEC7F631D896}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B1-426B-A1D4-4FCD65E2E0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{57805595-0114-44B5-8964-E143B6183E3F}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B1-426B-A1D4-4FCD65E2E00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{C8E38E62-4601-4DEF-82E5-A0182F498CA7}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B1-426B-A1D4-4FCD65E2E00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{84FC3F90-AFE6-498C-B8F9-674ABB8F2E8D}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B1-426B-A1D4-4FCD65E2E00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{78D5A4FC-4B5D-4197-A08A-64322C8C3ACE}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B1-426B-A1D4-4FCD65E2E00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{FEB65C0C-BD25-4FCE-988F-CF1A8C1D60AA}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B1-426B-A1D4-4FCD65E2E0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7.8</c:v>
                </c:pt>
                <c:pt idx="16">
                  <c:v>8.8000000000000007</c:v>
                </c:pt>
                <c:pt idx="24">
                  <c:v>9.4</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B1-426B-A1D4-4FCD65E2E0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{4F25C3B0-C72F-4103-8CC2-8D2535E50FB9}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B1-426B-A1D4-4FCD65E2E0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{6D99B046-B519-4591-9D66-0F48C9840111}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B1-426B-A1D4-4FCD65E2E0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{7B045FFB-A082-48A5-9934-B022B182A6DF}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B1-426B-A1D4-4FCD65E2E0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{2869AA84-529D-485B-B0CC-177D8A1689DF}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B1-426B-A1D4-4FCD65E2E0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{95DEFD53-DE65-4BCF-B110-410DF9533DA0}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B1-426B-A1D4-4FCD65E2E00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{BEB618BC-6DA8-4B69-98C0-AB2F2AE9BB57}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B1-426B-A1D4-4FCD65E2E00E}"/>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{2F647F8D-FD89-41D3-9EF6-F5F56712954E}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B1-426B-A1D4-4FCD65E2E00E}"/>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{C9B5D532-B260-4172-B2DC-89A81855F043}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B1-426B-A1D4-4FCD65E2E00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{C3D1E695-3B3C-47E9-B115-59CF54594B4F}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B1-426B-A1D4-4FCD65E2E0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B1-426B-A1D4-4FCD65E2E00E}"/>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前年度と比較すると、基準財政需要額は増加し、基準財政収入額は減少しており、財政力指数は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となった。人口減少や全国平均を上回る高齢化率（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R5.1</a:t>
          </a:r>
          <a:r>
            <a:rPr kumimoji="1" lang="ja-JP" altLang="en-US" sz="1300">
              <a:latin typeface="ＭＳ Ｐゴシック" panose="020B0600070205080204" pitchFamily="50" charset="-128"/>
              <a:ea typeface="ＭＳ Ｐゴシック" panose="020B0600070205080204" pitchFamily="50" charset="-128"/>
            </a:rPr>
            <a:t>末</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％）に加え、村内に中心となる産業がないこと等により、財政基盤が弱く、類似団体平均値を下回る状況で推移している。投資的経費の抑制や物件費歳出の徹底的な見直し（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％の縮減）を実施するとともに、税収の徴収率向上対策（徴収目標：現年度分</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％、過年度分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％）を中心とする歳入確保等の取り組みを通じて、財政基盤の強化に努める。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116840</xdr:rowOff>
    </xdr:to>
    <xdr:cxnSp macro="">
      <xdr:nvCxnSpPr>
        <xdr:cNvPr id="68" name="直線コネクタ 67"/>
        <xdr:cNvCxnSpPr/>
      </xdr:nvCxnSpPr>
      <xdr:spPr>
        <a:xfrm>
          <a:off x="4114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90" name="テキスト ボックス 89"/>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2" name="テキスト ボックス 91"/>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年度から類似団体平均値を上回る状況で推移しており、令和元年～２年度においては、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％を超える高い水準であった。令和３年度は、類似団体平均値と同水準となったと言える。主な要因となっている公債費は、令和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年度をピークに減少に転じている一方で、新庁舎整備事業による起債の借入も始まっているため、財政計画に基づき、年間新規発行上限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億円を目標に起債抑制を図る。また、会計年度任用職員制度による人件費の増、施設管理委託費の増など経常経費の増加要因が多いため、より一層歳出削減に取り組み、財政に弾力性を持たせていく。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65</xdr:row>
      <xdr:rowOff>145415</xdr:rowOff>
    </xdr:to>
    <xdr:cxnSp macro="">
      <xdr:nvCxnSpPr>
        <xdr:cNvPr id="131" name="直線コネクタ 130"/>
        <xdr:cNvCxnSpPr/>
      </xdr:nvCxnSpPr>
      <xdr:spPr>
        <a:xfrm flipV="1">
          <a:off x="4114800" y="10742719"/>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65</xdr:row>
      <xdr:rowOff>169545</xdr:rowOff>
    </xdr:to>
    <xdr:cxnSp macro="">
      <xdr:nvCxnSpPr>
        <xdr:cNvPr id="134" name="直線コネクタ 133"/>
        <xdr:cNvCxnSpPr/>
      </xdr:nvCxnSpPr>
      <xdr:spPr>
        <a:xfrm flipV="1">
          <a:off x="3225800" y="112896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65</xdr:row>
      <xdr:rowOff>169545</xdr:rowOff>
    </xdr:to>
    <xdr:cxnSp macro="">
      <xdr:nvCxnSpPr>
        <xdr:cNvPr id="137" name="直線コネクタ 136"/>
        <xdr:cNvCxnSpPr/>
      </xdr:nvCxnSpPr>
      <xdr:spPr>
        <a:xfrm>
          <a:off x="2336800" y="110242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36830</xdr:rowOff>
    </xdr:to>
    <xdr:cxnSp macro="">
      <xdr:nvCxnSpPr>
        <xdr:cNvPr id="140" name="直線コネクタ 139"/>
        <xdr:cNvCxnSpPr/>
      </xdr:nvCxnSpPr>
      <xdr:spPr>
        <a:xfrm flipV="1">
          <a:off x="1447800" y="1102423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0" name="楕円 149"/>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34096</xdr:rowOff>
    </xdr:from>
    <xdr:ext cx="762000" cy="259045"/>
    <xdr:sp macro="" textlink="">
      <xdr:nvSpPr>
        <xdr:cNvPr id="151" name="財政構造の弾力性該当値テキスト"/>
        <xdr:cNvSpPr txBox="1"/>
      </xdr:nvSpPr>
      <xdr:spPr>
        <a:xfrm>
          <a:off x="5041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94615</xdr:rowOff>
    </xdr:from>
    <xdr:to>
      <xdr:col>19</xdr:col>
      <xdr:colOff>184150</xdr:colOff>
      <xdr:row>66</xdr:row>
      <xdr:rowOff>24765</xdr:rowOff>
    </xdr:to>
    <xdr:sp macro="" textlink="">
      <xdr:nvSpPr>
        <xdr:cNvPr id="152" name="楕円 151"/>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9542</xdr:rowOff>
    </xdr:from>
    <xdr:ext cx="736600" cy="259045"/>
    <xdr:sp macro="" textlink="">
      <xdr:nvSpPr>
        <xdr:cNvPr id="153" name="テキスト ボックス 152"/>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4" name="楕円 153"/>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5" name="テキスト ボックス 154"/>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年度には、類似団体平均値との差はあまり見られなかったが、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年度以降は類似団体平均値を上回って推移している。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については、きめ細やかな教育環境の確保のために村単教員を配置していることや保育料無償化に伴う保育士の確保など、物件費については、スクールバス、公共施設の民間への委託料や庁内システム使用料の増加などが要因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また、類似団体と比較して保有する施設が多いため、物件費が高止まりしている。公共施設等総合管理計画に基づき適正な施設管理を行うなど、コスト削減を一層進めていく。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152656</xdr:rowOff>
    </xdr:from>
    <xdr:to>
      <xdr:col>23</xdr:col>
      <xdr:colOff>133350</xdr:colOff>
      <xdr:row>82</xdr:row>
      <xdr:rowOff>60894</xdr:rowOff>
    </xdr:to>
    <xdr:cxnSp macro="">
      <xdr:nvCxnSpPr>
        <xdr:cNvPr id="194" name="直線コネクタ 193"/>
        <xdr:cNvCxnSpPr/>
      </xdr:nvCxnSpPr>
      <xdr:spPr>
        <a:xfrm flipV="1">
          <a:off x="4114800" y="14040106"/>
          <a:ext cx="838200" cy="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160204</xdr:rowOff>
    </xdr:from>
    <xdr:to>
      <xdr:col>19</xdr:col>
      <xdr:colOff>133350</xdr:colOff>
      <xdr:row>82</xdr:row>
      <xdr:rowOff>60894</xdr:rowOff>
    </xdr:to>
    <xdr:cxnSp macro="">
      <xdr:nvCxnSpPr>
        <xdr:cNvPr id="197" name="直線コネクタ 196"/>
        <xdr:cNvCxnSpPr/>
      </xdr:nvCxnSpPr>
      <xdr:spPr>
        <a:xfrm>
          <a:off x="3225800" y="14047654"/>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136421</xdr:rowOff>
    </xdr:from>
    <xdr:to>
      <xdr:col>15</xdr:col>
      <xdr:colOff>82550</xdr:colOff>
      <xdr:row>81</xdr:row>
      <xdr:rowOff>160204</xdr:rowOff>
    </xdr:to>
    <xdr:cxnSp macro="">
      <xdr:nvCxnSpPr>
        <xdr:cNvPr id="200" name="直線コネクタ 199"/>
        <xdr:cNvCxnSpPr/>
      </xdr:nvCxnSpPr>
      <xdr:spPr>
        <a:xfrm>
          <a:off x="2336800" y="14023871"/>
          <a:ext cx="8890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93608</xdr:rowOff>
    </xdr:from>
    <xdr:to>
      <xdr:col>11</xdr:col>
      <xdr:colOff>31750</xdr:colOff>
      <xdr:row>81</xdr:row>
      <xdr:rowOff>136421</xdr:rowOff>
    </xdr:to>
    <xdr:cxnSp macro="">
      <xdr:nvCxnSpPr>
        <xdr:cNvPr id="203" name="直線コネクタ 202"/>
        <xdr:cNvCxnSpPr/>
      </xdr:nvCxnSpPr>
      <xdr:spPr>
        <a:xfrm>
          <a:off x="1447800" y="13981058"/>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101856</xdr:rowOff>
    </xdr:from>
    <xdr:to>
      <xdr:col>23</xdr:col>
      <xdr:colOff>184150</xdr:colOff>
      <xdr:row>82</xdr:row>
      <xdr:rowOff>32006</xdr:rowOff>
    </xdr:to>
    <xdr:sp macro="" textlink="">
      <xdr:nvSpPr>
        <xdr:cNvPr id="213" name="楕円 212"/>
        <xdr:cNvSpPr/>
      </xdr:nvSpPr>
      <xdr:spPr>
        <a:xfrm>
          <a:off x="4902200" y="13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73933</xdr:rowOff>
    </xdr:from>
    <xdr:ext cx="762000" cy="259045"/>
    <xdr:sp macro="" textlink="">
      <xdr:nvSpPr>
        <xdr:cNvPr id="214" name="人件費・物件費等の状況該当値テキスト"/>
        <xdr:cNvSpPr txBox="1"/>
      </xdr:nvSpPr>
      <xdr:spPr>
        <a:xfrm>
          <a:off x="5041900" y="1396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10094</xdr:rowOff>
    </xdr:from>
    <xdr:to>
      <xdr:col>19</xdr:col>
      <xdr:colOff>184150</xdr:colOff>
      <xdr:row>82</xdr:row>
      <xdr:rowOff>111694</xdr:rowOff>
    </xdr:to>
    <xdr:sp macro="" textlink="">
      <xdr:nvSpPr>
        <xdr:cNvPr id="215" name="楕円 214"/>
        <xdr:cNvSpPr/>
      </xdr:nvSpPr>
      <xdr:spPr>
        <a:xfrm>
          <a:off x="4064000" y="140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96471</xdr:rowOff>
    </xdr:from>
    <xdr:ext cx="736600" cy="259045"/>
    <xdr:sp macro="" textlink="">
      <xdr:nvSpPr>
        <xdr:cNvPr id="216" name="テキスト ボックス 215"/>
        <xdr:cNvSpPr txBox="1"/>
      </xdr:nvSpPr>
      <xdr:spPr>
        <a:xfrm>
          <a:off x="3733800" y="1415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109404</xdr:rowOff>
    </xdr:from>
    <xdr:to>
      <xdr:col>15</xdr:col>
      <xdr:colOff>133350</xdr:colOff>
      <xdr:row>82</xdr:row>
      <xdr:rowOff>39554</xdr:rowOff>
    </xdr:to>
    <xdr:sp macro="" textlink="">
      <xdr:nvSpPr>
        <xdr:cNvPr id="217" name="楕円 216"/>
        <xdr:cNvSpPr/>
      </xdr:nvSpPr>
      <xdr:spPr>
        <a:xfrm>
          <a:off x="3175000" y="139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24331</xdr:rowOff>
    </xdr:from>
    <xdr:ext cx="762000" cy="259045"/>
    <xdr:sp macro="" textlink="">
      <xdr:nvSpPr>
        <xdr:cNvPr id="218" name="テキスト ボックス 217"/>
        <xdr:cNvSpPr txBox="1"/>
      </xdr:nvSpPr>
      <xdr:spPr>
        <a:xfrm>
          <a:off x="2844800" y="14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85621</xdr:rowOff>
    </xdr:from>
    <xdr:to>
      <xdr:col>11</xdr:col>
      <xdr:colOff>82550</xdr:colOff>
      <xdr:row>82</xdr:row>
      <xdr:rowOff>15771</xdr:rowOff>
    </xdr:to>
    <xdr:sp macro="" textlink="">
      <xdr:nvSpPr>
        <xdr:cNvPr id="219" name="楕円 218"/>
        <xdr:cNvSpPr/>
      </xdr:nvSpPr>
      <xdr:spPr>
        <a:xfrm>
          <a:off x="2286000" y="139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548</xdr:rowOff>
    </xdr:from>
    <xdr:ext cx="762000" cy="259045"/>
    <xdr:sp macro="" textlink="">
      <xdr:nvSpPr>
        <xdr:cNvPr id="220" name="テキスト ボックス 219"/>
        <xdr:cNvSpPr txBox="1"/>
      </xdr:nvSpPr>
      <xdr:spPr>
        <a:xfrm>
          <a:off x="1955800" y="140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42808</xdr:rowOff>
    </xdr:from>
    <xdr:to>
      <xdr:col>7</xdr:col>
      <xdr:colOff>31750</xdr:colOff>
      <xdr:row>81</xdr:row>
      <xdr:rowOff>144408</xdr:rowOff>
    </xdr:to>
    <xdr:sp macro="" textlink="">
      <xdr:nvSpPr>
        <xdr:cNvPr id="221" name="楕円 220"/>
        <xdr:cNvSpPr/>
      </xdr:nvSpPr>
      <xdr:spPr>
        <a:xfrm>
          <a:off x="1397000" y="139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129185</xdr:rowOff>
    </xdr:from>
    <xdr:ext cx="762000" cy="259045"/>
    <xdr:sp macro="" textlink="">
      <xdr:nvSpPr>
        <xdr:cNvPr id="222" name="テキスト ボックス 221"/>
        <xdr:cNvSpPr txBox="1"/>
      </xdr:nvSpPr>
      <xdr:spPr>
        <a:xfrm>
          <a:off x="1066800" y="1401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年度からは同水準で推移していたが、令和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年度には、階層変動や職種変動により、類似団体平均値を大きく上回っている。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32173</xdr:rowOff>
    </xdr:to>
    <xdr:cxnSp macro="">
      <xdr:nvCxnSpPr>
        <xdr:cNvPr id="254" name="直線コネクタ 253"/>
        <xdr:cNvCxnSpPr/>
      </xdr:nvCxnSpPr>
      <xdr:spPr>
        <a:xfrm>
          <a:off x="16179800" y="1511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88</xdr:row>
      <xdr:rowOff>32173</xdr:rowOff>
    </xdr:to>
    <xdr:cxnSp macro="">
      <xdr:nvCxnSpPr>
        <xdr:cNvPr id="257" name="直線コネクタ 256"/>
        <xdr:cNvCxnSpPr/>
      </xdr:nvCxnSpPr>
      <xdr:spPr>
        <a:xfrm>
          <a:off x="15290800" y="1481412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9" name="テキスト ボックス 25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101600</xdr:rowOff>
    </xdr:to>
    <xdr:cxnSp macro="">
      <xdr:nvCxnSpPr>
        <xdr:cNvPr id="260" name="直線コネクタ 259"/>
        <xdr:cNvCxnSpPr/>
      </xdr:nvCxnSpPr>
      <xdr:spPr>
        <a:xfrm flipV="1">
          <a:off x="14401800" y="1481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2" name="テキスト ボックス 261"/>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3" name="直線コネクタ 262"/>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5" name="テキスト ボックス 264"/>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7" name="テキスト ボックス 266"/>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3" name="楕円 272"/>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4" name="給与水準   （国との比較）該当値テキスト"/>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152823</xdr:rowOff>
    </xdr:from>
    <xdr:to>
      <xdr:col>77</xdr:col>
      <xdr:colOff>95250</xdr:colOff>
      <xdr:row>88</xdr:row>
      <xdr:rowOff>82973</xdr:rowOff>
    </xdr:to>
    <xdr:sp macro="" textlink="">
      <xdr:nvSpPr>
        <xdr:cNvPr id="275" name="楕円 274"/>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67750</xdr:rowOff>
    </xdr:from>
    <xdr:ext cx="736600" cy="259045"/>
    <xdr:sp macro="" textlink="">
      <xdr:nvSpPr>
        <xdr:cNvPr id="276" name="テキスト ボックス 275"/>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7" name="楕円 276"/>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78" name="テキスト ボックス 277"/>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9" name="楕円 27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0" name="テキスト ボックス 27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1" name="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2" name="テキスト ボックス 28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年度に策定した道志村定員管理計画に基づき、平成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年度を初年度とし平成</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年度当初までの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人の削減を目標とするとなっている。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類似団体平均値と概ね同水準で推移している。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122322</xdr:rowOff>
    </xdr:from>
    <xdr:to>
      <xdr:col>81</xdr:col>
      <xdr:colOff>44450</xdr:colOff>
      <xdr:row>60</xdr:row>
      <xdr:rowOff>130366</xdr:rowOff>
    </xdr:to>
    <xdr:cxnSp macro="">
      <xdr:nvCxnSpPr>
        <xdr:cNvPr id="316" name="直線コネクタ 315"/>
        <xdr:cNvCxnSpPr/>
      </xdr:nvCxnSpPr>
      <xdr:spPr>
        <a:xfrm>
          <a:off x="16179800" y="104093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112871</xdr:rowOff>
    </xdr:from>
    <xdr:to>
      <xdr:col>77</xdr:col>
      <xdr:colOff>44450</xdr:colOff>
      <xdr:row>60</xdr:row>
      <xdr:rowOff>122322</xdr:rowOff>
    </xdr:to>
    <xdr:cxnSp macro="">
      <xdr:nvCxnSpPr>
        <xdr:cNvPr id="319" name="直線コネクタ 318"/>
        <xdr:cNvCxnSpPr/>
      </xdr:nvCxnSpPr>
      <xdr:spPr>
        <a:xfrm>
          <a:off x="15290800" y="10399871"/>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106638</xdr:rowOff>
    </xdr:from>
    <xdr:to>
      <xdr:col>72</xdr:col>
      <xdr:colOff>203200</xdr:colOff>
      <xdr:row>60</xdr:row>
      <xdr:rowOff>112871</xdr:rowOff>
    </xdr:to>
    <xdr:cxnSp macro="">
      <xdr:nvCxnSpPr>
        <xdr:cNvPr id="322" name="直線コネクタ 321"/>
        <xdr:cNvCxnSpPr/>
      </xdr:nvCxnSpPr>
      <xdr:spPr>
        <a:xfrm>
          <a:off x="14401800" y="10393638"/>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73459</xdr:rowOff>
    </xdr:from>
    <xdr:to>
      <xdr:col>68</xdr:col>
      <xdr:colOff>152400</xdr:colOff>
      <xdr:row>60</xdr:row>
      <xdr:rowOff>106638</xdr:rowOff>
    </xdr:to>
    <xdr:cxnSp macro="">
      <xdr:nvCxnSpPr>
        <xdr:cNvPr id="325" name="直線コネクタ 324"/>
        <xdr:cNvCxnSpPr/>
      </xdr:nvCxnSpPr>
      <xdr:spPr>
        <a:xfrm>
          <a:off x="13512800" y="1036045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118889</xdr:rowOff>
    </xdr:from>
    <xdr:ext cx="762000" cy="259045"/>
    <xdr:sp macro="" textlink="">
      <xdr:nvSpPr>
        <xdr:cNvPr id="329" name="テキスト ボックス 328"/>
        <xdr:cNvSpPr txBox="1"/>
      </xdr:nvSpPr>
      <xdr:spPr>
        <a:xfrm>
          <a:off x="13131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79566</xdr:rowOff>
    </xdr:from>
    <xdr:to>
      <xdr:col>81</xdr:col>
      <xdr:colOff>95250</xdr:colOff>
      <xdr:row>61</xdr:row>
      <xdr:rowOff>9716</xdr:rowOff>
    </xdr:to>
    <xdr:sp macro="" textlink="">
      <xdr:nvSpPr>
        <xdr:cNvPr id="335" name="楕円 334"/>
        <xdr:cNvSpPr/>
      </xdr:nvSpPr>
      <xdr:spPr>
        <a:xfrm>
          <a:off x="169672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51643</xdr:rowOff>
    </xdr:from>
    <xdr:ext cx="762000" cy="259045"/>
    <xdr:sp macro="" textlink="">
      <xdr:nvSpPr>
        <xdr:cNvPr id="336" name="定員管理の状況該当値テキスト"/>
        <xdr:cNvSpPr txBox="1"/>
      </xdr:nvSpPr>
      <xdr:spPr>
        <a:xfrm>
          <a:off x="17106900" y="103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71522</xdr:rowOff>
    </xdr:from>
    <xdr:to>
      <xdr:col>77</xdr:col>
      <xdr:colOff>95250</xdr:colOff>
      <xdr:row>61</xdr:row>
      <xdr:rowOff>1672</xdr:rowOff>
    </xdr:to>
    <xdr:sp macro="" textlink="">
      <xdr:nvSpPr>
        <xdr:cNvPr id="337" name="楕円 336"/>
        <xdr:cNvSpPr/>
      </xdr:nvSpPr>
      <xdr:spPr>
        <a:xfrm>
          <a:off x="16129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157899</xdr:rowOff>
    </xdr:from>
    <xdr:ext cx="736600" cy="259045"/>
    <xdr:sp macro="" textlink="">
      <xdr:nvSpPr>
        <xdr:cNvPr id="338" name="テキスト ボックス 337"/>
        <xdr:cNvSpPr txBox="1"/>
      </xdr:nvSpPr>
      <xdr:spPr>
        <a:xfrm>
          <a:off x="15798800" y="1044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62071</xdr:rowOff>
    </xdr:from>
    <xdr:to>
      <xdr:col>73</xdr:col>
      <xdr:colOff>44450</xdr:colOff>
      <xdr:row>60</xdr:row>
      <xdr:rowOff>163671</xdr:rowOff>
    </xdr:to>
    <xdr:sp macro="" textlink="">
      <xdr:nvSpPr>
        <xdr:cNvPr id="339" name="楕円 338"/>
        <xdr:cNvSpPr/>
      </xdr:nvSpPr>
      <xdr:spPr>
        <a:xfrm>
          <a:off x="15240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148448</xdr:rowOff>
    </xdr:from>
    <xdr:ext cx="762000" cy="259045"/>
    <xdr:sp macro="" textlink="">
      <xdr:nvSpPr>
        <xdr:cNvPr id="340" name="テキスト ボックス 339"/>
        <xdr:cNvSpPr txBox="1"/>
      </xdr:nvSpPr>
      <xdr:spPr>
        <a:xfrm>
          <a:off x="14909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55838</xdr:rowOff>
    </xdr:from>
    <xdr:to>
      <xdr:col>68</xdr:col>
      <xdr:colOff>203200</xdr:colOff>
      <xdr:row>60</xdr:row>
      <xdr:rowOff>157438</xdr:rowOff>
    </xdr:to>
    <xdr:sp macro="" textlink="">
      <xdr:nvSpPr>
        <xdr:cNvPr id="341" name="楕円 340"/>
        <xdr:cNvSpPr/>
      </xdr:nvSpPr>
      <xdr:spPr>
        <a:xfrm>
          <a:off x="14351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142215</xdr:rowOff>
    </xdr:from>
    <xdr:ext cx="762000" cy="259045"/>
    <xdr:sp macro="" textlink="">
      <xdr:nvSpPr>
        <xdr:cNvPr id="342" name="テキスト ボックス 341"/>
        <xdr:cNvSpPr txBox="1"/>
      </xdr:nvSpPr>
      <xdr:spPr>
        <a:xfrm>
          <a:off x="14020800" y="104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22659</xdr:rowOff>
    </xdr:from>
    <xdr:to>
      <xdr:col>64</xdr:col>
      <xdr:colOff>152400</xdr:colOff>
      <xdr:row>60</xdr:row>
      <xdr:rowOff>124259</xdr:rowOff>
    </xdr:to>
    <xdr:sp macro="" textlink="">
      <xdr:nvSpPr>
        <xdr:cNvPr id="343" name="楕円 342"/>
        <xdr:cNvSpPr/>
      </xdr:nvSpPr>
      <xdr:spPr>
        <a:xfrm>
          <a:off x="13462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134436</xdr:rowOff>
    </xdr:from>
    <xdr:ext cx="762000" cy="259045"/>
    <xdr:sp macro="" textlink="">
      <xdr:nvSpPr>
        <xdr:cNvPr id="344" name="テキスト ボックス 343"/>
        <xdr:cNvSpPr txBox="1"/>
      </xdr:nvSpPr>
      <xdr:spPr>
        <a:xfrm>
          <a:off x="13131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年度までは類似団体平均値を下回っていたが、類似団体平均値が減少している中、大規模事業による起債額の増加により、公債費比率が上昇している。財政計画に基づき、地方債発行額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億円の上限枠設定などに取り組み、公債費比率の抑制に努める。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170180</xdr:rowOff>
    </xdr:to>
    <xdr:cxnSp macro="">
      <xdr:nvCxnSpPr>
        <xdr:cNvPr id="377" name="直線コネクタ 376"/>
        <xdr:cNvCxnSpPr/>
      </xdr:nvCxnSpPr>
      <xdr:spPr>
        <a:xfrm>
          <a:off x="16179800" y="73389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138006</xdr:rowOff>
    </xdr:to>
    <xdr:cxnSp macro="">
      <xdr:nvCxnSpPr>
        <xdr:cNvPr id="380" name="直線コネクタ 379"/>
        <xdr:cNvCxnSpPr/>
      </xdr:nvCxnSpPr>
      <xdr:spPr>
        <a:xfrm>
          <a:off x="15290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89746</xdr:rowOff>
    </xdr:to>
    <xdr:cxnSp macro="">
      <xdr:nvCxnSpPr>
        <xdr:cNvPr id="383" name="直線コネクタ 382"/>
        <xdr:cNvCxnSpPr/>
      </xdr:nvCxnSpPr>
      <xdr:spPr>
        <a:xfrm>
          <a:off x="14401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9313</xdr:rowOff>
    </xdr:to>
    <xdr:cxnSp macro="">
      <xdr:nvCxnSpPr>
        <xdr:cNvPr id="386" name="直線コネクタ 385"/>
        <xdr:cNvCxnSpPr/>
      </xdr:nvCxnSpPr>
      <xdr:spPr>
        <a:xfrm>
          <a:off x="13512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6" name="楕円 395"/>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97"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8" name="楕円 397"/>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9" name="テキスト ボックス 398"/>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0" name="楕円 399"/>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1" name="テキスト ボックス 400"/>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2" name="楕円 401"/>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3" name="テキスト ボックス 402"/>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4" name="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5" name="テキスト ボックス 40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a:latin typeface="ＭＳ Ｐゴシック" panose="020B0600070205080204" pitchFamily="50" charset="-128"/>
              <a:ea typeface="ＭＳ Ｐゴシック" panose="020B0600070205080204" pitchFamily="50" charset="-128"/>
            </a:rPr>
            <a:t>130.3</a:t>
          </a:r>
          <a:r>
            <a:rPr kumimoji="1" lang="ja-JP" altLang="en-US" sz="1300">
              <a:latin typeface="ＭＳ Ｐゴシック" panose="020B0600070205080204" pitchFamily="50" charset="-128"/>
              <a:ea typeface="ＭＳ Ｐゴシック" panose="020B0600070205080204" pitchFamily="50" charset="-128"/>
            </a:rPr>
            <a:t>％となっている。前年度から</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％減となっている。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全国平均よりは低い水準であるが、山梨県平均と同じ水準にある。これは、学習環境の向上を図るためや障害児等への対応として村単教員を配置していることや、保育所・給食センター等を直営で行っているため、職員数が類似団体平均に比べ多いことが主な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39</xdr:row>
      <xdr:rowOff>53522</xdr:rowOff>
    </xdr:to>
    <xdr:cxnSp macro="">
      <xdr:nvCxnSpPr>
        <xdr:cNvPr id="68" name="直線コネクタ 67"/>
        <xdr:cNvCxnSpPr/>
      </xdr:nvCxnSpPr>
      <xdr:spPr>
        <a:xfrm flipV="1">
          <a:off x="3987800" y="6435272"/>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39</xdr:row>
      <xdr:rowOff>53522</xdr:rowOff>
    </xdr:to>
    <xdr:cxnSp macro="">
      <xdr:nvCxnSpPr>
        <xdr:cNvPr id="71" name="直線コネクタ 70"/>
        <xdr:cNvCxnSpPr/>
      </xdr:nvCxnSpPr>
      <xdr:spPr>
        <a:xfrm>
          <a:off x="3098800" y="64135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102507</xdr:rowOff>
    </xdr:to>
    <xdr:cxnSp macro="">
      <xdr:nvCxnSpPr>
        <xdr:cNvPr id="74" name="直線コネクタ 73"/>
        <xdr:cNvCxnSpPr/>
      </xdr:nvCxnSpPr>
      <xdr:spPr>
        <a:xfrm flipV="1">
          <a:off x="2209800" y="641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38</xdr:row>
      <xdr:rowOff>170543</xdr:rowOff>
    </xdr:to>
    <xdr:cxnSp macro="">
      <xdr:nvCxnSpPr>
        <xdr:cNvPr id="77" name="直線コネクタ 76"/>
        <xdr:cNvCxnSpPr/>
      </xdr:nvCxnSpPr>
      <xdr:spPr>
        <a:xfrm flipV="1">
          <a:off x="1320800" y="64461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2" name="テキスト ボックス 9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163484</xdr:rowOff>
    </xdr:from>
    <xdr:ext cx="762000" cy="259045"/>
    <xdr:sp macro="" textlink="">
      <xdr:nvSpPr>
        <xdr:cNvPr id="94" name="テキスト ボックス 93"/>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95" name="楕円 94"/>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96" name="テキスト ボックス 95"/>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スクールバスの民間委託を行っているため、類似団体、山梨県平均及び全国平均と比較して、いずれも高い値となっている。道志情報館の運営費や指定管理者への委託費の影響で平成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年度から大きく増加したものの、その差も徐々に小さくなっている。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また、類似団体と比較して保有する施設が多いが、物件費は徐々に低下傾向となっている。公共施設等総合管理計画に基づき適正な施設管理を行うなど、コスト削減を一層進めていく。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143002</xdr:rowOff>
    </xdr:to>
    <xdr:cxnSp macro="">
      <xdr:nvCxnSpPr>
        <xdr:cNvPr id="126" name="直線コネクタ 125"/>
        <xdr:cNvCxnSpPr/>
      </xdr:nvCxnSpPr>
      <xdr:spPr>
        <a:xfrm flipV="1">
          <a:off x="15671800" y="29753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40132</xdr:rowOff>
    </xdr:to>
    <xdr:cxnSp macro="">
      <xdr:nvCxnSpPr>
        <xdr:cNvPr id="129" name="直線コネクタ 128"/>
        <xdr:cNvCxnSpPr/>
      </xdr:nvCxnSpPr>
      <xdr:spPr>
        <a:xfrm flipV="1">
          <a:off x="14782800" y="3057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49276</xdr:rowOff>
    </xdr:to>
    <xdr:cxnSp macro="">
      <xdr:nvCxnSpPr>
        <xdr:cNvPr id="132" name="直線コネクタ 131"/>
        <xdr:cNvCxnSpPr/>
      </xdr:nvCxnSpPr>
      <xdr:spPr>
        <a:xfrm flipV="1">
          <a:off x="13893800" y="3126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90424</xdr:rowOff>
    </xdr:to>
    <xdr:cxnSp macro="">
      <xdr:nvCxnSpPr>
        <xdr:cNvPr id="135" name="直線コネクタ 134"/>
        <xdr:cNvCxnSpPr/>
      </xdr:nvCxnSpPr>
      <xdr:spPr>
        <a:xfrm flipV="1">
          <a:off x="13004800" y="3135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5" name="楕円 144"/>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6"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7" name="楕円 146"/>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8" name="テキスト ボックス 147"/>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160782</xdr:rowOff>
    </xdr:from>
    <xdr:to>
      <xdr:col>74</xdr:col>
      <xdr:colOff>31750</xdr:colOff>
      <xdr:row>18</xdr:row>
      <xdr:rowOff>90932</xdr:rowOff>
    </xdr:to>
    <xdr:sp macro="" textlink="">
      <xdr:nvSpPr>
        <xdr:cNvPr id="149" name="楕円 148"/>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75709</xdr:rowOff>
    </xdr:from>
    <xdr:ext cx="762000" cy="259045"/>
    <xdr:sp macro="" textlink="">
      <xdr:nvSpPr>
        <xdr:cNvPr id="150" name="テキスト ボックス 149"/>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51" name="楕円 150"/>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52" name="テキスト ボックス 151"/>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3" name="楕円 152"/>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4" name="テキスト ボックス 153"/>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類似団体、全国平均、山梨県平均に比べてかなり低い水準で推移している。これは、被扶助者が少ないこと、医療施設や介護サービス施設等が少ないことが要因であるが、一方で別頁「住民一人当たりのコスト」においては、類似団体内順位が最低にあり、サービス水準の低さも要因のひとつと考えている。子育て施策を中心とした独自施策の充実を図りながら、資格審査等の適正化や各種手当等の見直しを進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4" name="直線コネクタ 183"/>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87" name="直線コネクタ 186"/>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149860</xdr:rowOff>
    </xdr:to>
    <xdr:cxnSp macro="">
      <xdr:nvCxnSpPr>
        <xdr:cNvPr id="190" name="直線コネクタ 189"/>
        <xdr:cNvCxnSpPr/>
      </xdr:nvCxnSpPr>
      <xdr:spPr>
        <a:xfrm>
          <a:off x="2209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104140</xdr:rowOff>
    </xdr:to>
    <xdr:cxnSp macro="">
      <xdr:nvCxnSpPr>
        <xdr:cNvPr id="193" name="直線コネクタ 192"/>
        <xdr:cNvCxnSpPr/>
      </xdr:nvCxnSpPr>
      <xdr:spPr>
        <a:xfrm>
          <a:off x="1320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3" name="楕円 202"/>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4"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7" name="楕円 206"/>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08" name="テキスト ボックス 207"/>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9" name="楕円 208"/>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0" name="テキスト ボックス 209"/>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1" name="楕円 210"/>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2" name="テキスト ボックス 211"/>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その他に係る経常比率が低いのは、過去からの特別会計等の経常経費の削減により繰出金の抑制を行ったためである。</a:t>
          </a:r>
        </a:p>
        <a:p>
          <a:r>
            <a:rPr kumimoji="1" lang="ja-JP" altLang="en-US" sz="1300">
              <a:latin typeface="ＭＳ Ｐゴシック" panose="020B0600070205080204" pitchFamily="50" charset="-128"/>
              <a:ea typeface="ＭＳ Ｐゴシック" panose="020B0600070205080204" pitchFamily="50" charset="-128"/>
            </a:rPr>
            <a:t>　診療所会計については、診療収入の減少が繰出金の増につながる要因のため、診療体制の改善を早期に行う必要がある。簡易水道については、老朽化した施設修繕等に今後も多額な費用が掛かることが見込まれているため、計画的な老朽化対策を行うとともに、料金体系についても見直し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161290</xdr:rowOff>
    </xdr:to>
    <xdr:cxnSp macro="">
      <xdr:nvCxnSpPr>
        <xdr:cNvPr id="242" name="直線コネクタ 241"/>
        <xdr:cNvCxnSpPr/>
      </xdr:nvCxnSpPr>
      <xdr:spPr>
        <a:xfrm flipV="1">
          <a:off x="15671800" y="93990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94996</xdr:rowOff>
    </xdr:to>
    <xdr:cxnSp macro="">
      <xdr:nvCxnSpPr>
        <xdr:cNvPr id="245" name="直線コネクタ 244"/>
        <xdr:cNvCxnSpPr/>
      </xdr:nvCxnSpPr>
      <xdr:spPr>
        <a:xfrm flipV="1">
          <a:off x="14782800" y="95910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133858</xdr:rowOff>
    </xdr:from>
    <xdr:to>
      <xdr:col>73</xdr:col>
      <xdr:colOff>180975</xdr:colOff>
      <xdr:row>56</xdr:row>
      <xdr:rowOff>94996</xdr:rowOff>
    </xdr:to>
    <xdr:cxnSp macro="">
      <xdr:nvCxnSpPr>
        <xdr:cNvPr id="248" name="直線コネクタ 247"/>
        <xdr:cNvCxnSpPr/>
      </xdr:nvCxnSpPr>
      <xdr:spPr>
        <a:xfrm>
          <a:off x="13893800" y="95636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133858</xdr:rowOff>
    </xdr:to>
    <xdr:cxnSp macro="">
      <xdr:nvCxnSpPr>
        <xdr:cNvPr id="251" name="直線コネクタ 250"/>
        <xdr:cNvCxnSpPr/>
      </xdr:nvCxnSpPr>
      <xdr:spPr>
        <a:xfrm>
          <a:off x="13004800" y="9522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53" name="テキスト ボックス 252"/>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89916</xdr:rowOff>
    </xdr:from>
    <xdr:to>
      <xdr:col>82</xdr:col>
      <xdr:colOff>158750</xdr:colOff>
      <xdr:row>55</xdr:row>
      <xdr:rowOff>20066</xdr:rowOff>
    </xdr:to>
    <xdr:sp macro="" textlink="">
      <xdr:nvSpPr>
        <xdr:cNvPr id="261" name="楕円 260"/>
        <xdr:cNvSpPr/>
      </xdr:nvSpPr>
      <xdr:spPr>
        <a:xfrm>
          <a:off x="164592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106443</xdr:rowOff>
    </xdr:from>
    <xdr:ext cx="762000" cy="259045"/>
    <xdr:sp macro="" textlink="">
      <xdr:nvSpPr>
        <xdr:cNvPr id="262" name="その他該当値テキスト"/>
        <xdr:cNvSpPr txBox="1"/>
      </xdr:nvSpPr>
      <xdr:spPr>
        <a:xfrm>
          <a:off x="16598900" y="91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4" name="テキスト ボックス 263"/>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5" name="楕円 264"/>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66" name="テキスト ボックス 265"/>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83058</xdr:rowOff>
    </xdr:from>
    <xdr:to>
      <xdr:col>69</xdr:col>
      <xdr:colOff>142875</xdr:colOff>
      <xdr:row>56</xdr:row>
      <xdr:rowOff>13208</xdr:rowOff>
    </xdr:to>
    <xdr:sp macro="" textlink="">
      <xdr:nvSpPr>
        <xdr:cNvPr id="267" name="楕円 266"/>
        <xdr:cNvSpPr/>
      </xdr:nvSpPr>
      <xdr:spPr>
        <a:xfrm>
          <a:off x="13843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23385</xdr:rowOff>
    </xdr:from>
    <xdr:ext cx="762000" cy="259045"/>
    <xdr:sp macro="" textlink="">
      <xdr:nvSpPr>
        <xdr:cNvPr id="268" name="テキスト ボックス 267"/>
        <xdr:cNvSpPr txBox="1"/>
      </xdr:nvSpPr>
      <xdr:spPr>
        <a:xfrm>
          <a:off x="13512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9" name="楕円 26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0" name="テキスト ボックス 269"/>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ついては、類似団体、山梨県平均、全国平均いずれも下回っている。これは、各種団体等への補助金において、経費等の見直しを強く求めた効果が表れたためであるため、今後も引き続き補助金を交付するのが適当な事業を行っているかなどについて明確な基準を設けて、不適切な補助金は見直しや廃止を行う方針である。</a:t>
          </a:r>
        </a:p>
        <a:p>
          <a:r>
            <a:rPr kumimoji="1" lang="ja-JP" altLang="en-US" sz="1200">
              <a:latin typeface="ＭＳ Ｐゴシック" panose="020B0600070205080204" pitchFamily="50" charset="-128"/>
              <a:ea typeface="ＭＳ Ｐゴシック" panose="020B0600070205080204" pitchFamily="50" charset="-128"/>
            </a:rPr>
            <a:t>　一方、移住・定住対策関連の補助制度創設、子育て施策に関連する補助制度の創設見込などにより補助費の増加が見込まれる。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84546</xdr:rowOff>
    </xdr:to>
    <xdr:cxnSp macro="">
      <xdr:nvCxnSpPr>
        <xdr:cNvPr id="304" name="直線コネクタ 303"/>
        <xdr:cNvCxnSpPr/>
      </xdr:nvCxnSpPr>
      <xdr:spPr>
        <a:xfrm flipV="1">
          <a:off x="15671800" y="61979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84546</xdr:rowOff>
    </xdr:from>
    <xdr:to>
      <xdr:col>78</xdr:col>
      <xdr:colOff>69850</xdr:colOff>
      <xdr:row>36</xdr:row>
      <xdr:rowOff>143328</xdr:rowOff>
    </xdr:to>
    <xdr:cxnSp macro="">
      <xdr:nvCxnSpPr>
        <xdr:cNvPr id="307" name="直線コネクタ 306"/>
        <xdr:cNvCxnSpPr/>
      </xdr:nvCxnSpPr>
      <xdr:spPr>
        <a:xfrm flipV="1">
          <a:off x="14782800" y="62567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36</xdr:row>
      <xdr:rowOff>143328</xdr:rowOff>
    </xdr:to>
    <xdr:cxnSp macro="">
      <xdr:nvCxnSpPr>
        <xdr:cNvPr id="310" name="直線コネクタ 309"/>
        <xdr:cNvCxnSpPr/>
      </xdr:nvCxnSpPr>
      <xdr:spPr>
        <a:xfrm>
          <a:off x="13893800" y="62436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71483</xdr:rowOff>
    </xdr:to>
    <xdr:cxnSp macro="">
      <xdr:nvCxnSpPr>
        <xdr:cNvPr id="313" name="直線コネクタ 312"/>
        <xdr:cNvCxnSpPr/>
      </xdr:nvCxnSpPr>
      <xdr:spPr>
        <a:xfrm>
          <a:off x="13004800" y="6243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23" name="楕円 322"/>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24" name="補助費等該当値テキスト"/>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33746</xdr:rowOff>
    </xdr:from>
    <xdr:to>
      <xdr:col>78</xdr:col>
      <xdr:colOff>120650</xdr:colOff>
      <xdr:row>36</xdr:row>
      <xdr:rowOff>135346</xdr:rowOff>
    </xdr:to>
    <xdr:sp macro="" textlink="">
      <xdr:nvSpPr>
        <xdr:cNvPr id="325" name="楕円 324"/>
        <xdr:cNvSpPr/>
      </xdr:nvSpPr>
      <xdr:spPr>
        <a:xfrm>
          <a:off x="15621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145523</xdr:rowOff>
    </xdr:from>
    <xdr:ext cx="736600" cy="259045"/>
    <xdr:sp macro="" textlink="">
      <xdr:nvSpPr>
        <xdr:cNvPr id="326" name="テキスト ボックス 325"/>
        <xdr:cNvSpPr txBox="1"/>
      </xdr:nvSpPr>
      <xdr:spPr>
        <a:xfrm>
          <a:off x="15290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27" name="楕円 326"/>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8" name="テキスト ボックス 327"/>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20683</xdr:rowOff>
    </xdr:from>
    <xdr:to>
      <xdr:col>69</xdr:col>
      <xdr:colOff>142875</xdr:colOff>
      <xdr:row>36</xdr:row>
      <xdr:rowOff>122283</xdr:rowOff>
    </xdr:to>
    <xdr:sp macro="" textlink="">
      <xdr:nvSpPr>
        <xdr:cNvPr id="329" name="楕円 328"/>
        <xdr:cNvSpPr/>
      </xdr:nvSpPr>
      <xdr:spPr>
        <a:xfrm>
          <a:off x="13843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132460</xdr:rowOff>
    </xdr:from>
    <xdr:ext cx="762000" cy="259045"/>
    <xdr:sp macro="" textlink="">
      <xdr:nvSpPr>
        <xdr:cNvPr id="330" name="テキスト ボックス 329"/>
        <xdr:cNvSpPr txBox="1"/>
      </xdr:nvSpPr>
      <xdr:spPr>
        <a:xfrm>
          <a:off x="13512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31" name="楕円 330"/>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132460</xdr:rowOff>
    </xdr:from>
    <xdr:ext cx="762000" cy="259045"/>
    <xdr:sp macro="" textlink="">
      <xdr:nvSpPr>
        <xdr:cNvPr id="332" name="テキスト ボックス 331"/>
        <xdr:cNvSpPr txBox="1"/>
      </xdr:nvSpPr>
      <xdr:spPr>
        <a:xfrm>
          <a:off x="12623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ごろの大型整備事業の起債償還に加え、小中学校建築事業に係る起債の元金償還が始まったことにより地方債の元利償還金が膨らんでおり、公営企業債の元利償還金に対する繰出金などの準元利償還金を含めたベースで、人口１人当たり決算額が類似団体平均を</a:t>
          </a:r>
          <a:r>
            <a:rPr kumimoji="1" lang="en-US" altLang="ja-JP" sz="1200">
              <a:latin typeface="ＭＳ Ｐゴシック" panose="020B0600070205080204" pitchFamily="50" charset="-128"/>
              <a:ea typeface="ＭＳ Ｐゴシック" panose="020B0600070205080204" pitchFamily="50" charset="-128"/>
            </a:rPr>
            <a:t>91.0</a:t>
          </a:r>
          <a:r>
            <a:rPr kumimoji="1" lang="ja-JP" altLang="en-US" sz="1200">
              <a:latin typeface="ＭＳ Ｐゴシック" panose="020B0600070205080204" pitchFamily="50" charset="-128"/>
              <a:ea typeface="ＭＳ Ｐゴシック" panose="020B0600070205080204" pitchFamily="50" charset="-128"/>
            </a:rPr>
            <a:t>％上回っている。公債費のピークは令和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年度と見込んでいるが、今後も庁舎建設を控えていることから、引き続き非常に厳しい財政運営となることが予想される。そのため、地方債の新規発行が年間</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億円を超えないように普通建設事業費を抑制することとしている。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81</xdr:row>
      <xdr:rowOff>51563</xdr:rowOff>
    </xdr:to>
    <xdr:cxnSp macro="">
      <xdr:nvCxnSpPr>
        <xdr:cNvPr id="362" name="直線コネクタ 361"/>
        <xdr:cNvCxnSpPr/>
      </xdr:nvCxnSpPr>
      <xdr:spPr>
        <a:xfrm flipV="1">
          <a:off x="3987800" y="137515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168148</xdr:rowOff>
    </xdr:from>
    <xdr:to>
      <xdr:col>19</xdr:col>
      <xdr:colOff>187325</xdr:colOff>
      <xdr:row>81</xdr:row>
      <xdr:rowOff>51563</xdr:rowOff>
    </xdr:to>
    <xdr:cxnSp macro="">
      <xdr:nvCxnSpPr>
        <xdr:cNvPr id="365" name="直線コネクタ 364"/>
        <xdr:cNvCxnSpPr/>
      </xdr:nvCxnSpPr>
      <xdr:spPr>
        <a:xfrm>
          <a:off x="3098800" y="138841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xdr:rowOff>
    </xdr:from>
    <xdr:to>
      <xdr:col>15</xdr:col>
      <xdr:colOff>98425</xdr:colOff>
      <xdr:row>80</xdr:row>
      <xdr:rowOff>168148</xdr:rowOff>
    </xdr:to>
    <xdr:cxnSp macro="">
      <xdr:nvCxnSpPr>
        <xdr:cNvPr id="368" name="直線コネクタ 367"/>
        <xdr:cNvCxnSpPr/>
      </xdr:nvCxnSpPr>
      <xdr:spPr>
        <a:xfrm>
          <a:off x="2209800" y="137241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85852</xdr:rowOff>
    </xdr:to>
    <xdr:cxnSp macro="">
      <xdr:nvCxnSpPr>
        <xdr:cNvPr id="371" name="直線コネクタ 370"/>
        <xdr:cNvCxnSpPr/>
      </xdr:nvCxnSpPr>
      <xdr:spPr>
        <a:xfrm flipV="1">
          <a:off x="1320800" y="137241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1" name="楕円 380"/>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2"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763</xdr:rowOff>
    </xdr:from>
    <xdr:to>
      <xdr:col>20</xdr:col>
      <xdr:colOff>38100</xdr:colOff>
      <xdr:row>81</xdr:row>
      <xdr:rowOff>102363</xdr:rowOff>
    </xdr:to>
    <xdr:sp macro="" textlink="">
      <xdr:nvSpPr>
        <xdr:cNvPr id="383" name="楕円 382"/>
        <xdr:cNvSpPr/>
      </xdr:nvSpPr>
      <xdr:spPr>
        <a:xfrm>
          <a:off x="3937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87140</xdr:rowOff>
    </xdr:from>
    <xdr:ext cx="736600" cy="259045"/>
    <xdr:sp macro="" textlink="">
      <xdr:nvSpPr>
        <xdr:cNvPr id="384" name="テキスト ボックス 383"/>
        <xdr:cNvSpPr txBox="1"/>
      </xdr:nvSpPr>
      <xdr:spPr>
        <a:xfrm>
          <a:off x="3606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117348</xdr:rowOff>
    </xdr:from>
    <xdr:to>
      <xdr:col>15</xdr:col>
      <xdr:colOff>149225</xdr:colOff>
      <xdr:row>81</xdr:row>
      <xdr:rowOff>47498</xdr:rowOff>
    </xdr:to>
    <xdr:sp macro="" textlink="">
      <xdr:nvSpPr>
        <xdr:cNvPr id="385" name="楕円 384"/>
        <xdr:cNvSpPr/>
      </xdr:nvSpPr>
      <xdr:spPr>
        <a:xfrm>
          <a:off x="3048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32275</xdr:rowOff>
    </xdr:from>
    <xdr:ext cx="762000" cy="259045"/>
    <xdr:sp macro="" textlink="">
      <xdr:nvSpPr>
        <xdr:cNvPr id="386" name="テキスト ボックス 385"/>
        <xdr:cNvSpPr txBox="1"/>
      </xdr:nvSpPr>
      <xdr:spPr>
        <a:xfrm>
          <a:off x="2717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87" name="楕円 386"/>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88" name="テキスト ボックス 387"/>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89" name="楕円 388"/>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0" name="テキスト ボックス 389"/>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公債費の経常収支比率の水準が高いため、公債費以外の経常収支比率の水準は類似団体・全国・山梨県平均を下回って推移しているが、全体の経常収支比率は、</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92.9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92.3</a:t>
          </a:r>
          <a:r>
            <a:rPr kumimoji="1" lang="ja-JP" altLang="en-US" sz="1050">
              <a:latin typeface="ＭＳ Ｐゴシック" panose="020B0600070205080204" pitchFamily="50" charset="-128"/>
              <a:ea typeface="ＭＳ Ｐゴシック" panose="020B0600070205080204" pitchFamily="50" charset="-128"/>
            </a:rPr>
            <a:t>％と大きく上昇していた。令和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年度は新型コロナウイルスの影響による経常的な事業の中止や大幅な縮小、臨時交付金を充当した各種事業やワクチン接種など臨時的な事業が中心となる中で、</a:t>
          </a:r>
          <a:r>
            <a:rPr kumimoji="1" lang="en-US" altLang="ja-JP" sz="1050">
              <a:latin typeface="ＭＳ Ｐゴシック" panose="020B0600070205080204" pitchFamily="50" charset="-128"/>
              <a:ea typeface="ＭＳ Ｐゴシック" panose="020B0600070205080204" pitchFamily="50" charset="-128"/>
            </a:rPr>
            <a:t>78.7</a:t>
          </a:r>
          <a:r>
            <a:rPr kumimoji="1" lang="ja-JP" altLang="en-US" sz="1050">
              <a:latin typeface="ＭＳ Ｐゴシック" panose="020B0600070205080204" pitchFamily="50" charset="-128"/>
              <a:ea typeface="ＭＳ Ｐゴシック" panose="020B0600070205080204" pitchFamily="50" charset="-128"/>
            </a:rPr>
            <a:t>％と経常収支比率を下げている。基金への積立額が大きいのも要因である。</a:t>
          </a:r>
        </a:p>
        <a:p>
          <a:r>
            <a:rPr kumimoji="1" lang="ja-JP" altLang="en-US" sz="1050">
              <a:latin typeface="ＭＳ Ｐゴシック" panose="020B0600070205080204" pitchFamily="50" charset="-128"/>
              <a:ea typeface="ＭＳ Ｐゴシック" panose="020B0600070205080204" pitchFamily="50" charset="-128"/>
            </a:rPr>
            <a:t>　財政に弾力性を持たせるため、全ての事務事業の優先度を厳しく点検し、経常経費の削減を行い、経常収支比率</a:t>
          </a:r>
          <a:r>
            <a:rPr kumimoji="1" lang="en-US" altLang="ja-JP" sz="1050">
              <a:latin typeface="ＭＳ Ｐゴシック" panose="020B0600070205080204" pitchFamily="50" charset="-128"/>
              <a:ea typeface="ＭＳ Ｐゴシック" panose="020B0600070205080204" pitchFamily="50" charset="-128"/>
            </a:rPr>
            <a:t>85</a:t>
          </a:r>
          <a:r>
            <a:rPr kumimoji="1" lang="ja-JP" altLang="en-US" sz="1050">
              <a:latin typeface="ＭＳ Ｐゴシック" panose="020B0600070205080204" pitchFamily="50" charset="-128"/>
              <a:ea typeface="ＭＳ Ｐゴシック" panose="020B0600070205080204" pitchFamily="50" charset="-128"/>
            </a:rPr>
            <a:t>％以内を目指す。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166188</xdr:rowOff>
    </xdr:to>
    <xdr:cxnSp macro="">
      <xdr:nvCxnSpPr>
        <xdr:cNvPr id="425" name="直線コネクタ 424"/>
        <xdr:cNvCxnSpPr/>
      </xdr:nvCxnSpPr>
      <xdr:spPr>
        <a:xfrm flipV="1">
          <a:off x="15671800" y="12886146"/>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166188</xdr:rowOff>
    </xdr:from>
    <xdr:to>
      <xdr:col>78</xdr:col>
      <xdr:colOff>69850</xdr:colOff>
      <xdr:row>77</xdr:row>
      <xdr:rowOff>53521</xdr:rowOff>
    </xdr:to>
    <xdr:cxnSp macro="">
      <xdr:nvCxnSpPr>
        <xdr:cNvPr id="428" name="直線コネクタ 427"/>
        <xdr:cNvCxnSpPr/>
      </xdr:nvCxnSpPr>
      <xdr:spPr>
        <a:xfrm flipV="1">
          <a:off x="14782800" y="131963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53521</xdr:rowOff>
    </xdr:to>
    <xdr:cxnSp macro="">
      <xdr:nvCxnSpPr>
        <xdr:cNvPr id="431" name="直線コネクタ 430"/>
        <xdr:cNvCxnSpPr/>
      </xdr:nvCxnSpPr>
      <xdr:spPr>
        <a:xfrm>
          <a:off x="13893800" y="1313433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4536</xdr:rowOff>
    </xdr:to>
    <xdr:cxnSp macro="">
      <xdr:nvCxnSpPr>
        <xdr:cNvPr id="434" name="直線コネクタ 433"/>
        <xdr:cNvCxnSpPr/>
      </xdr:nvCxnSpPr>
      <xdr:spPr>
        <a:xfrm flipV="1">
          <a:off x="13004800" y="131343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4" name="楕円 443"/>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5"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115388</xdr:rowOff>
    </xdr:from>
    <xdr:to>
      <xdr:col>78</xdr:col>
      <xdr:colOff>120650</xdr:colOff>
      <xdr:row>77</xdr:row>
      <xdr:rowOff>45538</xdr:rowOff>
    </xdr:to>
    <xdr:sp macro="" textlink="">
      <xdr:nvSpPr>
        <xdr:cNvPr id="446" name="楕円 445"/>
        <xdr:cNvSpPr/>
      </xdr:nvSpPr>
      <xdr:spPr>
        <a:xfrm>
          <a:off x="15621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55715</xdr:rowOff>
    </xdr:from>
    <xdr:ext cx="736600" cy="259045"/>
    <xdr:sp macro="" textlink="">
      <xdr:nvSpPr>
        <xdr:cNvPr id="447" name="テキスト ボックス 446"/>
        <xdr:cNvSpPr txBox="1"/>
      </xdr:nvSpPr>
      <xdr:spPr>
        <a:xfrm>
          <a:off x="15290800" y="1291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2721</xdr:rowOff>
    </xdr:from>
    <xdr:to>
      <xdr:col>74</xdr:col>
      <xdr:colOff>31750</xdr:colOff>
      <xdr:row>77</xdr:row>
      <xdr:rowOff>104321</xdr:rowOff>
    </xdr:to>
    <xdr:sp macro="" textlink="">
      <xdr:nvSpPr>
        <xdr:cNvPr id="448" name="楕円 447"/>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114498</xdr:rowOff>
    </xdr:from>
    <xdr:ext cx="762000" cy="259045"/>
    <xdr:sp macro="" textlink="">
      <xdr:nvSpPr>
        <xdr:cNvPr id="449" name="テキスト ボックス 448"/>
        <xdr:cNvSpPr txBox="1"/>
      </xdr:nvSpPr>
      <xdr:spPr>
        <a:xfrm>
          <a:off x="14401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0" name="楕円 449"/>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1" name="テキスト ボックス 45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2" name="楕円 451"/>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macro="" textlink="">
      <xdr:nvSpPr>
        <xdr:cNvPr id="453" name="テキスト ボックス 452"/>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36578</xdr:rowOff>
    </xdr:from>
    <xdr:to>
      <xdr:col>29</xdr:col>
      <xdr:colOff>127000</xdr:colOff>
      <xdr:row>17</xdr:row>
      <xdr:rowOff>39964</xdr:rowOff>
    </xdr:to>
    <xdr:cxnSp macro="">
      <xdr:nvCxnSpPr>
        <xdr:cNvPr id="47" name="直線コネクタ 46"/>
        <xdr:cNvCxnSpPr/>
      </xdr:nvCxnSpPr>
      <xdr:spPr bwMode="auto">
        <a:xfrm>
          <a:off x="5003800" y="2998853"/>
          <a:ext cx="647700" cy="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35446</xdr:rowOff>
    </xdr:from>
    <xdr:to>
      <xdr:col>26</xdr:col>
      <xdr:colOff>50800</xdr:colOff>
      <xdr:row>17</xdr:row>
      <xdr:rowOff>36578</xdr:rowOff>
    </xdr:to>
    <xdr:cxnSp macro="">
      <xdr:nvCxnSpPr>
        <xdr:cNvPr id="50" name="直線コネクタ 49"/>
        <xdr:cNvCxnSpPr/>
      </xdr:nvCxnSpPr>
      <xdr:spPr bwMode="auto">
        <a:xfrm>
          <a:off x="4305300" y="2997721"/>
          <a:ext cx="698500" cy="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35446</xdr:rowOff>
    </xdr:from>
    <xdr:to>
      <xdr:col>22</xdr:col>
      <xdr:colOff>114300</xdr:colOff>
      <xdr:row>17</xdr:row>
      <xdr:rowOff>75922</xdr:rowOff>
    </xdr:to>
    <xdr:cxnSp macro="">
      <xdr:nvCxnSpPr>
        <xdr:cNvPr id="53" name="直線コネクタ 52"/>
        <xdr:cNvCxnSpPr/>
      </xdr:nvCxnSpPr>
      <xdr:spPr bwMode="auto">
        <a:xfrm flipV="1">
          <a:off x="3606800" y="2997721"/>
          <a:ext cx="698500" cy="4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80840</xdr:rowOff>
    </xdr:from>
    <xdr:ext cx="762000" cy="259045"/>
    <xdr:sp macro="" textlink="">
      <xdr:nvSpPr>
        <xdr:cNvPr id="55" name="テキスト ボックス 54"/>
        <xdr:cNvSpPr txBox="1"/>
      </xdr:nvSpPr>
      <xdr:spPr>
        <a:xfrm>
          <a:off x="3924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65057</xdr:rowOff>
    </xdr:from>
    <xdr:to>
      <xdr:col>18</xdr:col>
      <xdr:colOff>177800</xdr:colOff>
      <xdr:row>17</xdr:row>
      <xdr:rowOff>75922</xdr:rowOff>
    </xdr:to>
    <xdr:cxnSp macro="">
      <xdr:nvCxnSpPr>
        <xdr:cNvPr id="56" name="直線コネクタ 55"/>
        <xdr:cNvCxnSpPr/>
      </xdr:nvCxnSpPr>
      <xdr:spPr bwMode="auto">
        <a:xfrm>
          <a:off x="2908300" y="3027332"/>
          <a:ext cx="698500" cy="10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89540</xdr:rowOff>
    </xdr:from>
    <xdr:ext cx="762000" cy="259045"/>
    <xdr:sp macro="" textlink="">
      <xdr:nvSpPr>
        <xdr:cNvPr id="58" name="テキスト ボックス 57"/>
        <xdr:cNvSpPr txBox="1"/>
      </xdr:nvSpPr>
      <xdr:spPr>
        <a:xfrm>
          <a:off x="3225800" y="27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105071</xdr:rowOff>
    </xdr:from>
    <xdr:ext cx="762000" cy="259045"/>
    <xdr:sp macro="" textlink="">
      <xdr:nvSpPr>
        <xdr:cNvPr id="60" name="テキスト ボックス 59"/>
        <xdr:cNvSpPr txBox="1"/>
      </xdr:nvSpPr>
      <xdr:spPr>
        <a:xfrm>
          <a:off x="2527300" y="27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160614</xdr:rowOff>
    </xdr:from>
    <xdr:to>
      <xdr:col>29</xdr:col>
      <xdr:colOff>177800</xdr:colOff>
      <xdr:row>17</xdr:row>
      <xdr:rowOff>90764</xdr:rowOff>
    </xdr:to>
    <xdr:sp macro="" textlink="">
      <xdr:nvSpPr>
        <xdr:cNvPr id="66" name="楕円 65"/>
        <xdr:cNvSpPr/>
      </xdr:nvSpPr>
      <xdr:spPr bwMode="auto">
        <a:xfrm>
          <a:off x="5600700" y="295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132691</xdr:rowOff>
    </xdr:from>
    <xdr:ext cx="762000" cy="259045"/>
    <xdr:sp macro="" textlink="">
      <xdr:nvSpPr>
        <xdr:cNvPr id="67" name="人口1人当たり決算額の推移該当値テキスト130"/>
        <xdr:cNvSpPr txBox="1"/>
      </xdr:nvSpPr>
      <xdr:spPr>
        <a:xfrm>
          <a:off x="5740400" y="292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157228</xdr:rowOff>
    </xdr:from>
    <xdr:to>
      <xdr:col>26</xdr:col>
      <xdr:colOff>101600</xdr:colOff>
      <xdr:row>17</xdr:row>
      <xdr:rowOff>87378</xdr:rowOff>
    </xdr:to>
    <xdr:sp macro="" textlink="">
      <xdr:nvSpPr>
        <xdr:cNvPr id="68" name="楕円 67"/>
        <xdr:cNvSpPr/>
      </xdr:nvSpPr>
      <xdr:spPr bwMode="auto">
        <a:xfrm>
          <a:off x="4953000" y="294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72155</xdr:rowOff>
    </xdr:from>
    <xdr:ext cx="736600" cy="259045"/>
    <xdr:sp macro="" textlink="">
      <xdr:nvSpPr>
        <xdr:cNvPr id="69" name="テキスト ボックス 68"/>
        <xdr:cNvSpPr txBox="1"/>
      </xdr:nvSpPr>
      <xdr:spPr>
        <a:xfrm>
          <a:off x="4622800" y="303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156096</xdr:rowOff>
    </xdr:from>
    <xdr:to>
      <xdr:col>22</xdr:col>
      <xdr:colOff>165100</xdr:colOff>
      <xdr:row>17</xdr:row>
      <xdr:rowOff>86246</xdr:rowOff>
    </xdr:to>
    <xdr:sp macro="" textlink="">
      <xdr:nvSpPr>
        <xdr:cNvPr id="70" name="楕円 69"/>
        <xdr:cNvSpPr/>
      </xdr:nvSpPr>
      <xdr:spPr bwMode="auto">
        <a:xfrm>
          <a:off x="4254500" y="294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71023</xdr:rowOff>
    </xdr:from>
    <xdr:ext cx="762000" cy="259045"/>
    <xdr:sp macro="" textlink="">
      <xdr:nvSpPr>
        <xdr:cNvPr id="71" name="テキスト ボックス 70"/>
        <xdr:cNvSpPr txBox="1"/>
      </xdr:nvSpPr>
      <xdr:spPr>
        <a:xfrm>
          <a:off x="3924300" y="30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25122</xdr:rowOff>
    </xdr:from>
    <xdr:to>
      <xdr:col>19</xdr:col>
      <xdr:colOff>38100</xdr:colOff>
      <xdr:row>17</xdr:row>
      <xdr:rowOff>126722</xdr:rowOff>
    </xdr:to>
    <xdr:sp macro="" textlink="">
      <xdr:nvSpPr>
        <xdr:cNvPr id="72" name="楕円 71"/>
        <xdr:cNvSpPr/>
      </xdr:nvSpPr>
      <xdr:spPr bwMode="auto">
        <a:xfrm>
          <a:off x="3556000" y="298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111499</xdr:rowOff>
    </xdr:from>
    <xdr:ext cx="762000" cy="259045"/>
    <xdr:sp macro="" textlink="">
      <xdr:nvSpPr>
        <xdr:cNvPr id="73" name="テキスト ボックス 72"/>
        <xdr:cNvSpPr txBox="1"/>
      </xdr:nvSpPr>
      <xdr:spPr>
        <a:xfrm>
          <a:off x="3225800" y="307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14257</xdr:rowOff>
    </xdr:from>
    <xdr:to>
      <xdr:col>15</xdr:col>
      <xdr:colOff>101600</xdr:colOff>
      <xdr:row>17</xdr:row>
      <xdr:rowOff>115857</xdr:rowOff>
    </xdr:to>
    <xdr:sp macro="" textlink="">
      <xdr:nvSpPr>
        <xdr:cNvPr id="74" name="楕円 73"/>
        <xdr:cNvSpPr/>
      </xdr:nvSpPr>
      <xdr:spPr bwMode="auto">
        <a:xfrm>
          <a:off x="2857500" y="297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100634</xdr:rowOff>
    </xdr:from>
    <xdr:ext cx="762000" cy="259045"/>
    <xdr:sp macro="" textlink="">
      <xdr:nvSpPr>
        <xdr:cNvPr id="75" name="テキスト ボックス 74"/>
        <xdr:cNvSpPr txBox="1"/>
      </xdr:nvSpPr>
      <xdr:spPr>
        <a:xfrm>
          <a:off x="2527300" y="306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14369</xdr:rowOff>
    </xdr:from>
    <xdr:to>
      <xdr:col>29</xdr:col>
      <xdr:colOff>127000</xdr:colOff>
      <xdr:row>36</xdr:row>
      <xdr:rowOff>24896</xdr:rowOff>
    </xdr:to>
    <xdr:cxnSp macro="">
      <xdr:nvCxnSpPr>
        <xdr:cNvPr id="105" name="直線コネクタ 104"/>
        <xdr:cNvCxnSpPr/>
      </xdr:nvCxnSpPr>
      <xdr:spPr bwMode="auto">
        <a:xfrm flipV="1">
          <a:off x="5003800" y="6967619"/>
          <a:ext cx="6477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24896</xdr:rowOff>
    </xdr:from>
    <xdr:to>
      <xdr:col>26</xdr:col>
      <xdr:colOff>50800</xdr:colOff>
      <xdr:row>36</xdr:row>
      <xdr:rowOff>115205</xdr:rowOff>
    </xdr:to>
    <xdr:cxnSp macro="">
      <xdr:nvCxnSpPr>
        <xdr:cNvPr id="108" name="直線コネクタ 107"/>
        <xdr:cNvCxnSpPr/>
      </xdr:nvCxnSpPr>
      <xdr:spPr bwMode="auto">
        <a:xfrm flipV="1">
          <a:off x="4305300" y="6978146"/>
          <a:ext cx="698500" cy="90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115205</xdr:rowOff>
    </xdr:from>
    <xdr:to>
      <xdr:col>22</xdr:col>
      <xdr:colOff>114300</xdr:colOff>
      <xdr:row>36</xdr:row>
      <xdr:rowOff>153752</xdr:rowOff>
    </xdr:to>
    <xdr:cxnSp macro="">
      <xdr:nvCxnSpPr>
        <xdr:cNvPr id="111" name="直線コネクタ 110"/>
        <xdr:cNvCxnSpPr/>
      </xdr:nvCxnSpPr>
      <xdr:spPr bwMode="auto">
        <a:xfrm flipV="1">
          <a:off x="3606800" y="7068455"/>
          <a:ext cx="698500" cy="3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137230</xdr:rowOff>
    </xdr:from>
    <xdr:to>
      <xdr:col>18</xdr:col>
      <xdr:colOff>177800</xdr:colOff>
      <xdr:row>36</xdr:row>
      <xdr:rowOff>153752</xdr:rowOff>
    </xdr:to>
    <xdr:cxnSp macro="">
      <xdr:nvCxnSpPr>
        <xdr:cNvPr id="114" name="直線コネクタ 113"/>
        <xdr:cNvCxnSpPr/>
      </xdr:nvCxnSpPr>
      <xdr:spPr bwMode="auto">
        <a:xfrm>
          <a:off x="2908300" y="7090480"/>
          <a:ext cx="698500" cy="1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306469</xdr:rowOff>
    </xdr:from>
    <xdr:to>
      <xdr:col>29</xdr:col>
      <xdr:colOff>177800</xdr:colOff>
      <xdr:row>36</xdr:row>
      <xdr:rowOff>65169</xdr:rowOff>
    </xdr:to>
    <xdr:sp macro="" textlink="">
      <xdr:nvSpPr>
        <xdr:cNvPr id="124" name="楕円 123"/>
        <xdr:cNvSpPr/>
      </xdr:nvSpPr>
      <xdr:spPr bwMode="auto">
        <a:xfrm>
          <a:off x="5600700" y="691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151546</xdr:rowOff>
    </xdr:from>
    <xdr:ext cx="762000" cy="259045"/>
    <xdr:sp macro="" textlink="">
      <xdr:nvSpPr>
        <xdr:cNvPr id="125" name="人口1人当たり決算額の推移該当値テキスト445"/>
        <xdr:cNvSpPr txBox="1"/>
      </xdr:nvSpPr>
      <xdr:spPr>
        <a:xfrm>
          <a:off x="5740400" y="676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316996</xdr:rowOff>
    </xdr:from>
    <xdr:to>
      <xdr:col>26</xdr:col>
      <xdr:colOff>101600</xdr:colOff>
      <xdr:row>36</xdr:row>
      <xdr:rowOff>75696</xdr:rowOff>
    </xdr:to>
    <xdr:sp macro="" textlink="">
      <xdr:nvSpPr>
        <xdr:cNvPr id="126" name="楕円 125"/>
        <xdr:cNvSpPr/>
      </xdr:nvSpPr>
      <xdr:spPr bwMode="auto">
        <a:xfrm>
          <a:off x="4953000" y="692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85873</xdr:rowOff>
    </xdr:from>
    <xdr:ext cx="736600" cy="259045"/>
    <xdr:sp macro="" textlink="">
      <xdr:nvSpPr>
        <xdr:cNvPr id="127" name="テキスト ボックス 126"/>
        <xdr:cNvSpPr txBox="1"/>
      </xdr:nvSpPr>
      <xdr:spPr>
        <a:xfrm>
          <a:off x="4622800" y="669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64405</xdr:rowOff>
    </xdr:from>
    <xdr:to>
      <xdr:col>22</xdr:col>
      <xdr:colOff>165100</xdr:colOff>
      <xdr:row>36</xdr:row>
      <xdr:rowOff>166005</xdr:rowOff>
    </xdr:to>
    <xdr:sp macro="" textlink="">
      <xdr:nvSpPr>
        <xdr:cNvPr id="128" name="楕円 127"/>
        <xdr:cNvSpPr/>
      </xdr:nvSpPr>
      <xdr:spPr bwMode="auto">
        <a:xfrm>
          <a:off x="4254500" y="701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176182</xdr:rowOff>
    </xdr:from>
    <xdr:ext cx="762000" cy="259045"/>
    <xdr:sp macro="" textlink="">
      <xdr:nvSpPr>
        <xdr:cNvPr id="129" name="テキスト ボックス 128"/>
        <xdr:cNvSpPr txBox="1"/>
      </xdr:nvSpPr>
      <xdr:spPr>
        <a:xfrm>
          <a:off x="3924300" y="67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102952</xdr:rowOff>
    </xdr:from>
    <xdr:to>
      <xdr:col>19</xdr:col>
      <xdr:colOff>38100</xdr:colOff>
      <xdr:row>37</xdr:row>
      <xdr:rowOff>33102</xdr:rowOff>
    </xdr:to>
    <xdr:sp macro="" textlink="">
      <xdr:nvSpPr>
        <xdr:cNvPr id="130" name="楕円 129"/>
        <xdr:cNvSpPr/>
      </xdr:nvSpPr>
      <xdr:spPr bwMode="auto">
        <a:xfrm>
          <a:off x="3556000" y="70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214729</xdr:rowOff>
    </xdr:from>
    <xdr:ext cx="762000" cy="259045"/>
    <xdr:sp macro="" textlink="">
      <xdr:nvSpPr>
        <xdr:cNvPr id="131" name="テキスト ボックス 130"/>
        <xdr:cNvSpPr txBox="1"/>
      </xdr:nvSpPr>
      <xdr:spPr>
        <a:xfrm>
          <a:off x="3225800" y="68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86430</xdr:rowOff>
    </xdr:from>
    <xdr:to>
      <xdr:col>15</xdr:col>
      <xdr:colOff>101600</xdr:colOff>
      <xdr:row>37</xdr:row>
      <xdr:rowOff>16580</xdr:rowOff>
    </xdr:to>
    <xdr:sp macro="" textlink="">
      <xdr:nvSpPr>
        <xdr:cNvPr id="132" name="楕円 131"/>
        <xdr:cNvSpPr/>
      </xdr:nvSpPr>
      <xdr:spPr bwMode="auto">
        <a:xfrm>
          <a:off x="2857500" y="703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198207</xdr:rowOff>
    </xdr:from>
    <xdr:ext cx="762000" cy="259045"/>
    <xdr:sp macro="" textlink="">
      <xdr:nvSpPr>
        <xdr:cNvPr id="133" name="テキスト ボックス 132"/>
        <xdr:cNvSpPr txBox="1"/>
      </xdr:nvSpPr>
      <xdr:spPr>
        <a:xfrm>
          <a:off x="2527300" y="68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144197</xdr:rowOff>
    </xdr:from>
    <xdr:to>
      <xdr:col>24</xdr:col>
      <xdr:colOff>63500</xdr:colOff>
      <xdr:row>35</xdr:row>
      <xdr:rowOff>160219</xdr:rowOff>
    </xdr:to>
    <xdr:cxnSp macro="">
      <xdr:nvCxnSpPr>
        <xdr:cNvPr id="58" name="直線コネクタ 57"/>
        <xdr:cNvCxnSpPr/>
      </xdr:nvCxnSpPr>
      <xdr:spPr>
        <a:xfrm flipV="1">
          <a:off x="3797300" y="6144947"/>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160219</xdr:rowOff>
    </xdr:from>
    <xdr:to>
      <xdr:col>19</xdr:col>
      <xdr:colOff>177800</xdr:colOff>
      <xdr:row>36</xdr:row>
      <xdr:rowOff>33874</xdr:rowOff>
    </xdr:to>
    <xdr:cxnSp macro="">
      <xdr:nvCxnSpPr>
        <xdr:cNvPr id="61" name="直線コネクタ 60"/>
        <xdr:cNvCxnSpPr/>
      </xdr:nvCxnSpPr>
      <xdr:spPr>
        <a:xfrm flipV="1">
          <a:off x="2908300" y="6160969"/>
          <a:ext cx="889000" cy="4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33874</xdr:rowOff>
    </xdr:from>
    <xdr:to>
      <xdr:col>15</xdr:col>
      <xdr:colOff>50800</xdr:colOff>
      <xdr:row>36</xdr:row>
      <xdr:rowOff>47759</xdr:rowOff>
    </xdr:to>
    <xdr:cxnSp macro="">
      <xdr:nvCxnSpPr>
        <xdr:cNvPr id="64" name="直線コネクタ 63"/>
        <xdr:cNvCxnSpPr/>
      </xdr:nvCxnSpPr>
      <xdr:spPr>
        <a:xfrm flipV="1">
          <a:off x="2019300" y="6206074"/>
          <a:ext cx="8890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43798</xdr:rowOff>
    </xdr:from>
    <xdr:to>
      <xdr:col>10</xdr:col>
      <xdr:colOff>114300</xdr:colOff>
      <xdr:row>36</xdr:row>
      <xdr:rowOff>47759</xdr:rowOff>
    </xdr:to>
    <xdr:cxnSp macro="">
      <xdr:nvCxnSpPr>
        <xdr:cNvPr id="67" name="直線コネクタ 66"/>
        <xdr:cNvCxnSpPr/>
      </xdr:nvCxnSpPr>
      <xdr:spPr>
        <a:xfrm>
          <a:off x="1130300" y="6215998"/>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93397</xdr:rowOff>
    </xdr:from>
    <xdr:to>
      <xdr:col>24</xdr:col>
      <xdr:colOff>114300</xdr:colOff>
      <xdr:row>36</xdr:row>
      <xdr:rowOff>23547</xdr:rowOff>
    </xdr:to>
    <xdr:sp macro="" textlink="">
      <xdr:nvSpPr>
        <xdr:cNvPr id="77" name="楕円 76"/>
        <xdr:cNvSpPr/>
      </xdr:nvSpPr>
      <xdr:spPr>
        <a:xfrm>
          <a:off x="4584700" y="60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116274</xdr:rowOff>
    </xdr:from>
    <xdr:ext cx="599010" cy="259045"/>
    <xdr:sp macro="" textlink="">
      <xdr:nvSpPr>
        <xdr:cNvPr id="78" name="人件費該当値テキスト"/>
        <xdr:cNvSpPr txBox="1"/>
      </xdr:nvSpPr>
      <xdr:spPr>
        <a:xfrm>
          <a:off x="4686300" y="59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109419</xdr:rowOff>
    </xdr:from>
    <xdr:to>
      <xdr:col>20</xdr:col>
      <xdr:colOff>38100</xdr:colOff>
      <xdr:row>36</xdr:row>
      <xdr:rowOff>39569</xdr:rowOff>
    </xdr:to>
    <xdr:sp macro="" textlink="">
      <xdr:nvSpPr>
        <xdr:cNvPr id="79" name="楕円 78"/>
        <xdr:cNvSpPr/>
      </xdr:nvSpPr>
      <xdr:spPr>
        <a:xfrm>
          <a:off x="3746500" y="6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56096</xdr:rowOff>
    </xdr:from>
    <xdr:ext cx="599010" cy="259045"/>
    <xdr:sp macro="" textlink="">
      <xdr:nvSpPr>
        <xdr:cNvPr id="80" name="テキスト ボックス 79"/>
        <xdr:cNvSpPr txBox="1"/>
      </xdr:nvSpPr>
      <xdr:spPr>
        <a:xfrm>
          <a:off x="3497795" y="588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154524</xdr:rowOff>
    </xdr:from>
    <xdr:to>
      <xdr:col>15</xdr:col>
      <xdr:colOff>101600</xdr:colOff>
      <xdr:row>36</xdr:row>
      <xdr:rowOff>84674</xdr:rowOff>
    </xdr:to>
    <xdr:sp macro="" textlink="">
      <xdr:nvSpPr>
        <xdr:cNvPr id="81" name="楕円 80"/>
        <xdr:cNvSpPr/>
      </xdr:nvSpPr>
      <xdr:spPr>
        <a:xfrm>
          <a:off x="2857500" y="61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101201</xdr:rowOff>
    </xdr:from>
    <xdr:ext cx="599010" cy="259045"/>
    <xdr:sp macro="" textlink="">
      <xdr:nvSpPr>
        <xdr:cNvPr id="82" name="テキスト ボックス 81"/>
        <xdr:cNvSpPr txBox="1"/>
      </xdr:nvSpPr>
      <xdr:spPr>
        <a:xfrm>
          <a:off x="2608795" y="593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168409</xdr:rowOff>
    </xdr:from>
    <xdr:to>
      <xdr:col>10</xdr:col>
      <xdr:colOff>165100</xdr:colOff>
      <xdr:row>36</xdr:row>
      <xdr:rowOff>98559</xdr:rowOff>
    </xdr:to>
    <xdr:sp macro="" textlink="">
      <xdr:nvSpPr>
        <xdr:cNvPr id="83" name="楕円 82"/>
        <xdr:cNvSpPr/>
      </xdr:nvSpPr>
      <xdr:spPr>
        <a:xfrm>
          <a:off x="1968500" y="61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115086</xdr:rowOff>
    </xdr:from>
    <xdr:ext cx="599010" cy="259045"/>
    <xdr:sp macro="" textlink="">
      <xdr:nvSpPr>
        <xdr:cNvPr id="84" name="テキスト ボックス 83"/>
        <xdr:cNvSpPr txBox="1"/>
      </xdr:nvSpPr>
      <xdr:spPr>
        <a:xfrm>
          <a:off x="1719795" y="594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164448</xdr:rowOff>
    </xdr:from>
    <xdr:to>
      <xdr:col>6</xdr:col>
      <xdr:colOff>38100</xdr:colOff>
      <xdr:row>36</xdr:row>
      <xdr:rowOff>94598</xdr:rowOff>
    </xdr:to>
    <xdr:sp macro="" textlink="">
      <xdr:nvSpPr>
        <xdr:cNvPr id="85" name="楕円 84"/>
        <xdr:cNvSpPr/>
      </xdr:nvSpPr>
      <xdr:spPr>
        <a:xfrm>
          <a:off x="1079500" y="61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111125</xdr:rowOff>
    </xdr:from>
    <xdr:ext cx="599010" cy="259045"/>
    <xdr:sp macro="" textlink="">
      <xdr:nvSpPr>
        <xdr:cNvPr id="86" name="テキスト ボックス 85"/>
        <xdr:cNvSpPr txBox="1"/>
      </xdr:nvSpPr>
      <xdr:spPr>
        <a:xfrm>
          <a:off x="830795" y="594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115208</xdr:rowOff>
    </xdr:from>
    <xdr:to>
      <xdr:col>24</xdr:col>
      <xdr:colOff>63500</xdr:colOff>
      <xdr:row>56</xdr:row>
      <xdr:rowOff>61761</xdr:rowOff>
    </xdr:to>
    <xdr:cxnSp macro="">
      <xdr:nvCxnSpPr>
        <xdr:cNvPr id="115" name="直線コネクタ 114"/>
        <xdr:cNvCxnSpPr/>
      </xdr:nvCxnSpPr>
      <xdr:spPr>
        <a:xfrm>
          <a:off x="3797300" y="9544958"/>
          <a:ext cx="8382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115208</xdr:rowOff>
    </xdr:from>
    <xdr:to>
      <xdr:col>19</xdr:col>
      <xdr:colOff>177800</xdr:colOff>
      <xdr:row>56</xdr:row>
      <xdr:rowOff>45121</xdr:rowOff>
    </xdr:to>
    <xdr:cxnSp macro="">
      <xdr:nvCxnSpPr>
        <xdr:cNvPr id="118" name="直線コネクタ 117"/>
        <xdr:cNvCxnSpPr/>
      </xdr:nvCxnSpPr>
      <xdr:spPr>
        <a:xfrm flipV="1">
          <a:off x="2908300" y="9544958"/>
          <a:ext cx="889000" cy="10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45121</xdr:rowOff>
    </xdr:from>
    <xdr:to>
      <xdr:col>15</xdr:col>
      <xdr:colOff>50800</xdr:colOff>
      <xdr:row>56</xdr:row>
      <xdr:rowOff>51855</xdr:rowOff>
    </xdr:to>
    <xdr:cxnSp macro="">
      <xdr:nvCxnSpPr>
        <xdr:cNvPr id="121" name="直線コネクタ 120"/>
        <xdr:cNvCxnSpPr/>
      </xdr:nvCxnSpPr>
      <xdr:spPr>
        <a:xfrm flipV="1">
          <a:off x="2019300" y="9646321"/>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51855</xdr:rowOff>
    </xdr:from>
    <xdr:to>
      <xdr:col>10</xdr:col>
      <xdr:colOff>114300</xdr:colOff>
      <xdr:row>56</xdr:row>
      <xdr:rowOff>94974</xdr:rowOff>
    </xdr:to>
    <xdr:cxnSp macro="">
      <xdr:nvCxnSpPr>
        <xdr:cNvPr id="124" name="直線コネクタ 123"/>
        <xdr:cNvCxnSpPr/>
      </xdr:nvCxnSpPr>
      <xdr:spPr>
        <a:xfrm flipV="1">
          <a:off x="1130300" y="9653055"/>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10961</xdr:rowOff>
    </xdr:from>
    <xdr:to>
      <xdr:col>24</xdr:col>
      <xdr:colOff>114300</xdr:colOff>
      <xdr:row>56</xdr:row>
      <xdr:rowOff>112561</xdr:rowOff>
    </xdr:to>
    <xdr:sp macro="" textlink="">
      <xdr:nvSpPr>
        <xdr:cNvPr id="134" name="楕円 133"/>
        <xdr:cNvSpPr/>
      </xdr:nvSpPr>
      <xdr:spPr>
        <a:xfrm>
          <a:off x="4584700" y="96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33838</xdr:rowOff>
    </xdr:from>
    <xdr:ext cx="599010" cy="259045"/>
    <xdr:sp macro="" textlink="">
      <xdr:nvSpPr>
        <xdr:cNvPr id="135" name="物件費該当値テキスト"/>
        <xdr:cNvSpPr txBox="1"/>
      </xdr:nvSpPr>
      <xdr:spPr>
        <a:xfrm>
          <a:off x="4686300" y="946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64408</xdr:rowOff>
    </xdr:from>
    <xdr:to>
      <xdr:col>20</xdr:col>
      <xdr:colOff>38100</xdr:colOff>
      <xdr:row>55</xdr:row>
      <xdr:rowOff>166008</xdr:rowOff>
    </xdr:to>
    <xdr:sp macro="" textlink="">
      <xdr:nvSpPr>
        <xdr:cNvPr id="136" name="楕円 135"/>
        <xdr:cNvSpPr/>
      </xdr:nvSpPr>
      <xdr:spPr>
        <a:xfrm>
          <a:off x="3746500" y="9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11085</xdr:rowOff>
    </xdr:from>
    <xdr:ext cx="599010" cy="259045"/>
    <xdr:sp macro="" textlink="">
      <xdr:nvSpPr>
        <xdr:cNvPr id="137" name="テキスト ボックス 136"/>
        <xdr:cNvSpPr txBox="1"/>
      </xdr:nvSpPr>
      <xdr:spPr>
        <a:xfrm>
          <a:off x="3497795" y="92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165771</xdr:rowOff>
    </xdr:from>
    <xdr:to>
      <xdr:col>15</xdr:col>
      <xdr:colOff>101600</xdr:colOff>
      <xdr:row>56</xdr:row>
      <xdr:rowOff>95921</xdr:rowOff>
    </xdr:to>
    <xdr:sp macro="" textlink="">
      <xdr:nvSpPr>
        <xdr:cNvPr id="138" name="楕円 137"/>
        <xdr:cNvSpPr/>
      </xdr:nvSpPr>
      <xdr:spPr>
        <a:xfrm>
          <a:off x="2857500" y="95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112448</xdr:rowOff>
    </xdr:from>
    <xdr:ext cx="599010" cy="259045"/>
    <xdr:sp macro="" textlink="">
      <xdr:nvSpPr>
        <xdr:cNvPr id="139" name="テキスト ボックス 138"/>
        <xdr:cNvSpPr txBox="1"/>
      </xdr:nvSpPr>
      <xdr:spPr>
        <a:xfrm>
          <a:off x="2608795" y="937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1055</xdr:rowOff>
    </xdr:from>
    <xdr:to>
      <xdr:col>10</xdr:col>
      <xdr:colOff>165100</xdr:colOff>
      <xdr:row>56</xdr:row>
      <xdr:rowOff>102655</xdr:rowOff>
    </xdr:to>
    <xdr:sp macro="" textlink="">
      <xdr:nvSpPr>
        <xdr:cNvPr id="140" name="楕円 139"/>
        <xdr:cNvSpPr/>
      </xdr:nvSpPr>
      <xdr:spPr>
        <a:xfrm>
          <a:off x="1968500" y="96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119182</xdr:rowOff>
    </xdr:from>
    <xdr:ext cx="599010" cy="259045"/>
    <xdr:sp macro="" textlink="">
      <xdr:nvSpPr>
        <xdr:cNvPr id="141" name="テキスト ボックス 140"/>
        <xdr:cNvSpPr txBox="1"/>
      </xdr:nvSpPr>
      <xdr:spPr>
        <a:xfrm>
          <a:off x="1719795" y="937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44174</xdr:rowOff>
    </xdr:from>
    <xdr:to>
      <xdr:col>6</xdr:col>
      <xdr:colOff>38100</xdr:colOff>
      <xdr:row>56</xdr:row>
      <xdr:rowOff>145774</xdr:rowOff>
    </xdr:to>
    <xdr:sp macro="" textlink="">
      <xdr:nvSpPr>
        <xdr:cNvPr id="142" name="楕円 141"/>
        <xdr:cNvSpPr/>
      </xdr:nvSpPr>
      <xdr:spPr>
        <a:xfrm>
          <a:off x="1079500" y="96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162301</xdr:rowOff>
    </xdr:from>
    <xdr:ext cx="599010" cy="259045"/>
    <xdr:sp macro="" textlink="">
      <xdr:nvSpPr>
        <xdr:cNvPr id="143" name="テキスト ボックス 142"/>
        <xdr:cNvSpPr txBox="1"/>
      </xdr:nvSpPr>
      <xdr:spPr>
        <a:xfrm>
          <a:off x="830795" y="942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162674</xdr:rowOff>
    </xdr:from>
    <xdr:to>
      <xdr:col>24</xdr:col>
      <xdr:colOff>63500</xdr:colOff>
      <xdr:row>78</xdr:row>
      <xdr:rowOff>26415</xdr:rowOff>
    </xdr:to>
    <xdr:cxnSp macro="">
      <xdr:nvCxnSpPr>
        <xdr:cNvPr id="172" name="直線コネクタ 171"/>
        <xdr:cNvCxnSpPr/>
      </xdr:nvCxnSpPr>
      <xdr:spPr>
        <a:xfrm flipV="1">
          <a:off x="3797300" y="13364324"/>
          <a:ext cx="8382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145123</xdr:rowOff>
    </xdr:from>
    <xdr:to>
      <xdr:col>19</xdr:col>
      <xdr:colOff>177800</xdr:colOff>
      <xdr:row>78</xdr:row>
      <xdr:rowOff>26415</xdr:rowOff>
    </xdr:to>
    <xdr:cxnSp macro="">
      <xdr:nvCxnSpPr>
        <xdr:cNvPr id="175" name="直線コネクタ 174"/>
        <xdr:cNvCxnSpPr/>
      </xdr:nvCxnSpPr>
      <xdr:spPr>
        <a:xfrm>
          <a:off x="2908300" y="13175323"/>
          <a:ext cx="889000" cy="2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145123</xdr:rowOff>
    </xdr:from>
    <xdr:to>
      <xdr:col>15</xdr:col>
      <xdr:colOff>50800</xdr:colOff>
      <xdr:row>77</xdr:row>
      <xdr:rowOff>40336</xdr:rowOff>
    </xdr:to>
    <xdr:cxnSp macro="">
      <xdr:nvCxnSpPr>
        <xdr:cNvPr id="178" name="直線コネクタ 177"/>
        <xdr:cNvCxnSpPr/>
      </xdr:nvCxnSpPr>
      <xdr:spPr>
        <a:xfrm flipV="1">
          <a:off x="2019300" y="13175323"/>
          <a:ext cx="8890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40336</xdr:rowOff>
    </xdr:from>
    <xdr:to>
      <xdr:col>10</xdr:col>
      <xdr:colOff>114300</xdr:colOff>
      <xdr:row>77</xdr:row>
      <xdr:rowOff>168847</xdr:rowOff>
    </xdr:to>
    <xdr:cxnSp macro="">
      <xdr:nvCxnSpPr>
        <xdr:cNvPr id="181" name="直線コネクタ 180"/>
        <xdr:cNvCxnSpPr/>
      </xdr:nvCxnSpPr>
      <xdr:spPr>
        <a:xfrm flipV="1">
          <a:off x="1130300" y="13241986"/>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111874</xdr:rowOff>
    </xdr:from>
    <xdr:to>
      <xdr:col>24</xdr:col>
      <xdr:colOff>114300</xdr:colOff>
      <xdr:row>78</xdr:row>
      <xdr:rowOff>42024</xdr:rowOff>
    </xdr:to>
    <xdr:sp macro="" textlink="">
      <xdr:nvSpPr>
        <xdr:cNvPr id="191" name="楕円 190"/>
        <xdr:cNvSpPr/>
      </xdr:nvSpPr>
      <xdr:spPr>
        <a:xfrm>
          <a:off x="45847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90301</xdr:rowOff>
    </xdr:from>
    <xdr:ext cx="534377" cy="259045"/>
    <xdr:sp macro="" textlink="">
      <xdr:nvSpPr>
        <xdr:cNvPr id="192" name="維持補修費該当値テキスト"/>
        <xdr:cNvSpPr txBox="1"/>
      </xdr:nvSpPr>
      <xdr:spPr>
        <a:xfrm>
          <a:off x="4686300" y="13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147065</xdr:rowOff>
    </xdr:from>
    <xdr:to>
      <xdr:col>20</xdr:col>
      <xdr:colOff>38100</xdr:colOff>
      <xdr:row>78</xdr:row>
      <xdr:rowOff>77215</xdr:rowOff>
    </xdr:to>
    <xdr:sp macro="" textlink="">
      <xdr:nvSpPr>
        <xdr:cNvPr id="193" name="楕円 192"/>
        <xdr:cNvSpPr/>
      </xdr:nvSpPr>
      <xdr:spPr>
        <a:xfrm>
          <a:off x="37465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68342</xdr:rowOff>
    </xdr:from>
    <xdr:ext cx="534377" cy="259045"/>
    <xdr:sp macro="" textlink="">
      <xdr:nvSpPr>
        <xdr:cNvPr id="194" name="テキスト ボックス 193"/>
        <xdr:cNvSpPr txBox="1"/>
      </xdr:nvSpPr>
      <xdr:spPr>
        <a:xfrm>
          <a:off x="3530111" y="134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94323</xdr:rowOff>
    </xdr:from>
    <xdr:to>
      <xdr:col>15</xdr:col>
      <xdr:colOff>101600</xdr:colOff>
      <xdr:row>77</xdr:row>
      <xdr:rowOff>24473</xdr:rowOff>
    </xdr:to>
    <xdr:sp macro="" textlink="">
      <xdr:nvSpPr>
        <xdr:cNvPr id="195" name="楕円 194"/>
        <xdr:cNvSpPr/>
      </xdr:nvSpPr>
      <xdr:spPr>
        <a:xfrm>
          <a:off x="28575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41000</xdr:rowOff>
    </xdr:from>
    <xdr:ext cx="534377" cy="259045"/>
    <xdr:sp macro="" textlink="">
      <xdr:nvSpPr>
        <xdr:cNvPr id="196" name="テキスト ボックス 195"/>
        <xdr:cNvSpPr txBox="1"/>
      </xdr:nvSpPr>
      <xdr:spPr>
        <a:xfrm>
          <a:off x="2641111" y="128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160986</xdr:rowOff>
    </xdr:from>
    <xdr:to>
      <xdr:col>10</xdr:col>
      <xdr:colOff>165100</xdr:colOff>
      <xdr:row>77</xdr:row>
      <xdr:rowOff>91136</xdr:rowOff>
    </xdr:to>
    <xdr:sp macro="" textlink="">
      <xdr:nvSpPr>
        <xdr:cNvPr id="197" name="楕円 196"/>
        <xdr:cNvSpPr/>
      </xdr:nvSpPr>
      <xdr:spPr>
        <a:xfrm>
          <a:off x="1968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107663</xdr:rowOff>
    </xdr:from>
    <xdr:ext cx="534377" cy="259045"/>
    <xdr:sp macro="" textlink="">
      <xdr:nvSpPr>
        <xdr:cNvPr id="198" name="テキスト ボックス 197"/>
        <xdr:cNvSpPr txBox="1"/>
      </xdr:nvSpPr>
      <xdr:spPr>
        <a:xfrm>
          <a:off x="1752111" y="129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118047</xdr:rowOff>
    </xdr:from>
    <xdr:to>
      <xdr:col>6</xdr:col>
      <xdr:colOff>38100</xdr:colOff>
      <xdr:row>78</xdr:row>
      <xdr:rowOff>48197</xdr:rowOff>
    </xdr:to>
    <xdr:sp macro="" textlink="">
      <xdr:nvSpPr>
        <xdr:cNvPr id="199" name="楕円 198"/>
        <xdr:cNvSpPr/>
      </xdr:nvSpPr>
      <xdr:spPr>
        <a:xfrm>
          <a:off x="10795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39324</xdr:rowOff>
    </xdr:from>
    <xdr:ext cx="534377" cy="259045"/>
    <xdr:sp macro="" textlink="">
      <xdr:nvSpPr>
        <xdr:cNvPr id="200" name="テキスト ボックス 199"/>
        <xdr:cNvSpPr txBox="1"/>
      </xdr:nvSpPr>
      <xdr:spPr>
        <a:xfrm>
          <a:off x="863111" y="13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4" name="直線コネクタ 223"/>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5" name="扶助費最小値テキスト"/>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6" name="直線コネクタ 225"/>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7" name="扶助費最大値テキスト"/>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28" name="直線コネクタ 227"/>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157736</xdr:rowOff>
    </xdr:from>
    <xdr:to>
      <xdr:col>24</xdr:col>
      <xdr:colOff>63500</xdr:colOff>
      <xdr:row>97</xdr:row>
      <xdr:rowOff>133406</xdr:rowOff>
    </xdr:to>
    <xdr:cxnSp macro="">
      <xdr:nvCxnSpPr>
        <xdr:cNvPr id="229" name="直線コネクタ 228"/>
        <xdr:cNvCxnSpPr/>
      </xdr:nvCxnSpPr>
      <xdr:spPr>
        <a:xfrm flipV="1">
          <a:off x="3797300" y="16616936"/>
          <a:ext cx="838200" cy="1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0" name="扶助費平均値テキスト"/>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1" name="フローチャート: 判断 230"/>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129977</xdr:rowOff>
    </xdr:from>
    <xdr:to>
      <xdr:col>19</xdr:col>
      <xdr:colOff>177800</xdr:colOff>
      <xdr:row>97</xdr:row>
      <xdr:rowOff>133406</xdr:rowOff>
    </xdr:to>
    <xdr:cxnSp macro="">
      <xdr:nvCxnSpPr>
        <xdr:cNvPr id="232" name="直線コネクタ 231"/>
        <xdr:cNvCxnSpPr/>
      </xdr:nvCxnSpPr>
      <xdr:spPr>
        <a:xfrm>
          <a:off x="2908300" y="167606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129977</xdr:rowOff>
    </xdr:from>
    <xdr:to>
      <xdr:col>15</xdr:col>
      <xdr:colOff>50800</xdr:colOff>
      <xdr:row>97</xdr:row>
      <xdr:rowOff>147610</xdr:rowOff>
    </xdr:to>
    <xdr:cxnSp macro="">
      <xdr:nvCxnSpPr>
        <xdr:cNvPr id="235" name="直線コネクタ 234"/>
        <xdr:cNvCxnSpPr/>
      </xdr:nvCxnSpPr>
      <xdr:spPr>
        <a:xfrm flipV="1">
          <a:off x="2019300" y="16760627"/>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124406</xdr:rowOff>
    </xdr:from>
    <xdr:to>
      <xdr:col>10</xdr:col>
      <xdr:colOff>114300</xdr:colOff>
      <xdr:row>97</xdr:row>
      <xdr:rowOff>147610</xdr:rowOff>
    </xdr:to>
    <xdr:cxnSp macro="">
      <xdr:nvCxnSpPr>
        <xdr:cNvPr id="238" name="直線コネクタ 237"/>
        <xdr:cNvCxnSpPr/>
      </xdr:nvCxnSpPr>
      <xdr:spPr>
        <a:xfrm>
          <a:off x="1130300" y="16755056"/>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106936</xdr:rowOff>
    </xdr:from>
    <xdr:to>
      <xdr:col>24</xdr:col>
      <xdr:colOff>114300</xdr:colOff>
      <xdr:row>97</xdr:row>
      <xdr:rowOff>37086</xdr:rowOff>
    </xdr:to>
    <xdr:sp macro="" textlink="">
      <xdr:nvSpPr>
        <xdr:cNvPr id="248" name="楕円 247"/>
        <xdr:cNvSpPr/>
      </xdr:nvSpPr>
      <xdr:spPr>
        <a:xfrm>
          <a:off x="4584700" y="16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21863</xdr:rowOff>
    </xdr:from>
    <xdr:ext cx="534377" cy="259045"/>
    <xdr:sp macro="" textlink="">
      <xdr:nvSpPr>
        <xdr:cNvPr id="249" name="扶助費該当値テキスト"/>
        <xdr:cNvSpPr txBox="1"/>
      </xdr:nvSpPr>
      <xdr:spPr>
        <a:xfrm>
          <a:off x="4686300" y="164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82606</xdr:rowOff>
    </xdr:from>
    <xdr:to>
      <xdr:col>20</xdr:col>
      <xdr:colOff>38100</xdr:colOff>
      <xdr:row>98</xdr:row>
      <xdr:rowOff>12756</xdr:rowOff>
    </xdr:to>
    <xdr:sp macro="" textlink="">
      <xdr:nvSpPr>
        <xdr:cNvPr id="250" name="楕円 249"/>
        <xdr:cNvSpPr/>
      </xdr:nvSpPr>
      <xdr:spPr>
        <a:xfrm>
          <a:off x="3746500" y="1671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3883</xdr:rowOff>
    </xdr:from>
    <xdr:ext cx="534377" cy="259045"/>
    <xdr:sp macro="" textlink="">
      <xdr:nvSpPr>
        <xdr:cNvPr id="251" name="テキスト ボックス 250"/>
        <xdr:cNvSpPr txBox="1"/>
      </xdr:nvSpPr>
      <xdr:spPr>
        <a:xfrm>
          <a:off x="3530111" y="1680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79177</xdr:rowOff>
    </xdr:from>
    <xdr:to>
      <xdr:col>15</xdr:col>
      <xdr:colOff>101600</xdr:colOff>
      <xdr:row>98</xdr:row>
      <xdr:rowOff>9327</xdr:rowOff>
    </xdr:to>
    <xdr:sp macro="" textlink="">
      <xdr:nvSpPr>
        <xdr:cNvPr id="252" name="楕円 251"/>
        <xdr:cNvSpPr/>
      </xdr:nvSpPr>
      <xdr:spPr>
        <a:xfrm>
          <a:off x="2857500" y="167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454</xdr:rowOff>
    </xdr:from>
    <xdr:ext cx="534377" cy="259045"/>
    <xdr:sp macro="" textlink="">
      <xdr:nvSpPr>
        <xdr:cNvPr id="253" name="テキスト ボックス 252"/>
        <xdr:cNvSpPr txBox="1"/>
      </xdr:nvSpPr>
      <xdr:spPr>
        <a:xfrm>
          <a:off x="2641111" y="168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96810</xdr:rowOff>
    </xdr:from>
    <xdr:to>
      <xdr:col>10</xdr:col>
      <xdr:colOff>165100</xdr:colOff>
      <xdr:row>98</xdr:row>
      <xdr:rowOff>26960</xdr:rowOff>
    </xdr:to>
    <xdr:sp macro="" textlink="">
      <xdr:nvSpPr>
        <xdr:cNvPr id="254" name="楕円 253"/>
        <xdr:cNvSpPr/>
      </xdr:nvSpPr>
      <xdr:spPr>
        <a:xfrm>
          <a:off x="1968500" y="167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18087</xdr:rowOff>
    </xdr:from>
    <xdr:ext cx="534377" cy="259045"/>
    <xdr:sp macro="" textlink="">
      <xdr:nvSpPr>
        <xdr:cNvPr id="255" name="テキスト ボックス 254"/>
        <xdr:cNvSpPr txBox="1"/>
      </xdr:nvSpPr>
      <xdr:spPr>
        <a:xfrm>
          <a:off x="1752111" y="168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73606</xdr:rowOff>
    </xdr:from>
    <xdr:to>
      <xdr:col>6</xdr:col>
      <xdr:colOff>38100</xdr:colOff>
      <xdr:row>98</xdr:row>
      <xdr:rowOff>3756</xdr:rowOff>
    </xdr:to>
    <xdr:sp macro="" textlink="">
      <xdr:nvSpPr>
        <xdr:cNvPr id="256" name="楕円 255"/>
        <xdr:cNvSpPr/>
      </xdr:nvSpPr>
      <xdr:spPr>
        <a:xfrm>
          <a:off x="1079500" y="167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166333</xdr:rowOff>
    </xdr:from>
    <xdr:ext cx="534377" cy="259045"/>
    <xdr:sp macro="" textlink="">
      <xdr:nvSpPr>
        <xdr:cNvPr id="257" name="テキスト ボックス 256"/>
        <xdr:cNvSpPr txBox="1"/>
      </xdr:nvSpPr>
      <xdr:spPr>
        <a:xfrm>
          <a:off x="863111" y="16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1" name="直線コネクタ 280"/>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2"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3" name="直線コネクタ 282"/>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4"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5" name="直線コネクタ 284"/>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158019</xdr:rowOff>
    </xdr:from>
    <xdr:to>
      <xdr:col>55</xdr:col>
      <xdr:colOff>0</xdr:colOff>
      <xdr:row>36</xdr:row>
      <xdr:rowOff>1115</xdr:rowOff>
    </xdr:to>
    <xdr:cxnSp macro="">
      <xdr:nvCxnSpPr>
        <xdr:cNvPr id="286" name="直線コネクタ 285"/>
        <xdr:cNvCxnSpPr/>
      </xdr:nvCxnSpPr>
      <xdr:spPr>
        <a:xfrm>
          <a:off x="9639300" y="5644419"/>
          <a:ext cx="838200" cy="5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7"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8" name="フローチャート: 判断 287"/>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158019</xdr:rowOff>
    </xdr:from>
    <xdr:to>
      <xdr:col>50</xdr:col>
      <xdr:colOff>114300</xdr:colOff>
      <xdr:row>36</xdr:row>
      <xdr:rowOff>94479</xdr:rowOff>
    </xdr:to>
    <xdr:cxnSp macro="">
      <xdr:nvCxnSpPr>
        <xdr:cNvPr id="289" name="直線コネクタ 288"/>
        <xdr:cNvCxnSpPr/>
      </xdr:nvCxnSpPr>
      <xdr:spPr>
        <a:xfrm flipV="1">
          <a:off x="8750300" y="5644419"/>
          <a:ext cx="889000" cy="6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90" name="フローチャート: 判断 289"/>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1" name="テキスト ボックス 290"/>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94479</xdr:rowOff>
    </xdr:from>
    <xdr:to>
      <xdr:col>45</xdr:col>
      <xdr:colOff>177800</xdr:colOff>
      <xdr:row>36</xdr:row>
      <xdr:rowOff>145343</xdr:rowOff>
    </xdr:to>
    <xdr:cxnSp macro="">
      <xdr:nvCxnSpPr>
        <xdr:cNvPr id="292" name="直線コネクタ 291"/>
        <xdr:cNvCxnSpPr/>
      </xdr:nvCxnSpPr>
      <xdr:spPr>
        <a:xfrm flipV="1">
          <a:off x="7861300" y="626667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3" name="フローチャート: 判断 292"/>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4" name="テキスト ボックス 293"/>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145343</xdr:rowOff>
    </xdr:from>
    <xdr:to>
      <xdr:col>41</xdr:col>
      <xdr:colOff>50800</xdr:colOff>
      <xdr:row>36</xdr:row>
      <xdr:rowOff>161135</xdr:rowOff>
    </xdr:to>
    <xdr:cxnSp macro="">
      <xdr:nvCxnSpPr>
        <xdr:cNvPr id="295" name="直線コネクタ 294"/>
        <xdr:cNvCxnSpPr/>
      </xdr:nvCxnSpPr>
      <xdr:spPr>
        <a:xfrm flipV="1">
          <a:off x="6972300" y="6317543"/>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6" name="フローチャート: 判断 295"/>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7" name="テキスト ボックス 296"/>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8" name="フローチャート: 判断 297"/>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9" name="テキスト ボックス 298"/>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121765</xdr:rowOff>
    </xdr:from>
    <xdr:to>
      <xdr:col>55</xdr:col>
      <xdr:colOff>50800</xdr:colOff>
      <xdr:row>36</xdr:row>
      <xdr:rowOff>51915</xdr:rowOff>
    </xdr:to>
    <xdr:sp macro="" textlink="">
      <xdr:nvSpPr>
        <xdr:cNvPr id="305" name="楕円 304"/>
        <xdr:cNvSpPr/>
      </xdr:nvSpPr>
      <xdr:spPr>
        <a:xfrm>
          <a:off x="10426700" y="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100192</xdr:rowOff>
    </xdr:from>
    <xdr:ext cx="599010" cy="259045"/>
    <xdr:sp macro="" textlink="">
      <xdr:nvSpPr>
        <xdr:cNvPr id="306" name="補助費等該当値テキスト"/>
        <xdr:cNvSpPr txBox="1"/>
      </xdr:nvSpPr>
      <xdr:spPr>
        <a:xfrm>
          <a:off x="10528300" y="610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107219</xdr:rowOff>
    </xdr:from>
    <xdr:to>
      <xdr:col>50</xdr:col>
      <xdr:colOff>165100</xdr:colOff>
      <xdr:row>33</xdr:row>
      <xdr:rowOff>37369</xdr:rowOff>
    </xdr:to>
    <xdr:sp macro="" textlink="">
      <xdr:nvSpPr>
        <xdr:cNvPr id="307" name="楕円 306"/>
        <xdr:cNvSpPr/>
      </xdr:nvSpPr>
      <xdr:spPr>
        <a:xfrm>
          <a:off x="9588500" y="55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28496</xdr:rowOff>
    </xdr:from>
    <xdr:ext cx="599010" cy="259045"/>
    <xdr:sp macro="" textlink="">
      <xdr:nvSpPr>
        <xdr:cNvPr id="308" name="テキスト ボックス 307"/>
        <xdr:cNvSpPr txBox="1"/>
      </xdr:nvSpPr>
      <xdr:spPr>
        <a:xfrm>
          <a:off x="9339795" y="56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43679</xdr:rowOff>
    </xdr:from>
    <xdr:to>
      <xdr:col>46</xdr:col>
      <xdr:colOff>38100</xdr:colOff>
      <xdr:row>36</xdr:row>
      <xdr:rowOff>145279</xdr:rowOff>
    </xdr:to>
    <xdr:sp macro="" textlink="">
      <xdr:nvSpPr>
        <xdr:cNvPr id="309" name="楕円 308"/>
        <xdr:cNvSpPr/>
      </xdr:nvSpPr>
      <xdr:spPr>
        <a:xfrm>
          <a:off x="8699500" y="62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136406</xdr:rowOff>
    </xdr:from>
    <xdr:ext cx="599010" cy="259045"/>
    <xdr:sp macro="" textlink="">
      <xdr:nvSpPr>
        <xdr:cNvPr id="310" name="テキスト ボックス 309"/>
        <xdr:cNvSpPr txBox="1"/>
      </xdr:nvSpPr>
      <xdr:spPr>
        <a:xfrm>
          <a:off x="8450795" y="63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94543</xdr:rowOff>
    </xdr:from>
    <xdr:to>
      <xdr:col>41</xdr:col>
      <xdr:colOff>101600</xdr:colOff>
      <xdr:row>37</xdr:row>
      <xdr:rowOff>24693</xdr:rowOff>
    </xdr:to>
    <xdr:sp macro="" textlink="">
      <xdr:nvSpPr>
        <xdr:cNvPr id="311" name="楕円 310"/>
        <xdr:cNvSpPr/>
      </xdr:nvSpPr>
      <xdr:spPr>
        <a:xfrm>
          <a:off x="7810500" y="62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15820</xdr:rowOff>
    </xdr:from>
    <xdr:ext cx="599010" cy="259045"/>
    <xdr:sp macro="" textlink="">
      <xdr:nvSpPr>
        <xdr:cNvPr id="312" name="テキスト ボックス 311"/>
        <xdr:cNvSpPr txBox="1"/>
      </xdr:nvSpPr>
      <xdr:spPr>
        <a:xfrm>
          <a:off x="7561795" y="635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110335</xdr:rowOff>
    </xdr:from>
    <xdr:to>
      <xdr:col>36</xdr:col>
      <xdr:colOff>165100</xdr:colOff>
      <xdr:row>37</xdr:row>
      <xdr:rowOff>40485</xdr:rowOff>
    </xdr:to>
    <xdr:sp macro="" textlink="">
      <xdr:nvSpPr>
        <xdr:cNvPr id="313" name="楕円 312"/>
        <xdr:cNvSpPr/>
      </xdr:nvSpPr>
      <xdr:spPr>
        <a:xfrm>
          <a:off x="6921500" y="62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31612</xdr:rowOff>
    </xdr:from>
    <xdr:ext cx="599010" cy="259045"/>
    <xdr:sp macro="" textlink="">
      <xdr:nvSpPr>
        <xdr:cNvPr id="314" name="テキスト ボックス 313"/>
        <xdr:cNvSpPr txBox="1"/>
      </xdr:nvSpPr>
      <xdr:spPr>
        <a:xfrm>
          <a:off x="6672795" y="63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8" name="直線コネクタ 337"/>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9"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0" name="直線コネクタ 339"/>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1"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2" name="直線コネクタ 341"/>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105150</xdr:rowOff>
    </xdr:from>
    <xdr:to>
      <xdr:col>55</xdr:col>
      <xdr:colOff>0</xdr:colOff>
      <xdr:row>58</xdr:row>
      <xdr:rowOff>117514</xdr:rowOff>
    </xdr:to>
    <xdr:cxnSp macro="">
      <xdr:nvCxnSpPr>
        <xdr:cNvPr id="343" name="直線コネクタ 342"/>
        <xdr:cNvCxnSpPr/>
      </xdr:nvCxnSpPr>
      <xdr:spPr>
        <a:xfrm flipV="1">
          <a:off x="9639300" y="10049250"/>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4"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5" name="フローチャート: 判断 344"/>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117514</xdr:rowOff>
    </xdr:from>
    <xdr:to>
      <xdr:col>50</xdr:col>
      <xdr:colOff>114300</xdr:colOff>
      <xdr:row>58</xdr:row>
      <xdr:rowOff>137022</xdr:rowOff>
    </xdr:to>
    <xdr:cxnSp macro="">
      <xdr:nvCxnSpPr>
        <xdr:cNvPr id="346" name="直線コネクタ 345"/>
        <xdr:cNvCxnSpPr/>
      </xdr:nvCxnSpPr>
      <xdr:spPr>
        <a:xfrm flipV="1">
          <a:off x="8750300" y="10061614"/>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7" name="フローチャート: 判断 346"/>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8" name="テキスト ボックス 347"/>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79070</xdr:rowOff>
    </xdr:from>
    <xdr:to>
      <xdr:col>45</xdr:col>
      <xdr:colOff>177800</xdr:colOff>
      <xdr:row>58</xdr:row>
      <xdr:rowOff>137022</xdr:rowOff>
    </xdr:to>
    <xdr:cxnSp macro="">
      <xdr:nvCxnSpPr>
        <xdr:cNvPr id="349" name="直線コネクタ 348"/>
        <xdr:cNvCxnSpPr/>
      </xdr:nvCxnSpPr>
      <xdr:spPr>
        <a:xfrm>
          <a:off x="7861300" y="10023170"/>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0" name="フローチャート: 判断 349"/>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81882</xdr:rowOff>
    </xdr:from>
    <xdr:ext cx="599010" cy="259045"/>
    <xdr:sp macro="" textlink="">
      <xdr:nvSpPr>
        <xdr:cNvPr id="351" name="テキスト ボックス 350"/>
        <xdr:cNvSpPr txBox="1"/>
      </xdr:nvSpPr>
      <xdr:spPr>
        <a:xfrm>
          <a:off x="8450795" y="968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79070</xdr:rowOff>
    </xdr:from>
    <xdr:to>
      <xdr:col>41</xdr:col>
      <xdr:colOff>50800</xdr:colOff>
      <xdr:row>58</xdr:row>
      <xdr:rowOff>95353</xdr:rowOff>
    </xdr:to>
    <xdr:cxnSp macro="">
      <xdr:nvCxnSpPr>
        <xdr:cNvPr id="352" name="直線コネクタ 351"/>
        <xdr:cNvCxnSpPr/>
      </xdr:nvCxnSpPr>
      <xdr:spPr>
        <a:xfrm flipV="1">
          <a:off x="6972300" y="10023170"/>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3" name="フローチャート: 判断 352"/>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109328</xdr:rowOff>
    </xdr:from>
    <xdr:ext cx="599010" cy="259045"/>
    <xdr:sp macro="" textlink="">
      <xdr:nvSpPr>
        <xdr:cNvPr id="354" name="テキスト ボックス 353"/>
        <xdr:cNvSpPr txBox="1"/>
      </xdr:nvSpPr>
      <xdr:spPr>
        <a:xfrm>
          <a:off x="7561795" y="97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5" name="フローチャート: 判断 354"/>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79079</xdr:rowOff>
    </xdr:from>
    <xdr:ext cx="599010" cy="259045"/>
    <xdr:sp macro="" textlink="">
      <xdr:nvSpPr>
        <xdr:cNvPr id="356" name="テキスト ボックス 355"/>
        <xdr:cNvSpPr txBox="1"/>
      </xdr:nvSpPr>
      <xdr:spPr>
        <a:xfrm>
          <a:off x="6672795" y="96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54350</xdr:rowOff>
    </xdr:from>
    <xdr:to>
      <xdr:col>55</xdr:col>
      <xdr:colOff>50800</xdr:colOff>
      <xdr:row>58</xdr:row>
      <xdr:rowOff>155950</xdr:rowOff>
    </xdr:to>
    <xdr:sp macro="" textlink="">
      <xdr:nvSpPr>
        <xdr:cNvPr id="362" name="楕円 361"/>
        <xdr:cNvSpPr/>
      </xdr:nvSpPr>
      <xdr:spPr>
        <a:xfrm>
          <a:off x="10426700" y="9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140727</xdr:rowOff>
    </xdr:from>
    <xdr:ext cx="599010" cy="259045"/>
    <xdr:sp macro="" textlink="">
      <xdr:nvSpPr>
        <xdr:cNvPr id="363" name="普通建設事業費該当値テキスト"/>
        <xdr:cNvSpPr txBox="1"/>
      </xdr:nvSpPr>
      <xdr:spPr>
        <a:xfrm>
          <a:off x="10528300" y="991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66714</xdr:rowOff>
    </xdr:from>
    <xdr:to>
      <xdr:col>50</xdr:col>
      <xdr:colOff>165100</xdr:colOff>
      <xdr:row>58</xdr:row>
      <xdr:rowOff>168314</xdr:rowOff>
    </xdr:to>
    <xdr:sp macro="" textlink="">
      <xdr:nvSpPr>
        <xdr:cNvPr id="364" name="楕円 363"/>
        <xdr:cNvSpPr/>
      </xdr:nvSpPr>
      <xdr:spPr>
        <a:xfrm>
          <a:off x="9588500" y="100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159441</xdr:rowOff>
    </xdr:from>
    <xdr:ext cx="599010" cy="259045"/>
    <xdr:sp macro="" textlink="">
      <xdr:nvSpPr>
        <xdr:cNvPr id="365" name="テキスト ボックス 364"/>
        <xdr:cNvSpPr txBox="1"/>
      </xdr:nvSpPr>
      <xdr:spPr>
        <a:xfrm>
          <a:off x="9339795" y="1010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86222</xdr:rowOff>
    </xdr:from>
    <xdr:to>
      <xdr:col>46</xdr:col>
      <xdr:colOff>38100</xdr:colOff>
      <xdr:row>59</xdr:row>
      <xdr:rowOff>16372</xdr:rowOff>
    </xdr:to>
    <xdr:sp macro="" textlink="">
      <xdr:nvSpPr>
        <xdr:cNvPr id="366" name="楕円 365"/>
        <xdr:cNvSpPr/>
      </xdr:nvSpPr>
      <xdr:spPr>
        <a:xfrm>
          <a:off x="8699500" y="100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7499</xdr:rowOff>
    </xdr:from>
    <xdr:ext cx="599010" cy="259045"/>
    <xdr:sp macro="" textlink="">
      <xdr:nvSpPr>
        <xdr:cNvPr id="367" name="テキスト ボックス 366"/>
        <xdr:cNvSpPr txBox="1"/>
      </xdr:nvSpPr>
      <xdr:spPr>
        <a:xfrm>
          <a:off x="8450795" y="101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28270</xdr:rowOff>
    </xdr:from>
    <xdr:to>
      <xdr:col>41</xdr:col>
      <xdr:colOff>101600</xdr:colOff>
      <xdr:row>58</xdr:row>
      <xdr:rowOff>129870</xdr:rowOff>
    </xdr:to>
    <xdr:sp macro="" textlink="">
      <xdr:nvSpPr>
        <xdr:cNvPr id="368" name="楕円 367"/>
        <xdr:cNvSpPr/>
      </xdr:nvSpPr>
      <xdr:spPr>
        <a:xfrm>
          <a:off x="7810500" y="99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120997</xdr:rowOff>
    </xdr:from>
    <xdr:ext cx="599010" cy="259045"/>
    <xdr:sp macro="" textlink="">
      <xdr:nvSpPr>
        <xdr:cNvPr id="369" name="テキスト ボックス 368"/>
        <xdr:cNvSpPr txBox="1"/>
      </xdr:nvSpPr>
      <xdr:spPr>
        <a:xfrm>
          <a:off x="7561795" y="100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44553</xdr:rowOff>
    </xdr:from>
    <xdr:to>
      <xdr:col>36</xdr:col>
      <xdr:colOff>165100</xdr:colOff>
      <xdr:row>58</xdr:row>
      <xdr:rowOff>146153</xdr:rowOff>
    </xdr:to>
    <xdr:sp macro="" textlink="">
      <xdr:nvSpPr>
        <xdr:cNvPr id="370" name="楕円 369"/>
        <xdr:cNvSpPr/>
      </xdr:nvSpPr>
      <xdr:spPr>
        <a:xfrm>
          <a:off x="6921500" y="99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137280</xdr:rowOff>
    </xdr:from>
    <xdr:ext cx="599010" cy="259045"/>
    <xdr:sp macro="" textlink="">
      <xdr:nvSpPr>
        <xdr:cNvPr id="371" name="テキスト ボックス 370"/>
        <xdr:cNvSpPr txBox="1"/>
      </xdr:nvSpPr>
      <xdr:spPr>
        <a:xfrm>
          <a:off x="6672795" y="1008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3" name="直線コネクタ 392"/>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6"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7" name="直線コネクタ 396"/>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68317</xdr:rowOff>
    </xdr:from>
    <xdr:to>
      <xdr:col>55</xdr:col>
      <xdr:colOff>0</xdr:colOff>
      <xdr:row>78</xdr:row>
      <xdr:rowOff>91367</xdr:rowOff>
    </xdr:to>
    <xdr:cxnSp macro="">
      <xdr:nvCxnSpPr>
        <xdr:cNvPr id="398" name="直線コネクタ 397"/>
        <xdr:cNvCxnSpPr/>
      </xdr:nvCxnSpPr>
      <xdr:spPr>
        <a:xfrm>
          <a:off x="9639300" y="13441417"/>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9"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0" name="フローチャート: 判断 399"/>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68317</xdr:rowOff>
    </xdr:from>
    <xdr:to>
      <xdr:col>50</xdr:col>
      <xdr:colOff>114300</xdr:colOff>
      <xdr:row>78</xdr:row>
      <xdr:rowOff>107451</xdr:rowOff>
    </xdr:to>
    <xdr:cxnSp macro="">
      <xdr:nvCxnSpPr>
        <xdr:cNvPr id="401" name="直線コネクタ 400"/>
        <xdr:cNvCxnSpPr/>
      </xdr:nvCxnSpPr>
      <xdr:spPr>
        <a:xfrm flipV="1">
          <a:off x="8750300" y="13441417"/>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2" name="フローチャート: 判断 401"/>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3" name="テキスト ボックス 402"/>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55366</xdr:rowOff>
    </xdr:from>
    <xdr:to>
      <xdr:col>45</xdr:col>
      <xdr:colOff>177800</xdr:colOff>
      <xdr:row>78</xdr:row>
      <xdr:rowOff>107451</xdr:rowOff>
    </xdr:to>
    <xdr:cxnSp macro="">
      <xdr:nvCxnSpPr>
        <xdr:cNvPr id="404" name="直線コネクタ 403"/>
        <xdr:cNvCxnSpPr/>
      </xdr:nvCxnSpPr>
      <xdr:spPr>
        <a:xfrm>
          <a:off x="7861300" y="13257016"/>
          <a:ext cx="889000" cy="2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5" name="フローチャート: 判断 404"/>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6" name="テキスト ボックス 405"/>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55366</xdr:rowOff>
    </xdr:from>
    <xdr:to>
      <xdr:col>41</xdr:col>
      <xdr:colOff>50800</xdr:colOff>
      <xdr:row>77</xdr:row>
      <xdr:rowOff>109303</xdr:rowOff>
    </xdr:to>
    <xdr:cxnSp macro="">
      <xdr:nvCxnSpPr>
        <xdr:cNvPr id="407" name="直線コネクタ 406"/>
        <xdr:cNvCxnSpPr/>
      </xdr:nvCxnSpPr>
      <xdr:spPr>
        <a:xfrm flipV="1">
          <a:off x="6972300" y="13257016"/>
          <a:ext cx="8890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8" name="フローチャート: 判断 407"/>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9" name="テキスト ボックス 408"/>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0" name="フローチャート: 判断 409"/>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1" name="テキスト ボックス 410"/>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40567</xdr:rowOff>
    </xdr:from>
    <xdr:to>
      <xdr:col>55</xdr:col>
      <xdr:colOff>50800</xdr:colOff>
      <xdr:row>78</xdr:row>
      <xdr:rowOff>142167</xdr:rowOff>
    </xdr:to>
    <xdr:sp macro="" textlink="">
      <xdr:nvSpPr>
        <xdr:cNvPr id="417" name="楕円 416"/>
        <xdr:cNvSpPr/>
      </xdr:nvSpPr>
      <xdr:spPr>
        <a:xfrm>
          <a:off x="10426700" y="134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126944</xdr:rowOff>
    </xdr:from>
    <xdr:ext cx="534377" cy="259045"/>
    <xdr:sp macro="" textlink="">
      <xdr:nvSpPr>
        <xdr:cNvPr id="418" name="普通建設事業費 （ うち新規整備　）該当値テキスト"/>
        <xdr:cNvSpPr txBox="1"/>
      </xdr:nvSpPr>
      <xdr:spPr>
        <a:xfrm>
          <a:off x="10528300" y="133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17517</xdr:rowOff>
    </xdr:from>
    <xdr:to>
      <xdr:col>50</xdr:col>
      <xdr:colOff>165100</xdr:colOff>
      <xdr:row>78</xdr:row>
      <xdr:rowOff>119117</xdr:rowOff>
    </xdr:to>
    <xdr:sp macro="" textlink="">
      <xdr:nvSpPr>
        <xdr:cNvPr id="419" name="楕円 418"/>
        <xdr:cNvSpPr/>
      </xdr:nvSpPr>
      <xdr:spPr>
        <a:xfrm>
          <a:off x="9588500" y="13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110244</xdr:rowOff>
    </xdr:from>
    <xdr:ext cx="534377" cy="259045"/>
    <xdr:sp macro="" textlink="">
      <xdr:nvSpPr>
        <xdr:cNvPr id="420" name="テキスト ボックス 419"/>
        <xdr:cNvSpPr txBox="1"/>
      </xdr:nvSpPr>
      <xdr:spPr>
        <a:xfrm>
          <a:off x="9372111" y="1348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56651</xdr:rowOff>
    </xdr:from>
    <xdr:to>
      <xdr:col>46</xdr:col>
      <xdr:colOff>38100</xdr:colOff>
      <xdr:row>78</xdr:row>
      <xdr:rowOff>158251</xdr:rowOff>
    </xdr:to>
    <xdr:sp macro="" textlink="">
      <xdr:nvSpPr>
        <xdr:cNvPr id="421" name="楕円 420"/>
        <xdr:cNvSpPr/>
      </xdr:nvSpPr>
      <xdr:spPr>
        <a:xfrm>
          <a:off x="8699500" y="134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149378</xdr:rowOff>
    </xdr:from>
    <xdr:ext cx="534377" cy="259045"/>
    <xdr:sp macro="" textlink="">
      <xdr:nvSpPr>
        <xdr:cNvPr id="422" name="テキスト ボックス 421"/>
        <xdr:cNvSpPr txBox="1"/>
      </xdr:nvSpPr>
      <xdr:spPr>
        <a:xfrm>
          <a:off x="8483111" y="135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4566</xdr:rowOff>
    </xdr:from>
    <xdr:to>
      <xdr:col>41</xdr:col>
      <xdr:colOff>101600</xdr:colOff>
      <xdr:row>77</xdr:row>
      <xdr:rowOff>106166</xdr:rowOff>
    </xdr:to>
    <xdr:sp macro="" textlink="">
      <xdr:nvSpPr>
        <xdr:cNvPr id="423" name="楕円 422"/>
        <xdr:cNvSpPr/>
      </xdr:nvSpPr>
      <xdr:spPr>
        <a:xfrm>
          <a:off x="7810500" y="132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122693</xdr:rowOff>
    </xdr:from>
    <xdr:ext cx="599010" cy="259045"/>
    <xdr:sp macro="" textlink="">
      <xdr:nvSpPr>
        <xdr:cNvPr id="424" name="テキスト ボックス 423"/>
        <xdr:cNvSpPr txBox="1"/>
      </xdr:nvSpPr>
      <xdr:spPr>
        <a:xfrm>
          <a:off x="7561795" y="1298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58503</xdr:rowOff>
    </xdr:from>
    <xdr:to>
      <xdr:col>36</xdr:col>
      <xdr:colOff>165100</xdr:colOff>
      <xdr:row>77</xdr:row>
      <xdr:rowOff>160103</xdr:rowOff>
    </xdr:to>
    <xdr:sp macro="" textlink="">
      <xdr:nvSpPr>
        <xdr:cNvPr id="425" name="楕円 424"/>
        <xdr:cNvSpPr/>
      </xdr:nvSpPr>
      <xdr:spPr>
        <a:xfrm>
          <a:off x="6921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151230</xdr:rowOff>
    </xdr:from>
    <xdr:ext cx="534377" cy="259045"/>
    <xdr:sp macro="" textlink="">
      <xdr:nvSpPr>
        <xdr:cNvPr id="426" name="テキスト ボックス 425"/>
        <xdr:cNvSpPr txBox="1"/>
      </xdr:nvSpPr>
      <xdr:spPr>
        <a:xfrm>
          <a:off x="6705111" y="133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2" name="直線コネクタ 451"/>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3"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4" name="直線コネクタ 453"/>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5"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6" name="直線コネクタ 455"/>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154050</xdr:rowOff>
    </xdr:from>
    <xdr:to>
      <xdr:col>55</xdr:col>
      <xdr:colOff>0</xdr:colOff>
      <xdr:row>99</xdr:row>
      <xdr:rowOff>11257</xdr:rowOff>
    </xdr:to>
    <xdr:cxnSp macro="">
      <xdr:nvCxnSpPr>
        <xdr:cNvPr id="457" name="直線コネクタ 456"/>
        <xdr:cNvCxnSpPr/>
      </xdr:nvCxnSpPr>
      <xdr:spPr>
        <a:xfrm flipV="1">
          <a:off x="9639300" y="16956150"/>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8"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9" name="フローチャート: 判断 458"/>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11257</xdr:rowOff>
    </xdr:from>
    <xdr:to>
      <xdr:col>50</xdr:col>
      <xdr:colOff>114300</xdr:colOff>
      <xdr:row>99</xdr:row>
      <xdr:rowOff>16345</xdr:rowOff>
    </xdr:to>
    <xdr:cxnSp macro="">
      <xdr:nvCxnSpPr>
        <xdr:cNvPr id="460" name="直線コネクタ 459"/>
        <xdr:cNvCxnSpPr/>
      </xdr:nvCxnSpPr>
      <xdr:spPr>
        <a:xfrm flipV="1">
          <a:off x="8750300" y="16984807"/>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1" name="フローチャート: 判断 460"/>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2" name="テキスト ボックス 461"/>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16345</xdr:rowOff>
    </xdr:from>
    <xdr:to>
      <xdr:col>45</xdr:col>
      <xdr:colOff>177800</xdr:colOff>
      <xdr:row>99</xdr:row>
      <xdr:rowOff>37767</xdr:rowOff>
    </xdr:to>
    <xdr:cxnSp macro="">
      <xdr:nvCxnSpPr>
        <xdr:cNvPr id="463" name="直線コネクタ 462"/>
        <xdr:cNvCxnSpPr/>
      </xdr:nvCxnSpPr>
      <xdr:spPr>
        <a:xfrm flipV="1">
          <a:off x="7861300" y="16989895"/>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4" name="フローチャート: 判断 463"/>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5" name="テキスト ボックス 464"/>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37767</xdr:rowOff>
    </xdr:from>
    <xdr:to>
      <xdr:col>41</xdr:col>
      <xdr:colOff>50800</xdr:colOff>
      <xdr:row>99</xdr:row>
      <xdr:rowOff>38001</xdr:rowOff>
    </xdr:to>
    <xdr:cxnSp macro="">
      <xdr:nvCxnSpPr>
        <xdr:cNvPr id="466" name="直線コネクタ 465"/>
        <xdr:cNvCxnSpPr/>
      </xdr:nvCxnSpPr>
      <xdr:spPr>
        <a:xfrm flipV="1">
          <a:off x="6972300" y="17011317"/>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7" name="フローチャート: 判断 466"/>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8" name="テキスト ボックス 467"/>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9" name="フローチャート: 判断 468"/>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0" name="テキスト ボックス 469"/>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103250</xdr:rowOff>
    </xdr:from>
    <xdr:to>
      <xdr:col>55</xdr:col>
      <xdr:colOff>50800</xdr:colOff>
      <xdr:row>99</xdr:row>
      <xdr:rowOff>33400</xdr:rowOff>
    </xdr:to>
    <xdr:sp macro="" textlink="">
      <xdr:nvSpPr>
        <xdr:cNvPr id="476" name="楕円 475"/>
        <xdr:cNvSpPr/>
      </xdr:nvSpPr>
      <xdr:spPr>
        <a:xfrm>
          <a:off x="10426700" y="16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18177</xdr:rowOff>
    </xdr:from>
    <xdr:ext cx="599010" cy="259045"/>
    <xdr:sp macro="" textlink="">
      <xdr:nvSpPr>
        <xdr:cNvPr id="477" name="普通建設事業費 （ うち更新整備　）該当値テキスト"/>
        <xdr:cNvSpPr txBox="1"/>
      </xdr:nvSpPr>
      <xdr:spPr>
        <a:xfrm>
          <a:off x="10528300" y="1682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131907</xdr:rowOff>
    </xdr:from>
    <xdr:to>
      <xdr:col>50</xdr:col>
      <xdr:colOff>165100</xdr:colOff>
      <xdr:row>99</xdr:row>
      <xdr:rowOff>62057</xdr:rowOff>
    </xdr:to>
    <xdr:sp macro="" textlink="">
      <xdr:nvSpPr>
        <xdr:cNvPr id="478" name="楕円 477"/>
        <xdr:cNvSpPr/>
      </xdr:nvSpPr>
      <xdr:spPr>
        <a:xfrm>
          <a:off x="9588500" y="16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53184</xdr:rowOff>
    </xdr:from>
    <xdr:ext cx="534377" cy="259045"/>
    <xdr:sp macro="" textlink="">
      <xdr:nvSpPr>
        <xdr:cNvPr id="479" name="テキスト ボックス 478"/>
        <xdr:cNvSpPr txBox="1"/>
      </xdr:nvSpPr>
      <xdr:spPr>
        <a:xfrm>
          <a:off x="9372111" y="17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136995</xdr:rowOff>
    </xdr:from>
    <xdr:to>
      <xdr:col>46</xdr:col>
      <xdr:colOff>38100</xdr:colOff>
      <xdr:row>99</xdr:row>
      <xdr:rowOff>67145</xdr:rowOff>
    </xdr:to>
    <xdr:sp macro="" textlink="">
      <xdr:nvSpPr>
        <xdr:cNvPr id="480" name="楕円 479"/>
        <xdr:cNvSpPr/>
      </xdr:nvSpPr>
      <xdr:spPr>
        <a:xfrm>
          <a:off x="8699500" y="169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58272</xdr:rowOff>
    </xdr:from>
    <xdr:ext cx="534377" cy="259045"/>
    <xdr:sp macro="" textlink="">
      <xdr:nvSpPr>
        <xdr:cNvPr id="481" name="テキスト ボックス 480"/>
        <xdr:cNvSpPr txBox="1"/>
      </xdr:nvSpPr>
      <xdr:spPr>
        <a:xfrm>
          <a:off x="8483111" y="170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158417</xdr:rowOff>
    </xdr:from>
    <xdr:to>
      <xdr:col>41</xdr:col>
      <xdr:colOff>101600</xdr:colOff>
      <xdr:row>99</xdr:row>
      <xdr:rowOff>88567</xdr:rowOff>
    </xdr:to>
    <xdr:sp macro="" textlink="">
      <xdr:nvSpPr>
        <xdr:cNvPr id="482" name="楕円 481"/>
        <xdr:cNvSpPr/>
      </xdr:nvSpPr>
      <xdr:spPr>
        <a:xfrm>
          <a:off x="7810500" y="169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79694</xdr:rowOff>
    </xdr:from>
    <xdr:ext cx="534377" cy="259045"/>
    <xdr:sp macro="" textlink="">
      <xdr:nvSpPr>
        <xdr:cNvPr id="483" name="テキスト ボックス 482"/>
        <xdr:cNvSpPr txBox="1"/>
      </xdr:nvSpPr>
      <xdr:spPr>
        <a:xfrm>
          <a:off x="7594111" y="170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158651</xdr:rowOff>
    </xdr:from>
    <xdr:to>
      <xdr:col>36</xdr:col>
      <xdr:colOff>165100</xdr:colOff>
      <xdr:row>99</xdr:row>
      <xdr:rowOff>88801</xdr:rowOff>
    </xdr:to>
    <xdr:sp macro="" textlink="">
      <xdr:nvSpPr>
        <xdr:cNvPr id="484" name="楕円 483"/>
        <xdr:cNvSpPr/>
      </xdr:nvSpPr>
      <xdr:spPr>
        <a:xfrm>
          <a:off x="6921500" y="169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79928</xdr:rowOff>
    </xdr:from>
    <xdr:ext cx="534377" cy="259045"/>
    <xdr:sp macro="" textlink="">
      <xdr:nvSpPr>
        <xdr:cNvPr id="485" name="テキスト ボックス 484"/>
        <xdr:cNvSpPr txBox="1"/>
      </xdr:nvSpPr>
      <xdr:spPr>
        <a:xfrm>
          <a:off x="6705111" y="170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7" name="直線コネクタ 506"/>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0"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1" name="直線コネクタ 510"/>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162340</xdr:rowOff>
    </xdr:from>
    <xdr:to>
      <xdr:col>85</xdr:col>
      <xdr:colOff>127000</xdr:colOff>
      <xdr:row>38</xdr:row>
      <xdr:rowOff>59551</xdr:rowOff>
    </xdr:to>
    <xdr:cxnSp macro="">
      <xdr:nvCxnSpPr>
        <xdr:cNvPr id="512" name="直線コネクタ 511"/>
        <xdr:cNvCxnSpPr/>
      </xdr:nvCxnSpPr>
      <xdr:spPr>
        <a:xfrm>
          <a:off x="15481300" y="6505990"/>
          <a:ext cx="8382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3" name="災害復旧事業費平均値テキスト"/>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4" name="フローチャート: 判断 513"/>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162340</xdr:rowOff>
    </xdr:from>
    <xdr:to>
      <xdr:col>81</xdr:col>
      <xdr:colOff>50800</xdr:colOff>
      <xdr:row>38</xdr:row>
      <xdr:rowOff>82941</xdr:rowOff>
    </xdr:to>
    <xdr:cxnSp macro="">
      <xdr:nvCxnSpPr>
        <xdr:cNvPr id="515" name="直線コネクタ 514"/>
        <xdr:cNvCxnSpPr/>
      </xdr:nvCxnSpPr>
      <xdr:spPr>
        <a:xfrm flipV="1">
          <a:off x="14592300" y="6505990"/>
          <a:ext cx="889000" cy="9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6" name="フローチャート: 判断 515"/>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7" name="テキスト ボックス 516"/>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82941</xdr:rowOff>
    </xdr:from>
    <xdr:to>
      <xdr:col>76</xdr:col>
      <xdr:colOff>114300</xdr:colOff>
      <xdr:row>38</xdr:row>
      <xdr:rowOff>130323</xdr:rowOff>
    </xdr:to>
    <xdr:cxnSp macro="">
      <xdr:nvCxnSpPr>
        <xdr:cNvPr id="518" name="直線コネクタ 517"/>
        <xdr:cNvCxnSpPr/>
      </xdr:nvCxnSpPr>
      <xdr:spPr>
        <a:xfrm flipV="1">
          <a:off x="13703300" y="6598041"/>
          <a:ext cx="889000" cy="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9" name="フローチャート: 判断 518"/>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20" name="テキスト ボックス 519"/>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130323</xdr:rowOff>
    </xdr:from>
    <xdr:to>
      <xdr:col>71</xdr:col>
      <xdr:colOff>177800</xdr:colOff>
      <xdr:row>38</xdr:row>
      <xdr:rowOff>139700</xdr:rowOff>
    </xdr:to>
    <xdr:cxnSp macro="">
      <xdr:nvCxnSpPr>
        <xdr:cNvPr id="521" name="直線コネクタ 520"/>
        <xdr:cNvCxnSpPr/>
      </xdr:nvCxnSpPr>
      <xdr:spPr>
        <a:xfrm flipV="1">
          <a:off x="12814300" y="664542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2" name="フローチャート: 判断 521"/>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3" name="テキスト ボックス 522"/>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4" name="フローチャート: 判断 523"/>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5" name="テキスト ボックス 524"/>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8751</xdr:rowOff>
    </xdr:from>
    <xdr:to>
      <xdr:col>85</xdr:col>
      <xdr:colOff>177800</xdr:colOff>
      <xdr:row>38</xdr:row>
      <xdr:rowOff>110351</xdr:rowOff>
    </xdr:to>
    <xdr:sp macro="" textlink="">
      <xdr:nvSpPr>
        <xdr:cNvPr id="531" name="楕円 530"/>
        <xdr:cNvSpPr/>
      </xdr:nvSpPr>
      <xdr:spPr>
        <a:xfrm>
          <a:off x="16268700" y="65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139578</xdr:rowOff>
    </xdr:from>
    <xdr:ext cx="534377" cy="259045"/>
    <xdr:sp macro="" textlink="">
      <xdr:nvSpPr>
        <xdr:cNvPr id="532" name="災害復旧事業費該当値テキスト"/>
        <xdr:cNvSpPr txBox="1"/>
      </xdr:nvSpPr>
      <xdr:spPr>
        <a:xfrm>
          <a:off x="16370300" y="63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111540</xdr:rowOff>
    </xdr:from>
    <xdr:to>
      <xdr:col>81</xdr:col>
      <xdr:colOff>101600</xdr:colOff>
      <xdr:row>38</xdr:row>
      <xdr:rowOff>41690</xdr:rowOff>
    </xdr:to>
    <xdr:sp macro="" textlink="">
      <xdr:nvSpPr>
        <xdr:cNvPr id="533" name="楕円 532"/>
        <xdr:cNvSpPr/>
      </xdr:nvSpPr>
      <xdr:spPr>
        <a:xfrm>
          <a:off x="15430500" y="64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58217</xdr:rowOff>
    </xdr:from>
    <xdr:ext cx="534377" cy="259045"/>
    <xdr:sp macro="" textlink="">
      <xdr:nvSpPr>
        <xdr:cNvPr id="534" name="テキスト ボックス 533"/>
        <xdr:cNvSpPr txBox="1"/>
      </xdr:nvSpPr>
      <xdr:spPr>
        <a:xfrm>
          <a:off x="15214111" y="62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32141</xdr:rowOff>
    </xdr:from>
    <xdr:to>
      <xdr:col>76</xdr:col>
      <xdr:colOff>165100</xdr:colOff>
      <xdr:row>38</xdr:row>
      <xdr:rowOff>133741</xdr:rowOff>
    </xdr:to>
    <xdr:sp macro="" textlink="">
      <xdr:nvSpPr>
        <xdr:cNvPr id="535" name="楕円 534"/>
        <xdr:cNvSpPr/>
      </xdr:nvSpPr>
      <xdr:spPr>
        <a:xfrm>
          <a:off x="14541500" y="65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150268</xdr:rowOff>
    </xdr:from>
    <xdr:ext cx="534377" cy="259045"/>
    <xdr:sp macro="" textlink="">
      <xdr:nvSpPr>
        <xdr:cNvPr id="536" name="テキスト ボックス 535"/>
        <xdr:cNvSpPr txBox="1"/>
      </xdr:nvSpPr>
      <xdr:spPr>
        <a:xfrm>
          <a:off x="14325111" y="63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79523</xdr:rowOff>
    </xdr:from>
    <xdr:to>
      <xdr:col>72</xdr:col>
      <xdr:colOff>38100</xdr:colOff>
      <xdr:row>39</xdr:row>
      <xdr:rowOff>9673</xdr:rowOff>
    </xdr:to>
    <xdr:sp macro="" textlink="">
      <xdr:nvSpPr>
        <xdr:cNvPr id="537" name="楕円 536"/>
        <xdr:cNvSpPr/>
      </xdr:nvSpPr>
      <xdr:spPr>
        <a:xfrm>
          <a:off x="13652500" y="65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xdr:rowOff>
    </xdr:from>
    <xdr:ext cx="469744" cy="259045"/>
    <xdr:sp macro="" textlink="">
      <xdr:nvSpPr>
        <xdr:cNvPr id="538" name="テキスト ボックス 537"/>
        <xdr:cNvSpPr txBox="1"/>
      </xdr:nvSpPr>
      <xdr:spPr>
        <a:xfrm>
          <a:off x="13468428" y="668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1" name="直線コネクタ 610"/>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2"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3" name="直線コネクタ 612"/>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4"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5" name="直線コネクタ 614"/>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93118</xdr:rowOff>
    </xdr:from>
    <xdr:to>
      <xdr:col>85</xdr:col>
      <xdr:colOff>127000</xdr:colOff>
      <xdr:row>75</xdr:row>
      <xdr:rowOff>103307</xdr:rowOff>
    </xdr:to>
    <xdr:cxnSp macro="">
      <xdr:nvCxnSpPr>
        <xdr:cNvPr id="616" name="直線コネクタ 615"/>
        <xdr:cNvCxnSpPr/>
      </xdr:nvCxnSpPr>
      <xdr:spPr>
        <a:xfrm>
          <a:off x="15481300" y="12951868"/>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7"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8" name="フローチャート: 判断 617"/>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93118</xdr:rowOff>
    </xdr:from>
    <xdr:to>
      <xdr:col>81</xdr:col>
      <xdr:colOff>50800</xdr:colOff>
      <xdr:row>75</xdr:row>
      <xdr:rowOff>166494</xdr:rowOff>
    </xdr:to>
    <xdr:cxnSp macro="">
      <xdr:nvCxnSpPr>
        <xdr:cNvPr id="619" name="直線コネクタ 618"/>
        <xdr:cNvCxnSpPr/>
      </xdr:nvCxnSpPr>
      <xdr:spPr>
        <a:xfrm flipV="1">
          <a:off x="14592300" y="12951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0" name="フローチャート: 判断 619"/>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1" name="テキスト ボックス 620"/>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166494</xdr:rowOff>
    </xdr:from>
    <xdr:to>
      <xdr:col>76</xdr:col>
      <xdr:colOff>114300</xdr:colOff>
      <xdr:row>76</xdr:row>
      <xdr:rowOff>66717</xdr:rowOff>
    </xdr:to>
    <xdr:cxnSp macro="">
      <xdr:nvCxnSpPr>
        <xdr:cNvPr id="622" name="直線コネクタ 621"/>
        <xdr:cNvCxnSpPr/>
      </xdr:nvCxnSpPr>
      <xdr:spPr>
        <a:xfrm flipV="1">
          <a:off x="13703300" y="13025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3" name="フローチャート: 判断 622"/>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4" name="テキスト ボックス 623"/>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54640</xdr:rowOff>
    </xdr:from>
    <xdr:to>
      <xdr:col>71</xdr:col>
      <xdr:colOff>177800</xdr:colOff>
      <xdr:row>76</xdr:row>
      <xdr:rowOff>66717</xdr:rowOff>
    </xdr:to>
    <xdr:cxnSp macro="">
      <xdr:nvCxnSpPr>
        <xdr:cNvPr id="625" name="直線コネクタ 624"/>
        <xdr:cNvCxnSpPr/>
      </xdr:nvCxnSpPr>
      <xdr:spPr>
        <a:xfrm>
          <a:off x="12814300" y="13084840"/>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6" name="フローチャート: 判断 625"/>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7" name="テキスト ボックス 626"/>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8" name="フローチャート: 判断 627"/>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9" name="テキスト ボックス 628"/>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52507</xdr:rowOff>
    </xdr:from>
    <xdr:to>
      <xdr:col>85</xdr:col>
      <xdr:colOff>177800</xdr:colOff>
      <xdr:row>75</xdr:row>
      <xdr:rowOff>154107</xdr:rowOff>
    </xdr:to>
    <xdr:sp macro="" textlink="">
      <xdr:nvSpPr>
        <xdr:cNvPr id="635" name="楕円 634"/>
        <xdr:cNvSpPr/>
      </xdr:nvSpPr>
      <xdr:spPr>
        <a:xfrm>
          <a:off x="16268700" y="129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75384</xdr:rowOff>
    </xdr:from>
    <xdr:ext cx="599010" cy="259045"/>
    <xdr:sp macro="" textlink="">
      <xdr:nvSpPr>
        <xdr:cNvPr id="636" name="公債費該当値テキスト"/>
        <xdr:cNvSpPr txBox="1"/>
      </xdr:nvSpPr>
      <xdr:spPr>
        <a:xfrm>
          <a:off x="16370300" y="1276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42318</xdr:rowOff>
    </xdr:from>
    <xdr:to>
      <xdr:col>81</xdr:col>
      <xdr:colOff>101600</xdr:colOff>
      <xdr:row>75</xdr:row>
      <xdr:rowOff>143918</xdr:rowOff>
    </xdr:to>
    <xdr:sp macro="" textlink="">
      <xdr:nvSpPr>
        <xdr:cNvPr id="637" name="楕円 636"/>
        <xdr:cNvSpPr/>
      </xdr:nvSpPr>
      <xdr:spPr>
        <a:xfrm>
          <a:off x="15430500" y="129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160445</xdr:rowOff>
    </xdr:from>
    <xdr:ext cx="599010" cy="259045"/>
    <xdr:sp macro="" textlink="">
      <xdr:nvSpPr>
        <xdr:cNvPr id="638" name="テキスト ボックス 637"/>
        <xdr:cNvSpPr txBox="1"/>
      </xdr:nvSpPr>
      <xdr:spPr>
        <a:xfrm>
          <a:off x="15181795" y="1267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115694</xdr:rowOff>
    </xdr:from>
    <xdr:to>
      <xdr:col>76</xdr:col>
      <xdr:colOff>165100</xdr:colOff>
      <xdr:row>76</xdr:row>
      <xdr:rowOff>45845</xdr:rowOff>
    </xdr:to>
    <xdr:sp macro="" textlink="">
      <xdr:nvSpPr>
        <xdr:cNvPr id="639" name="楕円 638"/>
        <xdr:cNvSpPr/>
      </xdr:nvSpPr>
      <xdr:spPr>
        <a:xfrm>
          <a:off x="14541500" y="12974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62371</xdr:rowOff>
    </xdr:from>
    <xdr:ext cx="599010" cy="259045"/>
    <xdr:sp macro="" textlink="">
      <xdr:nvSpPr>
        <xdr:cNvPr id="640" name="テキスト ボックス 639"/>
        <xdr:cNvSpPr txBox="1"/>
      </xdr:nvSpPr>
      <xdr:spPr>
        <a:xfrm>
          <a:off x="14292795" y="1274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15917</xdr:rowOff>
    </xdr:from>
    <xdr:to>
      <xdr:col>72</xdr:col>
      <xdr:colOff>38100</xdr:colOff>
      <xdr:row>76</xdr:row>
      <xdr:rowOff>117517</xdr:rowOff>
    </xdr:to>
    <xdr:sp macro="" textlink="">
      <xdr:nvSpPr>
        <xdr:cNvPr id="641" name="楕円 640"/>
        <xdr:cNvSpPr/>
      </xdr:nvSpPr>
      <xdr:spPr>
        <a:xfrm>
          <a:off x="13652500" y="130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134044</xdr:rowOff>
    </xdr:from>
    <xdr:ext cx="599010" cy="259045"/>
    <xdr:sp macro="" textlink="">
      <xdr:nvSpPr>
        <xdr:cNvPr id="642" name="テキスト ボックス 641"/>
        <xdr:cNvSpPr txBox="1"/>
      </xdr:nvSpPr>
      <xdr:spPr>
        <a:xfrm>
          <a:off x="13403795" y="128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3840</xdr:rowOff>
    </xdr:from>
    <xdr:to>
      <xdr:col>67</xdr:col>
      <xdr:colOff>101600</xdr:colOff>
      <xdr:row>76</xdr:row>
      <xdr:rowOff>105440</xdr:rowOff>
    </xdr:to>
    <xdr:sp macro="" textlink="">
      <xdr:nvSpPr>
        <xdr:cNvPr id="643" name="楕円 642"/>
        <xdr:cNvSpPr/>
      </xdr:nvSpPr>
      <xdr:spPr>
        <a:xfrm>
          <a:off x="12763500" y="130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121967</xdr:rowOff>
    </xdr:from>
    <xdr:ext cx="599010" cy="259045"/>
    <xdr:sp macro="" textlink="">
      <xdr:nvSpPr>
        <xdr:cNvPr id="644" name="テキスト ボックス 643"/>
        <xdr:cNvSpPr txBox="1"/>
      </xdr:nvSpPr>
      <xdr:spPr>
        <a:xfrm>
          <a:off x="12514795" y="1280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8" name="直線コネクタ 667"/>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9"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0" name="直線コネクタ 669"/>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1"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2" name="直線コネクタ 671"/>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85745</xdr:rowOff>
    </xdr:from>
    <xdr:to>
      <xdr:col>85</xdr:col>
      <xdr:colOff>127000</xdr:colOff>
      <xdr:row>98</xdr:row>
      <xdr:rowOff>63599</xdr:rowOff>
    </xdr:to>
    <xdr:cxnSp macro="">
      <xdr:nvCxnSpPr>
        <xdr:cNvPr id="673" name="直線コネクタ 672"/>
        <xdr:cNvCxnSpPr/>
      </xdr:nvCxnSpPr>
      <xdr:spPr>
        <a:xfrm flipV="1">
          <a:off x="15481300" y="16544945"/>
          <a:ext cx="838200" cy="3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86709</xdr:rowOff>
    </xdr:from>
    <xdr:ext cx="599010" cy="259045"/>
    <xdr:sp macro="" textlink="">
      <xdr:nvSpPr>
        <xdr:cNvPr id="674" name="積立金平均値テキスト"/>
        <xdr:cNvSpPr txBox="1"/>
      </xdr:nvSpPr>
      <xdr:spPr>
        <a:xfrm>
          <a:off x="16370300" y="16545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5" name="フローチャート: 判断 674"/>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63599</xdr:rowOff>
    </xdr:from>
    <xdr:to>
      <xdr:col>81</xdr:col>
      <xdr:colOff>50800</xdr:colOff>
      <xdr:row>98</xdr:row>
      <xdr:rowOff>159708</xdr:rowOff>
    </xdr:to>
    <xdr:cxnSp macro="">
      <xdr:nvCxnSpPr>
        <xdr:cNvPr id="676" name="直線コネクタ 675"/>
        <xdr:cNvCxnSpPr/>
      </xdr:nvCxnSpPr>
      <xdr:spPr>
        <a:xfrm flipV="1">
          <a:off x="14592300" y="16865699"/>
          <a:ext cx="889000" cy="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7" name="フローチャート: 判断 676"/>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8" name="テキスト ボックス 677"/>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159708</xdr:rowOff>
    </xdr:from>
    <xdr:to>
      <xdr:col>76</xdr:col>
      <xdr:colOff>114300</xdr:colOff>
      <xdr:row>99</xdr:row>
      <xdr:rowOff>26814</xdr:rowOff>
    </xdr:to>
    <xdr:cxnSp macro="">
      <xdr:nvCxnSpPr>
        <xdr:cNvPr id="679" name="直線コネクタ 678"/>
        <xdr:cNvCxnSpPr/>
      </xdr:nvCxnSpPr>
      <xdr:spPr>
        <a:xfrm flipV="1">
          <a:off x="13703300" y="16961808"/>
          <a:ext cx="889000" cy="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0" name="フローチャート: 判断 679"/>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1" name="テキスト ボックス 680"/>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106952</xdr:rowOff>
    </xdr:from>
    <xdr:to>
      <xdr:col>71</xdr:col>
      <xdr:colOff>177800</xdr:colOff>
      <xdr:row>99</xdr:row>
      <xdr:rowOff>26814</xdr:rowOff>
    </xdr:to>
    <xdr:cxnSp macro="">
      <xdr:nvCxnSpPr>
        <xdr:cNvPr id="682" name="直線コネクタ 681"/>
        <xdr:cNvCxnSpPr/>
      </xdr:nvCxnSpPr>
      <xdr:spPr>
        <a:xfrm>
          <a:off x="12814300" y="16909052"/>
          <a:ext cx="8890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3" name="フローチャート: 判断 682"/>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4" name="テキスト ボックス 683"/>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5" name="フローチャート: 判断 684"/>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6" name="テキスト ボックス 685"/>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34945</xdr:rowOff>
    </xdr:from>
    <xdr:to>
      <xdr:col>85</xdr:col>
      <xdr:colOff>177800</xdr:colOff>
      <xdr:row>96</xdr:row>
      <xdr:rowOff>136545</xdr:rowOff>
    </xdr:to>
    <xdr:sp macro="" textlink="">
      <xdr:nvSpPr>
        <xdr:cNvPr id="692" name="楕円 691"/>
        <xdr:cNvSpPr/>
      </xdr:nvSpPr>
      <xdr:spPr>
        <a:xfrm>
          <a:off x="16268700" y="1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57822</xdr:rowOff>
    </xdr:from>
    <xdr:ext cx="599010" cy="259045"/>
    <xdr:sp macro="" textlink="">
      <xdr:nvSpPr>
        <xdr:cNvPr id="693" name="積立金該当値テキスト"/>
        <xdr:cNvSpPr txBox="1"/>
      </xdr:nvSpPr>
      <xdr:spPr>
        <a:xfrm>
          <a:off x="16370300" y="1634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12799</xdr:rowOff>
    </xdr:from>
    <xdr:to>
      <xdr:col>81</xdr:col>
      <xdr:colOff>101600</xdr:colOff>
      <xdr:row>98</xdr:row>
      <xdr:rowOff>114399</xdr:rowOff>
    </xdr:to>
    <xdr:sp macro="" textlink="">
      <xdr:nvSpPr>
        <xdr:cNvPr id="694" name="楕円 693"/>
        <xdr:cNvSpPr/>
      </xdr:nvSpPr>
      <xdr:spPr>
        <a:xfrm>
          <a:off x="15430500" y="168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105526</xdr:rowOff>
    </xdr:from>
    <xdr:ext cx="534377" cy="259045"/>
    <xdr:sp macro="" textlink="">
      <xdr:nvSpPr>
        <xdr:cNvPr id="695" name="テキスト ボックス 694"/>
        <xdr:cNvSpPr txBox="1"/>
      </xdr:nvSpPr>
      <xdr:spPr>
        <a:xfrm>
          <a:off x="15214111" y="1690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108908</xdr:rowOff>
    </xdr:from>
    <xdr:to>
      <xdr:col>76</xdr:col>
      <xdr:colOff>165100</xdr:colOff>
      <xdr:row>99</xdr:row>
      <xdr:rowOff>39058</xdr:rowOff>
    </xdr:to>
    <xdr:sp macro="" textlink="">
      <xdr:nvSpPr>
        <xdr:cNvPr id="696" name="楕円 695"/>
        <xdr:cNvSpPr/>
      </xdr:nvSpPr>
      <xdr:spPr>
        <a:xfrm>
          <a:off x="14541500" y="169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30185</xdr:rowOff>
    </xdr:from>
    <xdr:ext cx="534377" cy="259045"/>
    <xdr:sp macro="" textlink="">
      <xdr:nvSpPr>
        <xdr:cNvPr id="697" name="テキスト ボックス 696"/>
        <xdr:cNvSpPr txBox="1"/>
      </xdr:nvSpPr>
      <xdr:spPr>
        <a:xfrm>
          <a:off x="14325111" y="170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147464</xdr:rowOff>
    </xdr:from>
    <xdr:to>
      <xdr:col>72</xdr:col>
      <xdr:colOff>38100</xdr:colOff>
      <xdr:row>99</xdr:row>
      <xdr:rowOff>77614</xdr:rowOff>
    </xdr:to>
    <xdr:sp macro="" textlink="">
      <xdr:nvSpPr>
        <xdr:cNvPr id="698" name="楕円 697"/>
        <xdr:cNvSpPr/>
      </xdr:nvSpPr>
      <xdr:spPr>
        <a:xfrm>
          <a:off x="13652500" y="169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68741</xdr:rowOff>
    </xdr:from>
    <xdr:ext cx="469744" cy="259045"/>
    <xdr:sp macro="" textlink="">
      <xdr:nvSpPr>
        <xdr:cNvPr id="699" name="テキスト ボックス 698"/>
        <xdr:cNvSpPr txBox="1"/>
      </xdr:nvSpPr>
      <xdr:spPr>
        <a:xfrm>
          <a:off x="13468428" y="1704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56152</xdr:rowOff>
    </xdr:from>
    <xdr:to>
      <xdr:col>67</xdr:col>
      <xdr:colOff>101600</xdr:colOff>
      <xdr:row>98</xdr:row>
      <xdr:rowOff>157752</xdr:rowOff>
    </xdr:to>
    <xdr:sp macro="" textlink="">
      <xdr:nvSpPr>
        <xdr:cNvPr id="700" name="楕円 699"/>
        <xdr:cNvSpPr/>
      </xdr:nvSpPr>
      <xdr:spPr>
        <a:xfrm>
          <a:off x="12763500" y="168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148879</xdr:rowOff>
    </xdr:from>
    <xdr:ext cx="534377" cy="259045"/>
    <xdr:sp macro="" textlink="">
      <xdr:nvSpPr>
        <xdr:cNvPr id="701" name="テキスト ボックス 700"/>
        <xdr:cNvSpPr txBox="1"/>
      </xdr:nvSpPr>
      <xdr:spPr>
        <a:xfrm>
          <a:off x="12547111" y="16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5" name="直線コネクタ 724"/>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8"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9" name="直線コネクタ 728"/>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1"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2" name="フローチャート: 判断 731"/>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4" name="フローチャート: 判断 733"/>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5" name="テキスト ボックス 734"/>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7" name="フローチャート: 判断 736"/>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8" name="テキスト ボックス 737"/>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0" name="フローチャート: 判断 739"/>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1" name="テキスト ボックス 740"/>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2" name="フローチャート: 判断 741"/>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3" name="テキスト ボックス 742"/>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0" name="直線コネクタ 779"/>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3"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4" name="直線コネクタ 783"/>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6"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7" name="フローチャート: 判断 786"/>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9" name="フローチャート: 判断 788"/>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0" name="テキスト ボックス 789"/>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2" name="フローチャート: 判断 791"/>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3" name="テキスト ボックス 792"/>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5" name="フローチャート: 判断 794"/>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6" name="テキスト ボックス 795"/>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7" name="フローチャート: 判断 796"/>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8" name="テキスト ボックス 797"/>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7" name="直線コネクタ 836"/>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8"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9" name="直線コネクタ 838"/>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0"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1" name="直線コネクタ 840"/>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160891</xdr:rowOff>
    </xdr:from>
    <xdr:to>
      <xdr:col>116</xdr:col>
      <xdr:colOff>63500</xdr:colOff>
      <xdr:row>73</xdr:row>
      <xdr:rowOff>2509</xdr:rowOff>
    </xdr:to>
    <xdr:cxnSp macro="">
      <xdr:nvCxnSpPr>
        <xdr:cNvPr id="842" name="直線コネクタ 841"/>
        <xdr:cNvCxnSpPr/>
      </xdr:nvCxnSpPr>
      <xdr:spPr>
        <a:xfrm>
          <a:off x="21323300" y="12505291"/>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3"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4" name="フローチャート: 判断 843"/>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160891</xdr:rowOff>
    </xdr:from>
    <xdr:to>
      <xdr:col>111</xdr:col>
      <xdr:colOff>177800</xdr:colOff>
      <xdr:row>73</xdr:row>
      <xdr:rowOff>70038</xdr:rowOff>
    </xdr:to>
    <xdr:cxnSp macro="">
      <xdr:nvCxnSpPr>
        <xdr:cNvPr id="845" name="直線コネクタ 844"/>
        <xdr:cNvCxnSpPr/>
      </xdr:nvCxnSpPr>
      <xdr:spPr>
        <a:xfrm flipV="1">
          <a:off x="20434300" y="12505291"/>
          <a:ext cx="8890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6" name="フローチャート: 判断 845"/>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7" name="テキスト ボックス 846"/>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70038</xdr:rowOff>
    </xdr:from>
    <xdr:to>
      <xdr:col>107</xdr:col>
      <xdr:colOff>50800</xdr:colOff>
      <xdr:row>73</xdr:row>
      <xdr:rowOff>155603</xdr:rowOff>
    </xdr:to>
    <xdr:cxnSp macro="">
      <xdr:nvCxnSpPr>
        <xdr:cNvPr id="848" name="直線コネクタ 847"/>
        <xdr:cNvCxnSpPr/>
      </xdr:nvCxnSpPr>
      <xdr:spPr>
        <a:xfrm flipV="1">
          <a:off x="19545300" y="12585888"/>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9" name="フローチャート: 判断 848"/>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50" name="テキスト ボックス 849"/>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155603</xdr:rowOff>
    </xdr:from>
    <xdr:to>
      <xdr:col>102</xdr:col>
      <xdr:colOff>114300</xdr:colOff>
      <xdr:row>74</xdr:row>
      <xdr:rowOff>46180</xdr:rowOff>
    </xdr:to>
    <xdr:cxnSp macro="">
      <xdr:nvCxnSpPr>
        <xdr:cNvPr id="851" name="直線コネクタ 850"/>
        <xdr:cNvCxnSpPr/>
      </xdr:nvCxnSpPr>
      <xdr:spPr>
        <a:xfrm flipV="1">
          <a:off x="18656300" y="12671453"/>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2" name="フローチャート: 判断 851"/>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3" name="テキスト ボックス 852"/>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4" name="フローチャート: 判断 853"/>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105618</xdr:rowOff>
    </xdr:from>
    <xdr:ext cx="599010" cy="259045"/>
    <xdr:sp macro="" textlink="">
      <xdr:nvSpPr>
        <xdr:cNvPr id="855" name="テキスト ボックス 854"/>
        <xdr:cNvSpPr txBox="1"/>
      </xdr:nvSpPr>
      <xdr:spPr>
        <a:xfrm>
          <a:off x="18356795" y="127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123159</xdr:rowOff>
    </xdr:from>
    <xdr:to>
      <xdr:col>116</xdr:col>
      <xdr:colOff>114300</xdr:colOff>
      <xdr:row>73</xdr:row>
      <xdr:rowOff>53309</xdr:rowOff>
    </xdr:to>
    <xdr:sp macro="" textlink="">
      <xdr:nvSpPr>
        <xdr:cNvPr id="861" name="楕円 860"/>
        <xdr:cNvSpPr/>
      </xdr:nvSpPr>
      <xdr:spPr>
        <a:xfrm>
          <a:off x="22110700" y="124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146036</xdr:rowOff>
    </xdr:from>
    <xdr:ext cx="599010" cy="259045"/>
    <xdr:sp macro="" textlink="">
      <xdr:nvSpPr>
        <xdr:cNvPr id="862" name="繰出金該当値テキスト"/>
        <xdr:cNvSpPr txBox="1"/>
      </xdr:nvSpPr>
      <xdr:spPr>
        <a:xfrm>
          <a:off x="22212300" y="123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110091</xdr:rowOff>
    </xdr:from>
    <xdr:to>
      <xdr:col>112</xdr:col>
      <xdr:colOff>38100</xdr:colOff>
      <xdr:row>73</xdr:row>
      <xdr:rowOff>40241</xdr:rowOff>
    </xdr:to>
    <xdr:sp macro="" textlink="">
      <xdr:nvSpPr>
        <xdr:cNvPr id="863" name="楕円 862"/>
        <xdr:cNvSpPr/>
      </xdr:nvSpPr>
      <xdr:spPr>
        <a:xfrm>
          <a:off x="21272500" y="124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56768</xdr:rowOff>
    </xdr:from>
    <xdr:ext cx="599010" cy="259045"/>
    <xdr:sp macro="" textlink="">
      <xdr:nvSpPr>
        <xdr:cNvPr id="864" name="テキスト ボックス 863"/>
        <xdr:cNvSpPr txBox="1"/>
      </xdr:nvSpPr>
      <xdr:spPr>
        <a:xfrm>
          <a:off x="21023795" y="122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19238</xdr:rowOff>
    </xdr:from>
    <xdr:to>
      <xdr:col>107</xdr:col>
      <xdr:colOff>101600</xdr:colOff>
      <xdr:row>73</xdr:row>
      <xdr:rowOff>120838</xdr:rowOff>
    </xdr:to>
    <xdr:sp macro="" textlink="">
      <xdr:nvSpPr>
        <xdr:cNvPr id="865" name="楕円 864"/>
        <xdr:cNvSpPr/>
      </xdr:nvSpPr>
      <xdr:spPr>
        <a:xfrm>
          <a:off x="20383500" y="125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137365</xdr:rowOff>
    </xdr:from>
    <xdr:ext cx="599010" cy="259045"/>
    <xdr:sp macro="" textlink="">
      <xdr:nvSpPr>
        <xdr:cNvPr id="866" name="テキスト ボックス 865"/>
        <xdr:cNvSpPr txBox="1"/>
      </xdr:nvSpPr>
      <xdr:spPr>
        <a:xfrm>
          <a:off x="20134795" y="1231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104803</xdr:rowOff>
    </xdr:from>
    <xdr:to>
      <xdr:col>102</xdr:col>
      <xdr:colOff>165100</xdr:colOff>
      <xdr:row>74</xdr:row>
      <xdr:rowOff>34953</xdr:rowOff>
    </xdr:to>
    <xdr:sp macro="" textlink="">
      <xdr:nvSpPr>
        <xdr:cNvPr id="867" name="楕円 866"/>
        <xdr:cNvSpPr/>
      </xdr:nvSpPr>
      <xdr:spPr>
        <a:xfrm>
          <a:off x="19494500" y="126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51480</xdr:rowOff>
    </xdr:from>
    <xdr:ext cx="599010" cy="259045"/>
    <xdr:sp macro="" textlink="">
      <xdr:nvSpPr>
        <xdr:cNvPr id="868" name="テキスト ボックス 867"/>
        <xdr:cNvSpPr txBox="1"/>
      </xdr:nvSpPr>
      <xdr:spPr>
        <a:xfrm>
          <a:off x="19245795" y="1239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166830</xdr:rowOff>
    </xdr:from>
    <xdr:to>
      <xdr:col>98</xdr:col>
      <xdr:colOff>38100</xdr:colOff>
      <xdr:row>74</xdr:row>
      <xdr:rowOff>96980</xdr:rowOff>
    </xdr:to>
    <xdr:sp macro="" textlink="">
      <xdr:nvSpPr>
        <xdr:cNvPr id="869" name="楕円 868"/>
        <xdr:cNvSpPr/>
      </xdr:nvSpPr>
      <xdr:spPr>
        <a:xfrm>
          <a:off x="18605500" y="126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113507</xdr:rowOff>
    </xdr:from>
    <xdr:ext cx="599010" cy="259045"/>
    <xdr:sp macro="" textlink="">
      <xdr:nvSpPr>
        <xdr:cNvPr id="870" name="テキスト ボックス 869"/>
        <xdr:cNvSpPr txBox="1"/>
      </xdr:nvSpPr>
      <xdr:spPr>
        <a:xfrm>
          <a:off x="18356795" y="1245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1,510,793</a:t>
          </a:r>
          <a:r>
            <a:rPr kumimoji="1" lang="ja-JP" altLang="en-US" sz="1300">
              <a:latin typeface="ＭＳ Ｐゴシック" panose="020B0600070205080204" pitchFamily="50" charset="-128"/>
              <a:ea typeface="ＭＳ Ｐゴシック" panose="020B0600070205080204" pitchFamily="50" charset="-128"/>
            </a:rPr>
            <a:t>円となっている。人件費については、職員の階層変動等に加え、会計年度任用職員等が増加の主な要因となっている。物件費については徐々に低下傾向となっており、経費削減の強化に努める。維持補修費については、台風等災害による道路等の維持補修費が減少していることが類似団体平均を下回っている要因である。扶助費については、被扶助者が少ないことや医療施設・介護サービス施設等が乏しいことにより、類似団体平均等を大きく下回っている。更にはサービス水準の低さが最大の要因と捉えており、子育て施策を中心とした独自施策の充実を図りながら、類似団体内順位を平均的な水準まで引き上げたいと考えている。補助費については、令和２年度に定額給付金をはじめとする、新型コロナウイルス感染症に起因する各種補助金が大きかったことにより、令和３年度は大幅に減少しており、更には類似団体平均を下回る形で推移している。今後は子育て施策に関連する補助制度の創設見込などにより補助費の増加を見込んでいる。普通建設事業費については、令和２～３年度にかけて僅かに増加傾向となっている。主な原因は庁舎整備に係る事業費であるが、これを除くと年間起債発行額の抑制による影響で大幅に減少させているため、できる限り維持していきたい。公債費については、類似団体平均に比べると高い水準で推移しているが令和２年度をピークに減少に転じる見込みである。引き続き地方債残高の減少に努める。積立金については、ふるさと納税を原資とした基金への積立額が増加している。また、公共施設の長寿命化に備えるため、公共施設整備等事業基金への積立額も増加していく意向である。繰出金については、診療所会計、簡易水道会計、浄化槽会計への繰出金が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41859</xdr:rowOff>
    </xdr:from>
    <xdr:to>
      <xdr:col>24</xdr:col>
      <xdr:colOff>63500</xdr:colOff>
      <xdr:row>35</xdr:row>
      <xdr:rowOff>92347</xdr:rowOff>
    </xdr:to>
    <xdr:cxnSp macro="">
      <xdr:nvCxnSpPr>
        <xdr:cNvPr id="62" name="直線コネクタ 61"/>
        <xdr:cNvCxnSpPr/>
      </xdr:nvCxnSpPr>
      <xdr:spPr>
        <a:xfrm>
          <a:off x="3797300" y="6042609"/>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41859</xdr:rowOff>
    </xdr:from>
    <xdr:to>
      <xdr:col>19</xdr:col>
      <xdr:colOff>177800</xdr:colOff>
      <xdr:row>35</xdr:row>
      <xdr:rowOff>91172</xdr:rowOff>
    </xdr:to>
    <xdr:cxnSp macro="">
      <xdr:nvCxnSpPr>
        <xdr:cNvPr id="65" name="直線コネクタ 64"/>
        <xdr:cNvCxnSpPr/>
      </xdr:nvCxnSpPr>
      <xdr:spPr>
        <a:xfrm flipV="1">
          <a:off x="2908300" y="6042609"/>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64915</xdr:rowOff>
    </xdr:from>
    <xdr:to>
      <xdr:col>15</xdr:col>
      <xdr:colOff>50800</xdr:colOff>
      <xdr:row>35</xdr:row>
      <xdr:rowOff>91172</xdr:rowOff>
    </xdr:to>
    <xdr:cxnSp macro="">
      <xdr:nvCxnSpPr>
        <xdr:cNvPr id="68" name="直線コネクタ 67"/>
        <xdr:cNvCxnSpPr/>
      </xdr:nvCxnSpPr>
      <xdr:spPr>
        <a:xfrm>
          <a:off x="2019300" y="6065665"/>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40259</xdr:rowOff>
    </xdr:from>
    <xdr:to>
      <xdr:col>10</xdr:col>
      <xdr:colOff>114300</xdr:colOff>
      <xdr:row>35</xdr:row>
      <xdr:rowOff>64915</xdr:rowOff>
    </xdr:to>
    <xdr:cxnSp macro="">
      <xdr:nvCxnSpPr>
        <xdr:cNvPr id="71" name="直線コネクタ 70"/>
        <xdr:cNvCxnSpPr/>
      </xdr:nvCxnSpPr>
      <xdr:spPr>
        <a:xfrm>
          <a:off x="1130300" y="604100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41547</xdr:rowOff>
    </xdr:from>
    <xdr:to>
      <xdr:col>24</xdr:col>
      <xdr:colOff>114300</xdr:colOff>
      <xdr:row>35</xdr:row>
      <xdr:rowOff>143147</xdr:rowOff>
    </xdr:to>
    <xdr:sp macro="" textlink="">
      <xdr:nvSpPr>
        <xdr:cNvPr id="81" name="楕円 80"/>
        <xdr:cNvSpPr/>
      </xdr:nvSpPr>
      <xdr:spPr>
        <a:xfrm>
          <a:off x="45847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64424</xdr:rowOff>
    </xdr:from>
    <xdr:ext cx="534377" cy="259045"/>
    <xdr:sp macro="" textlink="">
      <xdr:nvSpPr>
        <xdr:cNvPr id="82" name="議会費該当値テキスト"/>
        <xdr:cNvSpPr txBox="1"/>
      </xdr:nvSpPr>
      <xdr:spPr>
        <a:xfrm>
          <a:off x="4686300" y="58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162509</xdr:rowOff>
    </xdr:from>
    <xdr:to>
      <xdr:col>20</xdr:col>
      <xdr:colOff>38100</xdr:colOff>
      <xdr:row>35</xdr:row>
      <xdr:rowOff>92659</xdr:rowOff>
    </xdr:to>
    <xdr:sp macro="" textlink="">
      <xdr:nvSpPr>
        <xdr:cNvPr id="83" name="楕円 82"/>
        <xdr:cNvSpPr/>
      </xdr:nvSpPr>
      <xdr:spPr>
        <a:xfrm>
          <a:off x="3746500" y="5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109186</xdr:rowOff>
    </xdr:from>
    <xdr:ext cx="534377" cy="259045"/>
    <xdr:sp macro="" textlink="">
      <xdr:nvSpPr>
        <xdr:cNvPr id="84" name="テキスト ボックス 83"/>
        <xdr:cNvSpPr txBox="1"/>
      </xdr:nvSpPr>
      <xdr:spPr>
        <a:xfrm>
          <a:off x="3530111" y="57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40372</xdr:rowOff>
    </xdr:from>
    <xdr:to>
      <xdr:col>15</xdr:col>
      <xdr:colOff>101600</xdr:colOff>
      <xdr:row>35</xdr:row>
      <xdr:rowOff>141972</xdr:rowOff>
    </xdr:to>
    <xdr:sp macro="" textlink="">
      <xdr:nvSpPr>
        <xdr:cNvPr id="85" name="楕円 84"/>
        <xdr:cNvSpPr/>
      </xdr:nvSpPr>
      <xdr:spPr>
        <a:xfrm>
          <a:off x="2857500" y="60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158499</xdr:rowOff>
    </xdr:from>
    <xdr:ext cx="534377" cy="259045"/>
    <xdr:sp macro="" textlink="">
      <xdr:nvSpPr>
        <xdr:cNvPr id="86" name="テキスト ボックス 85"/>
        <xdr:cNvSpPr txBox="1"/>
      </xdr:nvSpPr>
      <xdr:spPr>
        <a:xfrm>
          <a:off x="2641111" y="58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14115</xdr:rowOff>
    </xdr:from>
    <xdr:to>
      <xdr:col>10</xdr:col>
      <xdr:colOff>165100</xdr:colOff>
      <xdr:row>35</xdr:row>
      <xdr:rowOff>115715</xdr:rowOff>
    </xdr:to>
    <xdr:sp macro="" textlink="">
      <xdr:nvSpPr>
        <xdr:cNvPr id="87" name="楕円 86"/>
        <xdr:cNvSpPr/>
      </xdr:nvSpPr>
      <xdr:spPr>
        <a:xfrm>
          <a:off x="1968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132242</xdr:rowOff>
    </xdr:from>
    <xdr:ext cx="534377" cy="259045"/>
    <xdr:sp macro="" textlink="">
      <xdr:nvSpPr>
        <xdr:cNvPr id="88" name="テキスト ボックス 87"/>
        <xdr:cNvSpPr txBox="1"/>
      </xdr:nvSpPr>
      <xdr:spPr>
        <a:xfrm>
          <a:off x="1752111" y="57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160909</xdr:rowOff>
    </xdr:from>
    <xdr:to>
      <xdr:col>6</xdr:col>
      <xdr:colOff>38100</xdr:colOff>
      <xdr:row>35</xdr:row>
      <xdr:rowOff>91059</xdr:rowOff>
    </xdr:to>
    <xdr:sp macro="" textlink="">
      <xdr:nvSpPr>
        <xdr:cNvPr id="89" name="楕円 88"/>
        <xdr:cNvSpPr/>
      </xdr:nvSpPr>
      <xdr:spPr>
        <a:xfrm>
          <a:off x="1079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107586</xdr:rowOff>
    </xdr:from>
    <xdr:ext cx="534377" cy="259045"/>
    <xdr:sp macro="" textlink="">
      <xdr:nvSpPr>
        <xdr:cNvPr id="90" name="テキスト ボックス 89"/>
        <xdr:cNvSpPr txBox="1"/>
      </xdr:nvSpPr>
      <xdr:spPr>
        <a:xfrm>
          <a:off x="863111" y="57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46459</xdr:rowOff>
    </xdr:from>
    <xdr:to>
      <xdr:col>24</xdr:col>
      <xdr:colOff>63500</xdr:colOff>
      <xdr:row>55</xdr:row>
      <xdr:rowOff>128343</xdr:rowOff>
    </xdr:to>
    <xdr:cxnSp macro="">
      <xdr:nvCxnSpPr>
        <xdr:cNvPr id="119" name="直線コネクタ 118"/>
        <xdr:cNvCxnSpPr/>
      </xdr:nvCxnSpPr>
      <xdr:spPr>
        <a:xfrm flipV="1">
          <a:off x="3797300" y="9476209"/>
          <a:ext cx="8382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128343</xdr:rowOff>
    </xdr:from>
    <xdr:to>
      <xdr:col>19</xdr:col>
      <xdr:colOff>177800</xdr:colOff>
      <xdr:row>57</xdr:row>
      <xdr:rowOff>70842</xdr:rowOff>
    </xdr:to>
    <xdr:cxnSp macro="">
      <xdr:nvCxnSpPr>
        <xdr:cNvPr id="122" name="直線コネクタ 121"/>
        <xdr:cNvCxnSpPr/>
      </xdr:nvCxnSpPr>
      <xdr:spPr>
        <a:xfrm flipV="1">
          <a:off x="2908300" y="9558093"/>
          <a:ext cx="889000" cy="2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55945</xdr:rowOff>
    </xdr:from>
    <xdr:to>
      <xdr:col>15</xdr:col>
      <xdr:colOff>50800</xdr:colOff>
      <xdr:row>57</xdr:row>
      <xdr:rowOff>70842</xdr:rowOff>
    </xdr:to>
    <xdr:cxnSp macro="">
      <xdr:nvCxnSpPr>
        <xdr:cNvPr id="125" name="直線コネクタ 124"/>
        <xdr:cNvCxnSpPr/>
      </xdr:nvCxnSpPr>
      <xdr:spPr>
        <a:xfrm>
          <a:off x="2019300" y="982859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55945</xdr:rowOff>
    </xdr:from>
    <xdr:to>
      <xdr:col>10</xdr:col>
      <xdr:colOff>114300</xdr:colOff>
      <xdr:row>57</xdr:row>
      <xdr:rowOff>77501</xdr:rowOff>
    </xdr:to>
    <xdr:cxnSp macro="">
      <xdr:nvCxnSpPr>
        <xdr:cNvPr id="128" name="直線コネクタ 127"/>
        <xdr:cNvCxnSpPr/>
      </xdr:nvCxnSpPr>
      <xdr:spPr>
        <a:xfrm flipV="1">
          <a:off x="1130300" y="9828595"/>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167109</xdr:rowOff>
    </xdr:from>
    <xdr:to>
      <xdr:col>24</xdr:col>
      <xdr:colOff>114300</xdr:colOff>
      <xdr:row>55</xdr:row>
      <xdr:rowOff>97259</xdr:rowOff>
    </xdr:to>
    <xdr:sp macro="" textlink="">
      <xdr:nvSpPr>
        <xdr:cNvPr id="138" name="楕円 137"/>
        <xdr:cNvSpPr/>
      </xdr:nvSpPr>
      <xdr:spPr>
        <a:xfrm>
          <a:off x="4584700" y="94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18536</xdr:rowOff>
    </xdr:from>
    <xdr:ext cx="599010" cy="259045"/>
    <xdr:sp macro="" textlink="">
      <xdr:nvSpPr>
        <xdr:cNvPr id="139" name="総務費該当値テキスト"/>
        <xdr:cNvSpPr txBox="1"/>
      </xdr:nvSpPr>
      <xdr:spPr>
        <a:xfrm>
          <a:off x="4686300" y="927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77543</xdr:rowOff>
    </xdr:from>
    <xdr:to>
      <xdr:col>20</xdr:col>
      <xdr:colOff>38100</xdr:colOff>
      <xdr:row>56</xdr:row>
      <xdr:rowOff>7693</xdr:rowOff>
    </xdr:to>
    <xdr:sp macro="" textlink="">
      <xdr:nvSpPr>
        <xdr:cNvPr id="140" name="楕円 139"/>
        <xdr:cNvSpPr/>
      </xdr:nvSpPr>
      <xdr:spPr>
        <a:xfrm>
          <a:off x="3746500" y="9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24220</xdr:rowOff>
    </xdr:from>
    <xdr:ext cx="599010" cy="259045"/>
    <xdr:sp macro="" textlink="">
      <xdr:nvSpPr>
        <xdr:cNvPr id="141" name="テキスト ボックス 140"/>
        <xdr:cNvSpPr txBox="1"/>
      </xdr:nvSpPr>
      <xdr:spPr>
        <a:xfrm>
          <a:off x="3497795" y="92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20042</xdr:rowOff>
    </xdr:from>
    <xdr:to>
      <xdr:col>15</xdr:col>
      <xdr:colOff>101600</xdr:colOff>
      <xdr:row>57</xdr:row>
      <xdr:rowOff>121642</xdr:rowOff>
    </xdr:to>
    <xdr:sp macro="" textlink="">
      <xdr:nvSpPr>
        <xdr:cNvPr id="142" name="楕円 141"/>
        <xdr:cNvSpPr/>
      </xdr:nvSpPr>
      <xdr:spPr>
        <a:xfrm>
          <a:off x="2857500" y="9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138169</xdr:rowOff>
    </xdr:from>
    <xdr:ext cx="599010" cy="259045"/>
    <xdr:sp macro="" textlink="">
      <xdr:nvSpPr>
        <xdr:cNvPr id="143" name="テキスト ボックス 142"/>
        <xdr:cNvSpPr txBox="1"/>
      </xdr:nvSpPr>
      <xdr:spPr>
        <a:xfrm>
          <a:off x="2608795" y="95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5145</xdr:rowOff>
    </xdr:from>
    <xdr:to>
      <xdr:col>10</xdr:col>
      <xdr:colOff>165100</xdr:colOff>
      <xdr:row>57</xdr:row>
      <xdr:rowOff>106745</xdr:rowOff>
    </xdr:to>
    <xdr:sp macro="" textlink="">
      <xdr:nvSpPr>
        <xdr:cNvPr id="144" name="楕円 143"/>
        <xdr:cNvSpPr/>
      </xdr:nvSpPr>
      <xdr:spPr>
        <a:xfrm>
          <a:off x="1968500" y="9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97872</xdr:rowOff>
    </xdr:from>
    <xdr:ext cx="599010" cy="259045"/>
    <xdr:sp macro="" textlink="">
      <xdr:nvSpPr>
        <xdr:cNvPr id="145" name="テキスト ボックス 144"/>
        <xdr:cNvSpPr txBox="1"/>
      </xdr:nvSpPr>
      <xdr:spPr>
        <a:xfrm>
          <a:off x="1719795" y="987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26701</xdr:rowOff>
    </xdr:from>
    <xdr:to>
      <xdr:col>6</xdr:col>
      <xdr:colOff>38100</xdr:colOff>
      <xdr:row>57</xdr:row>
      <xdr:rowOff>128301</xdr:rowOff>
    </xdr:to>
    <xdr:sp macro="" textlink="">
      <xdr:nvSpPr>
        <xdr:cNvPr id="146" name="楕円 145"/>
        <xdr:cNvSpPr/>
      </xdr:nvSpPr>
      <xdr:spPr>
        <a:xfrm>
          <a:off x="1079500" y="9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119428</xdr:rowOff>
    </xdr:from>
    <xdr:ext cx="599010" cy="259045"/>
    <xdr:sp macro="" textlink="">
      <xdr:nvSpPr>
        <xdr:cNvPr id="147" name="テキスト ボックス 146"/>
        <xdr:cNvSpPr txBox="1"/>
      </xdr:nvSpPr>
      <xdr:spPr>
        <a:xfrm>
          <a:off x="830795" y="989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113996</xdr:rowOff>
    </xdr:from>
    <xdr:to>
      <xdr:col>24</xdr:col>
      <xdr:colOff>63500</xdr:colOff>
      <xdr:row>76</xdr:row>
      <xdr:rowOff>135558</xdr:rowOff>
    </xdr:to>
    <xdr:cxnSp macro="">
      <xdr:nvCxnSpPr>
        <xdr:cNvPr id="175" name="直線コネクタ 174"/>
        <xdr:cNvCxnSpPr/>
      </xdr:nvCxnSpPr>
      <xdr:spPr>
        <a:xfrm flipV="1">
          <a:off x="3797300" y="13144196"/>
          <a:ext cx="8382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135558</xdr:rowOff>
    </xdr:from>
    <xdr:to>
      <xdr:col>19</xdr:col>
      <xdr:colOff>177800</xdr:colOff>
      <xdr:row>77</xdr:row>
      <xdr:rowOff>84804</xdr:rowOff>
    </xdr:to>
    <xdr:cxnSp macro="">
      <xdr:nvCxnSpPr>
        <xdr:cNvPr id="178" name="直線コネクタ 177"/>
        <xdr:cNvCxnSpPr/>
      </xdr:nvCxnSpPr>
      <xdr:spPr>
        <a:xfrm flipV="1">
          <a:off x="2908300" y="13165758"/>
          <a:ext cx="889000" cy="1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84804</xdr:rowOff>
    </xdr:from>
    <xdr:to>
      <xdr:col>15</xdr:col>
      <xdr:colOff>50800</xdr:colOff>
      <xdr:row>77</xdr:row>
      <xdr:rowOff>154129</xdr:rowOff>
    </xdr:to>
    <xdr:cxnSp macro="">
      <xdr:nvCxnSpPr>
        <xdr:cNvPr id="181" name="直線コネクタ 180"/>
        <xdr:cNvCxnSpPr/>
      </xdr:nvCxnSpPr>
      <xdr:spPr>
        <a:xfrm flipV="1">
          <a:off x="2019300" y="13286454"/>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154129</xdr:rowOff>
    </xdr:from>
    <xdr:to>
      <xdr:col>10</xdr:col>
      <xdr:colOff>114300</xdr:colOff>
      <xdr:row>77</xdr:row>
      <xdr:rowOff>159753</xdr:rowOff>
    </xdr:to>
    <xdr:cxnSp macro="">
      <xdr:nvCxnSpPr>
        <xdr:cNvPr id="184" name="直線コネクタ 183"/>
        <xdr:cNvCxnSpPr/>
      </xdr:nvCxnSpPr>
      <xdr:spPr>
        <a:xfrm flipV="1">
          <a:off x="1130300" y="1335577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63196</xdr:rowOff>
    </xdr:from>
    <xdr:to>
      <xdr:col>24</xdr:col>
      <xdr:colOff>114300</xdr:colOff>
      <xdr:row>76</xdr:row>
      <xdr:rowOff>164796</xdr:rowOff>
    </xdr:to>
    <xdr:sp macro="" textlink="">
      <xdr:nvSpPr>
        <xdr:cNvPr id="194" name="楕円 193"/>
        <xdr:cNvSpPr/>
      </xdr:nvSpPr>
      <xdr:spPr>
        <a:xfrm>
          <a:off x="4584700" y="13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149573</xdr:rowOff>
    </xdr:from>
    <xdr:ext cx="599010" cy="259045"/>
    <xdr:sp macro="" textlink="">
      <xdr:nvSpPr>
        <xdr:cNvPr id="195" name="民生費該当値テキスト"/>
        <xdr:cNvSpPr txBox="1"/>
      </xdr:nvSpPr>
      <xdr:spPr>
        <a:xfrm>
          <a:off x="4686300" y="1300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84758</xdr:rowOff>
    </xdr:from>
    <xdr:to>
      <xdr:col>20</xdr:col>
      <xdr:colOff>38100</xdr:colOff>
      <xdr:row>77</xdr:row>
      <xdr:rowOff>14908</xdr:rowOff>
    </xdr:to>
    <xdr:sp macro="" textlink="">
      <xdr:nvSpPr>
        <xdr:cNvPr id="196" name="楕円 195"/>
        <xdr:cNvSpPr/>
      </xdr:nvSpPr>
      <xdr:spPr>
        <a:xfrm>
          <a:off x="3746500" y="131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6035</xdr:rowOff>
    </xdr:from>
    <xdr:ext cx="599010" cy="259045"/>
    <xdr:sp macro="" textlink="">
      <xdr:nvSpPr>
        <xdr:cNvPr id="197" name="テキスト ボックス 196"/>
        <xdr:cNvSpPr txBox="1"/>
      </xdr:nvSpPr>
      <xdr:spPr>
        <a:xfrm>
          <a:off x="3497795" y="132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34004</xdr:rowOff>
    </xdr:from>
    <xdr:to>
      <xdr:col>15</xdr:col>
      <xdr:colOff>101600</xdr:colOff>
      <xdr:row>77</xdr:row>
      <xdr:rowOff>135604</xdr:rowOff>
    </xdr:to>
    <xdr:sp macro="" textlink="">
      <xdr:nvSpPr>
        <xdr:cNvPr id="198" name="楕円 197"/>
        <xdr:cNvSpPr/>
      </xdr:nvSpPr>
      <xdr:spPr>
        <a:xfrm>
          <a:off x="2857500" y="132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126731</xdr:rowOff>
    </xdr:from>
    <xdr:ext cx="599010" cy="259045"/>
    <xdr:sp macro="" textlink="">
      <xdr:nvSpPr>
        <xdr:cNvPr id="199" name="テキスト ボックス 198"/>
        <xdr:cNvSpPr txBox="1"/>
      </xdr:nvSpPr>
      <xdr:spPr>
        <a:xfrm>
          <a:off x="2608795" y="133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103329</xdr:rowOff>
    </xdr:from>
    <xdr:to>
      <xdr:col>10</xdr:col>
      <xdr:colOff>165100</xdr:colOff>
      <xdr:row>78</xdr:row>
      <xdr:rowOff>33479</xdr:rowOff>
    </xdr:to>
    <xdr:sp macro="" textlink="">
      <xdr:nvSpPr>
        <xdr:cNvPr id="200" name="楕円 199"/>
        <xdr:cNvSpPr/>
      </xdr:nvSpPr>
      <xdr:spPr>
        <a:xfrm>
          <a:off x="1968500" y="133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24606</xdr:rowOff>
    </xdr:from>
    <xdr:ext cx="599010" cy="259045"/>
    <xdr:sp macro="" textlink="">
      <xdr:nvSpPr>
        <xdr:cNvPr id="201" name="テキスト ボックス 200"/>
        <xdr:cNvSpPr txBox="1"/>
      </xdr:nvSpPr>
      <xdr:spPr>
        <a:xfrm>
          <a:off x="1719795" y="133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108953</xdr:rowOff>
    </xdr:from>
    <xdr:to>
      <xdr:col>6</xdr:col>
      <xdr:colOff>38100</xdr:colOff>
      <xdr:row>78</xdr:row>
      <xdr:rowOff>39103</xdr:rowOff>
    </xdr:to>
    <xdr:sp macro="" textlink="">
      <xdr:nvSpPr>
        <xdr:cNvPr id="202" name="楕円 201"/>
        <xdr:cNvSpPr/>
      </xdr:nvSpPr>
      <xdr:spPr>
        <a:xfrm>
          <a:off x="1079500" y="133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30230</xdr:rowOff>
    </xdr:from>
    <xdr:ext cx="599010" cy="259045"/>
    <xdr:sp macro="" textlink="">
      <xdr:nvSpPr>
        <xdr:cNvPr id="203" name="テキスト ボックス 202"/>
        <xdr:cNvSpPr txBox="1"/>
      </xdr:nvSpPr>
      <xdr:spPr>
        <a:xfrm>
          <a:off x="830795" y="134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78818</xdr:rowOff>
    </xdr:from>
    <xdr:to>
      <xdr:col>24</xdr:col>
      <xdr:colOff>63500</xdr:colOff>
      <xdr:row>97</xdr:row>
      <xdr:rowOff>96385</xdr:rowOff>
    </xdr:to>
    <xdr:cxnSp macro="">
      <xdr:nvCxnSpPr>
        <xdr:cNvPr id="232" name="直線コネクタ 231"/>
        <xdr:cNvCxnSpPr/>
      </xdr:nvCxnSpPr>
      <xdr:spPr>
        <a:xfrm flipV="1">
          <a:off x="3797300" y="16709468"/>
          <a:ext cx="838200" cy="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96385</xdr:rowOff>
    </xdr:from>
    <xdr:to>
      <xdr:col>19</xdr:col>
      <xdr:colOff>177800</xdr:colOff>
      <xdr:row>97</xdr:row>
      <xdr:rowOff>143352</xdr:rowOff>
    </xdr:to>
    <xdr:cxnSp macro="">
      <xdr:nvCxnSpPr>
        <xdr:cNvPr id="235" name="直線コネクタ 234"/>
        <xdr:cNvCxnSpPr/>
      </xdr:nvCxnSpPr>
      <xdr:spPr>
        <a:xfrm flipV="1">
          <a:off x="2908300" y="16727035"/>
          <a:ext cx="8890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143352</xdr:rowOff>
    </xdr:from>
    <xdr:to>
      <xdr:col>15</xdr:col>
      <xdr:colOff>50800</xdr:colOff>
      <xdr:row>97</xdr:row>
      <xdr:rowOff>159996</xdr:rowOff>
    </xdr:to>
    <xdr:cxnSp macro="">
      <xdr:nvCxnSpPr>
        <xdr:cNvPr id="238" name="直線コネクタ 237"/>
        <xdr:cNvCxnSpPr/>
      </xdr:nvCxnSpPr>
      <xdr:spPr>
        <a:xfrm flipV="1">
          <a:off x="2019300" y="16774002"/>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159996</xdr:rowOff>
    </xdr:from>
    <xdr:to>
      <xdr:col>10</xdr:col>
      <xdr:colOff>114300</xdr:colOff>
      <xdr:row>97</xdr:row>
      <xdr:rowOff>161006</xdr:rowOff>
    </xdr:to>
    <xdr:cxnSp macro="">
      <xdr:nvCxnSpPr>
        <xdr:cNvPr id="241" name="直線コネクタ 240"/>
        <xdr:cNvCxnSpPr/>
      </xdr:nvCxnSpPr>
      <xdr:spPr>
        <a:xfrm flipV="1">
          <a:off x="1130300" y="16790646"/>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28018</xdr:rowOff>
    </xdr:from>
    <xdr:to>
      <xdr:col>24</xdr:col>
      <xdr:colOff>114300</xdr:colOff>
      <xdr:row>97</xdr:row>
      <xdr:rowOff>129618</xdr:rowOff>
    </xdr:to>
    <xdr:sp macro="" textlink="">
      <xdr:nvSpPr>
        <xdr:cNvPr id="251" name="楕円 250"/>
        <xdr:cNvSpPr/>
      </xdr:nvSpPr>
      <xdr:spPr>
        <a:xfrm>
          <a:off x="4584700" y="166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50895</xdr:rowOff>
    </xdr:from>
    <xdr:ext cx="599010" cy="259045"/>
    <xdr:sp macro="" textlink="">
      <xdr:nvSpPr>
        <xdr:cNvPr id="252" name="衛生費該当値テキスト"/>
        <xdr:cNvSpPr txBox="1"/>
      </xdr:nvSpPr>
      <xdr:spPr>
        <a:xfrm>
          <a:off x="4686300" y="1651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45585</xdr:rowOff>
    </xdr:from>
    <xdr:to>
      <xdr:col>20</xdr:col>
      <xdr:colOff>38100</xdr:colOff>
      <xdr:row>97</xdr:row>
      <xdr:rowOff>147185</xdr:rowOff>
    </xdr:to>
    <xdr:sp macro="" textlink="">
      <xdr:nvSpPr>
        <xdr:cNvPr id="253" name="楕円 252"/>
        <xdr:cNvSpPr/>
      </xdr:nvSpPr>
      <xdr:spPr>
        <a:xfrm>
          <a:off x="3746500" y="166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163712</xdr:rowOff>
    </xdr:from>
    <xdr:ext cx="599010" cy="259045"/>
    <xdr:sp macro="" textlink="">
      <xdr:nvSpPr>
        <xdr:cNvPr id="254" name="テキスト ボックス 253"/>
        <xdr:cNvSpPr txBox="1"/>
      </xdr:nvSpPr>
      <xdr:spPr>
        <a:xfrm>
          <a:off x="3497795" y="1645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92552</xdr:rowOff>
    </xdr:from>
    <xdr:to>
      <xdr:col>15</xdr:col>
      <xdr:colOff>101600</xdr:colOff>
      <xdr:row>98</xdr:row>
      <xdr:rowOff>22702</xdr:rowOff>
    </xdr:to>
    <xdr:sp macro="" textlink="">
      <xdr:nvSpPr>
        <xdr:cNvPr id="255" name="楕円 254"/>
        <xdr:cNvSpPr/>
      </xdr:nvSpPr>
      <xdr:spPr>
        <a:xfrm>
          <a:off x="2857500" y="167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39229</xdr:rowOff>
    </xdr:from>
    <xdr:ext cx="599010" cy="259045"/>
    <xdr:sp macro="" textlink="">
      <xdr:nvSpPr>
        <xdr:cNvPr id="256" name="テキスト ボックス 255"/>
        <xdr:cNvSpPr txBox="1"/>
      </xdr:nvSpPr>
      <xdr:spPr>
        <a:xfrm>
          <a:off x="2608795" y="164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109196</xdr:rowOff>
    </xdr:from>
    <xdr:to>
      <xdr:col>10</xdr:col>
      <xdr:colOff>165100</xdr:colOff>
      <xdr:row>98</xdr:row>
      <xdr:rowOff>39346</xdr:rowOff>
    </xdr:to>
    <xdr:sp macro="" textlink="">
      <xdr:nvSpPr>
        <xdr:cNvPr id="257" name="楕円 256"/>
        <xdr:cNvSpPr/>
      </xdr:nvSpPr>
      <xdr:spPr>
        <a:xfrm>
          <a:off x="1968500" y="16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55873</xdr:rowOff>
    </xdr:from>
    <xdr:ext cx="599010" cy="259045"/>
    <xdr:sp macro="" textlink="">
      <xdr:nvSpPr>
        <xdr:cNvPr id="258" name="テキスト ボックス 257"/>
        <xdr:cNvSpPr txBox="1"/>
      </xdr:nvSpPr>
      <xdr:spPr>
        <a:xfrm>
          <a:off x="1719795" y="1651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110206</xdr:rowOff>
    </xdr:from>
    <xdr:to>
      <xdr:col>6</xdr:col>
      <xdr:colOff>38100</xdr:colOff>
      <xdr:row>98</xdr:row>
      <xdr:rowOff>40356</xdr:rowOff>
    </xdr:to>
    <xdr:sp macro="" textlink="">
      <xdr:nvSpPr>
        <xdr:cNvPr id="259" name="楕円 258"/>
        <xdr:cNvSpPr/>
      </xdr:nvSpPr>
      <xdr:spPr>
        <a:xfrm>
          <a:off x="1079500" y="16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56883</xdr:rowOff>
    </xdr:from>
    <xdr:ext cx="599010" cy="259045"/>
    <xdr:sp macro="" textlink="">
      <xdr:nvSpPr>
        <xdr:cNvPr id="260" name="テキスト ボックス 259"/>
        <xdr:cNvSpPr txBox="1"/>
      </xdr:nvSpPr>
      <xdr:spPr>
        <a:xfrm>
          <a:off x="830795" y="16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163868</xdr:rowOff>
    </xdr:from>
    <xdr:to>
      <xdr:col>55</xdr:col>
      <xdr:colOff>0</xdr:colOff>
      <xdr:row>59</xdr:row>
      <xdr:rowOff>2258</xdr:rowOff>
    </xdr:to>
    <xdr:cxnSp macro="">
      <xdr:nvCxnSpPr>
        <xdr:cNvPr id="348" name="直線コネクタ 347"/>
        <xdr:cNvCxnSpPr/>
      </xdr:nvCxnSpPr>
      <xdr:spPr>
        <a:xfrm flipV="1">
          <a:off x="9639300" y="10107968"/>
          <a:ext cx="8382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1808</xdr:rowOff>
    </xdr:from>
    <xdr:to>
      <xdr:col>50</xdr:col>
      <xdr:colOff>114300</xdr:colOff>
      <xdr:row>59</xdr:row>
      <xdr:rowOff>2258</xdr:rowOff>
    </xdr:to>
    <xdr:cxnSp macro="">
      <xdr:nvCxnSpPr>
        <xdr:cNvPr id="351" name="直線コネクタ 350"/>
        <xdr:cNvCxnSpPr/>
      </xdr:nvCxnSpPr>
      <xdr:spPr>
        <a:xfrm>
          <a:off x="8750300" y="1011735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126096</xdr:rowOff>
    </xdr:from>
    <xdr:to>
      <xdr:col>45</xdr:col>
      <xdr:colOff>177800</xdr:colOff>
      <xdr:row>59</xdr:row>
      <xdr:rowOff>1808</xdr:rowOff>
    </xdr:to>
    <xdr:cxnSp macro="">
      <xdr:nvCxnSpPr>
        <xdr:cNvPr id="354" name="直線コネクタ 353"/>
        <xdr:cNvCxnSpPr/>
      </xdr:nvCxnSpPr>
      <xdr:spPr>
        <a:xfrm>
          <a:off x="7861300" y="10070196"/>
          <a:ext cx="889000" cy="4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109346</xdr:rowOff>
    </xdr:from>
    <xdr:to>
      <xdr:col>41</xdr:col>
      <xdr:colOff>50800</xdr:colOff>
      <xdr:row>58</xdr:row>
      <xdr:rowOff>126096</xdr:rowOff>
    </xdr:to>
    <xdr:cxnSp macro="">
      <xdr:nvCxnSpPr>
        <xdr:cNvPr id="357" name="直線コネクタ 356"/>
        <xdr:cNvCxnSpPr/>
      </xdr:nvCxnSpPr>
      <xdr:spPr>
        <a:xfrm>
          <a:off x="6972300" y="10053446"/>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113068</xdr:rowOff>
    </xdr:from>
    <xdr:to>
      <xdr:col>55</xdr:col>
      <xdr:colOff>50800</xdr:colOff>
      <xdr:row>59</xdr:row>
      <xdr:rowOff>43218</xdr:rowOff>
    </xdr:to>
    <xdr:sp macro="" textlink="">
      <xdr:nvSpPr>
        <xdr:cNvPr id="367" name="楕円 366"/>
        <xdr:cNvSpPr/>
      </xdr:nvSpPr>
      <xdr:spPr>
        <a:xfrm>
          <a:off x="10426700" y="100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27995</xdr:rowOff>
    </xdr:from>
    <xdr:ext cx="534377" cy="259045"/>
    <xdr:sp macro="" textlink="">
      <xdr:nvSpPr>
        <xdr:cNvPr id="368" name="農林水産業費該当値テキスト"/>
        <xdr:cNvSpPr txBox="1"/>
      </xdr:nvSpPr>
      <xdr:spPr>
        <a:xfrm>
          <a:off x="10528300" y="99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122908</xdr:rowOff>
    </xdr:from>
    <xdr:to>
      <xdr:col>50</xdr:col>
      <xdr:colOff>165100</xdr:colOff>
      <xdr:row>59</xdr:row>
      <xdr:rowOff>53058</xdr:rowOff>
    </xdr:to>
    <xdr:sp macro="" textlink="">
      <xdr:nvSpPr>
        <xdr:cNvPr id="369" name="楕円 368"/>
        <xdr:cNvSpPr/>
      </xdr:nvSpPr>
      <xdr:spPr>
        <a:xfrm>
          <a:off x="9588500" y="10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44185</xdr:rowOff>
    </xdr:from>
    <xdr:ext cx="534377" cy="259045"/>
    <xdr:sp macro="" textlink="">
      <xdr:nvSpPr>
        <xdr:cNvPr id="370" name="テキスト ボックス 369"/>
        <xdr:cNvSpPr txBox="1"/>
      </xdr:nvSpPr>
      <xdr:spPr>
        <a:xfrm>
          <a:off x="9372111" y="101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122458</xdr:rowOff>
    </xdr:from>
    <xdr:to>
      <xdr:col>46</xdr:col>
      <xdr:colOff>38100</xdr:colOff>
      <xdr:row>59</xdr:row>
      <xdr:rowOff>52608</xdr:rowOff>
    </xdr:to>
    <xdr:sp macro="" textlink="">
      <xdr:nvSpPr>
        <xdr:cNvPr id="371" name="楕円 370"/>
        <xdr:cNvSpPr/>
      </xdr:nvSpPr>
      <xdr:spPr>
        <a:xfrm>
          <a:off x="8699500" y="100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43735</xdr:rowOff>
    </xdr:from>
    <xdr:ext cx="534377" cy="259045"/>
    <xdr:sp macro="" textlink="">
      <xdr:nvSpPr>
        <xdr:cNvPr id="372" name="テキスト ボックス 371"/>
        <xdr:cNvSpPr txBox="1"/>
      </xdr:nvSpPr>
      <xdr:spPr>
        <a:xfrm>
          <a:off x="8483111" y="101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75296</xdr:rowOff>
    </xdr:from>
    <xdr:to>
      <xdr:col>41</xdr:col>
      <xdr:colOff>101600</xdr:colOff>
      <xdr:row>59</xdr:row>
      <xdr:rowOff>5446</xdr:rowOff>
    </xdr:to>
    <xdr:sp macro="" textlink="">
      <xdr:nvSpPr>
        <xdr:cNvPr id="373" name="楕円 372"/>
        <xdr:cNvSpPr/>
      </xdr:nvSpPr>
      <xdr:spPr>
        <a:xfrm>
          <a:off x="7810500" y="100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21973</xdr:rowOff>
    </xdr:from>
    <xdr:ext cx="599010" cy="259045"/>
    <xdr:sp macro="" textlink="">
      <xdr:nvSpPr>
        <xdr:cNvPr id="374" name="テキスト ボックス 373"/>
        <xdr:cNvSpPr txBox="1"/>
      </xdr:nvSpPr>
      <xdr:spPr>
        <a:xfrm>
          <a:off x="7561795" y="97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58546</xdr:rowOff>
    </xdr:from>
    <xdr:to>
      <xdr:col>36</xdr:col>
      <xdr:colOff>165100</xdr:colOff>
      <xdr:row>58</xdr:row>
      <xdr:rowOff>160146</xdr:rowOff>
    </xdr:to>
    <xdr:sp macro="" textlink="">
      <xdr:nvSpPr>
        <xdr:cNvPr id="375" name="楕円 374"/>
        <xdr:cNvSpPr/>
      </xdr:nvSpPr>
      <xdr:spPr>
        <a:xfrm>
          <a:off x="6921500" y="100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5223</xdr:rowOff>
    </xdr:from>
    <xdr:ext cx="599010" cy="259045"/>
    <xdr:sp macro="" textlink="">
      <xdr:nvSpPr>
        <xdr:cNvPr id="376" name="テキスト ボックス 375"/>
        <xdr:cNvSpPr txBox="1"/>
      </xdr:nvSpPr>
      <xdr:spPr>
        <a:xfrm>
          <a:off x="6672795" y="977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73799</xdr:rowOff>
    </xdr:from>
    <xdr:to>
      <xdr:col>55</xdr:col>
      <xdr:colOff>0</xdr:colOff>
      <xdr:row>77</xdr:row>
      <xdr:rowOff>168238</xdr:rowOff>
    </xdr:to>
    <xdr:cxnSp macro="">
      <xdr:nvCxnSpPr>
        <xdr:cNvPr id="403" name="直線コネクタ 402"/>
        <xdr:cNvCxnSpPr/>
      </xdr:nvCxnSpPr>
      <xdr:spPr>
        <a:xfrm>
          <a:off x="9639300" y="13275449"/>
          <a:ext cx="838200" cy="9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73799</xdr:rowOff>
    </xdr:from>
    <xdr:to>
      <xdr:col>50</xdr:col>
      <xdr:colOff>114300</xdr:colOff>
      <xdr:row>77</xdr:row>
      <xdr:rowOff>128650</xdr:rowOff>
    </xdr:to>
    <xdr:cxnSp macro="">
      <xdr:nvCxnSpPr>
        <xdr:cNvPr id="406" name="直線コネクタ 405"/>
        <xdr:cNvCxnSpPr/>
      </xdr:nvCxnSpPr>
      <xdr:spPr>
        <a:xfrm flipV="1">
          <a:off x="8750300" y="13275449"/>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128650</xdr:rowOff>
    </xdr:from>
    <xdr:to>
      <xdr:col>45</xdr:col>
      <xdr:colOff>177800</xdr:colOff>
      <xdr:row>77</xdr:row>
      <xdr:rowOff>140633</xdr:rowOff>
    </xdr:to>
    <xdr:cxnSp macro="">
      <xdr:nvCxnSpPr>
        <xdr:cNvPr id="409" name="直線コネクタ 408"/>
        <xdr:cNvCxnSpPr/>
      </xdr:nvCxnSpPr>
      <xdr:spPr>
        <a:xfrm flipV="1">
          <a:off x="7861300" y="13330300"/>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170949</xdr:rowOff>
    </xdr:from>
    <xdr:ext cx="534377" cy="259045"/>
    <xdr:sp macro="" textlink="">
      <xdr:nvSpPr>
        <xdr:cNvPr id="411" name="テキスト ボックス 410"/>
        <xdr:cNvSpPr txBox="1"/>
      </xdr:nvSpPr>
      <xdr:spPr>
        <a:xfrm>
          <a:off x="8483111" y="130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102547</xdr:rowOff>
    </xdr:from>
    <xdr:to>
      <xdr:col>41</xdr:col>
      <xdr:colOff>50800</xdr:colOff>
      <xdr:row>77</xdr:row>
      <xdr:rowOff>140633</xdr:rowOff>
    </xdr:to>
    <xdr:cxnSp macro="">
      <xdr:nvCxnSpPr>
        <xdr:cNvPr id="412" name="直線コネクタ 411"/>
        <xdr:cNvCxnSpPr/>
      </xdr:nvCxnSpPr>
      <xdr:spPr>
        <a:xfrm>
          <a:off x="6972300" y="13304197"/>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117438</xdr:rowOff>
    </xdr:from>
    <xdr:to>
      <xdr:col>55</xdr:col>
      <xdr:colOff>50800</xdr:colOff>
      <xdr:row>78</xdr:row>
      <xdr:rowOff>47588</xdr:rowOff>
    </xdr:to>
    <xdr:sp macro="" textlink="">
      <xdr:nvSpPr>
        <xdr:cNvPr id="422" name="楕円 421"/>
        <xdr:cNvSpPr/>
      </xdr:nvSpPr>
      <xdr:spPr>
        <a:xfrm>
          <a:off x="10426700" y="133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32365</xdr:rowOff>
    </xdr:from>
    <xdr:ext cx="534377" cy="259045"/>
    <xdr:sp macro="" textlink="">
      <xdr:nvSpPr>
        <xdr:cNvPr id="423" name="商工費該当値テキスト"/>
        <xdr:cNvSpPr txBox="1"/>
      </xdr:nvSpPr>
      <xdr:spPr>
        <a:xfrm>
          <a:off x="10528300" y="132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22999</xdr:rowOff>
    </xdr:from>
    <xdr:to>
      <xdr:col>50</xdr:col>
      <xdr:colOff>165100</xdr:colOff>
      <xdr:row>77</xdr:row>
      <xdr:rowOff>124599</xdr:rowOff>
    </xdr:to>
    <xdr:sp macro="" textlink="">
      <xdr:nvSpPr>
        <xdr:cNvPr id="424" name="楕円 423"/>
        <xdr:cNvSpPr/>
      </xdr:nvSpPr>
      <xdr:spPr>
        <a:xfrm>
          <a:off x="9588500" y="132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115726</xdr:rowOff>
    </xdr:from>
    <xdr:ext cx="534377" cy="259045"/>
    <xdr:sp macro="" textlink="">
      <xdr:nvSpPr>
        <xdr:cNvPr id="425" name="テキスト ボックス 424"/>
        <xdr:cNvSpPr txBox="1"/>
      </xdr:nvSpPr>
      <xdr:spPr>
        <a:xfrm>
          <a:off x="9372111" y="133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77850</xdr:rowOff>
    </xdr:from>
    <xdr:to>
      <xdr:col>46</xdr:col>
      <xdr:colOff>38100</xdr:colOff>
      <xdr:row>78</xdr:row>
      <xdr:rowOff>8000</xdr:rowOff>
    </xdr:to>
    <xdr:sp macro="" textlink="">
      <xdr:nvSpPr>
        <xdr:cNvPr id="426" name="楕円 425"/>
        <xdr:cNvSpPr/>
      </xdr:nvSpPr>
      <xdr:spPr>
        <a:xfrm>
          <a:off x="8699500" y="132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170577</xdr:rowOff>
    </xdr:from>
    <xdr:ext cx="534377" cy="259045"/>
    <xdr:sp macro="" textlink="">
      <xdr:nvSpPr>
        <xdr:cNvPr id="427" name="テキスト ボックス 426"/>
        <xdr:cNvSpPr txBox="1"/>
      </xdr:nvSpPr>
      <xdr:spPr>
        <a:xfrm>
          <a:off x="8483111" y="133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89833</xdr:rowOff>
    </xdr:from>
    <xdr:to>
      <xdr:col>41</xdr:col>
      <xdr:colOff>101600</xdr:colOff>
      <xdr:row>78</xdr:row>
      <xdr:rowOff>19983</xdr:rowOff>
    </xdr:to>
    <xdr:sp macro="" textlink="">
      <xdr:nvSpPr>
        <xdr:cNvPr id="428" name="楕円 427"/>
        <xdr:cNvSpPr/>
      </xdr:nvSpPr>
      <xdr:spPr>
        <a:xfrm>
          <a:off x="7810500" y="132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11110</xdr:rowOff>
    </xdr:from>
    <xdr:ext cx="534377" cy="259045"/>
    <xdr:sp macro="" textlink="">
      <xdr:nvSpPr>
        <xdr:cNvPr id="429" name="テキスト ボックス 428"/>
        <xdr:cNvSpPr txBox="1"/>
      </xdr:nvSpPr>
      <xdr:spPr>
        <a:xfrm>
          <a:off x="7594111" y="133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51747</xdr:rowOff>
    </xdr:from>
    <xdr:to>
      <xdr:col>36</xdr:col>
      <xdr:colOff>165100</xdr:colOff>
      <xdr:row>77</xdr:row>
      <xdr:rowOff>153347</xdr:rowOff>
    </xdr:to>
    <xdr:sp macro="" textlink="">
      <xdr:nvSpPr>
        <xdr:cNvPr id="430" name="楕円 429"/>
        <xdr:cNvSpPr/>
      </xdr:nvSpPr>
      <xdr:spPr>
        <a:xfrm>
          <a:off x="6921500" y="132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144474</xdr:rowOff>
    </xdr:from>
    <xdr:ext cx="534377" cy="259045"/>
    <xdr:sp macro="" textlink="">
      <xdr:nvSpPr>
        <xdr:cNvPr id="431" name="テキスト ボックス 430"/>
        <xdr:cNvSpPr txBox="1"/>
      </xdr:nvSpPr>
      <xdr:spPr>
        <a:xfrm>
          <a:off x="6705111" y="133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129595</xdr:rowOff>
    </xdr:from>
    <xdr:to>
      <xdr:col>55</xdr:col>
      <xdr:colOff>0</xdr:colOff>
      <xdr:row>98</xdr:row>
      <xdr:rowOff>147476</xdr:rowOff>
    </xdr:to>
    <xdr:cxnSp macro="">
      <xdr:nvCxnSpPr>
        <xdr:cNvPr id="460" name="直線コネクタ 459"/>
        <xdr:cNvCxnSpPr/>
      </xdr:nvCxnSpPr>
      <xdr:spPr>
        <a:xfrm>
          <a:off x="9639300" y="16931695"/>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107335</xdr:rowOff>
    </xdr:from>
    <xdr:to>
      <xdr:col>50</xdr:col>
      <xdr:colOff>114300</xdr:colOff>
      <xdr:row>98</xdr:row>
      <xdr:rowOff>129595</xdr:rowOff>
    </xdr:to>
    <xdr:cxnSp macro="">
      <xdr:nvCxnSpPr>
        <xdr:cNvPr id="463" name="直線コネクタ 462"/>
        <xdr:cNvCxnSpPr/>
      </xdr:nvCxnSpPr>
      <xdr:spPr>
        <a:xfrm>
          <a:off x="8750300" y="16909435"/>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106524</xdr:rowOff>
    </xdr:from>
    <xdr:to>
      <xdr:col>45</xdr:col>
      <xdr:colOff>177800</xdr:colOff>
      <xdr:row>98</xdr:row>
      <xdr:rowOff>107335</xdr:rowOff>
    </xdr:to>
    <xdr:cxnSp macro="">
      <xdr:nvCxnSpPr>
        <xdr:cNvPr id="466" name="直線コネクタ 465"/>
        <xdr:cNvCxnSpPr/>
      </xdr:nvCxnSpPr>
      <xdr:spPr>
        <a:xfrm>
          <a:off x="7861300" y="16908624"/>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106524</xdr:rowOff>
    </xdr:from>
    <xdr:to>
      <xdr:col>41</xdr:col>
      <xdr:colOff>50800</xdr:colOff>
      <xdr:row>98</xdr:row>
      <xdr:rowOff>140565</xdr:rowOff>
    </xdr:to>
    <xdr:cxnSp macro="">
      <xdr:nvCxnSpPr>
        <xdr:cNvPr id="469" name="直線コネクタ 468"/>
        <xdr:cNvCxnSpPr/>
      </xdr:nvCxnSpPr>
      <xdr:spPr>
        <a:xfrm flipV="1">
          <a:off x="6972300" y="16908624"/>
          <a:ext cx="889000" cy="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96676</xdr:rowOff>
    </xdr:from>
    <xdr:to>
      <xdr:col>55</xdr:col>
      <xdr:colOff>50800</xdr:colOff>
      <xdr:row>99</xdr:row>
      <xdr:rowOff>26826</xdr:rowOff>
    </xdr:to>
    <xdr:sp macro="" textlink="">
      <xdr:nvSpPr>
        <xdr:cNvPr id="479" name="楕円 478"/>
        <xdr:cNvSpPr/>
      </xdr:nvSpPr>
      <xdr:spPr>
        <a:xfrm>
          <a:off x="10426700" y="168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11603</xdr:rowOff>
    </xdr:from>
    <xdr:ext cx="534377" cy="259045"/>
    <xdr:sp macro="" textlink="">
      <xdr:nvSpPr>
        <xdr:cNvPr id="480" name="土木費該当値テキスト"/>
        <xdr:cNvSpPr txBox="1"/>
      </xdr:nvSpPr>
      <xdr:spPr>
        <a:xfrm>
          <a:off x="10528300" y="168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78795</xdr:rowOff>
    </xdr:from>
    <xdr:to>
      <xdr:col>50</xdr:col>
      <xdr:colOff>165100</xdr:colOff>
      <xdr:row>99</xdr:row>
      <xdr:rowOff>8945</xdr:rowOff>
    </xdr:to>
    <xdr:sp macro="" textlink="">
      <xdr:nvSpPr>
        <xdr:cNvPr id="481" name="楕円 480"/>
        <xdr:cNvSpPr/>
      </xdr:nvSpPr>
      <xdr:spPr>
        <a:xfrm>
          <a:off x="9588500" y="168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xdr:rowOff>
    </xdr:from>
    <xdr:ext cx="534377" cy="259045"/>
    <xdr:sp macro="" textlink="">
      <xdr:nvSpPr>
        <xdr:cNvPr id="482" name="テキスト ボックス 481"/>
        <xdr:cNvSpPr txBox="1"/>
      </xdr:nvSpPr>
      <xdr:spPr>
        <a:xfrm>
          <a:off x="9372111" y="169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56535</xdr:rowOff>
    </xdr:from>
    <xdr:to>
      <xdr:col>46</xdr:col>
      <xdr:colOff>38100</xdr:colOff>
      <xdr:row>98</xdr:row>
      <xdr:rowOff>158135</xdr:rowOff>
    </xdr:to>
    <xdr:sp macro="" textlink="">
      <xdr:nvSpPr>
        <xdr:cNvPr id="483" name="楕円 482"/>
        <xdr:cNvSpPr/>
      </xdr:nvSpPr>
      <xdr:spPr>
        <a:xfrm>
          <a:off x="8699500" y="1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149262</xdr:rowOff>
    </xdr:from>
    <xdr:ext cx="534377" cy="259045"/>
    <xdr:sp macro="" textlink="">
      <xdr:nvSpPr>
        <xdr:cNvPr id="484" name="テキスト ボックス 483"/>
        <xdr:cNvSpPr txBox="1"/>
      </xdr:nvSpPr>
      <xdr:spPr>
        <a:xfrm>
          <a:off x="8483111" y="169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55724</xdr:rowOff>
    </xdr:from>
    <xdr:to>
      <xdr:col>41</xdr:col>
      <xdr:colOff>101600</xdr:colOff>
      <xdr:row>98</xdr:row>
      <xdr:rowOff>157324</xdr:rowOff>
    </xdr:to>
    <xdr:sp macro="" textlink="">
      <xdr:nvSpPr>
        <xdr:cNvPr id="485" name="楕円 484"/>
        <xdr:cNvSpPr/>
      </xdr:nvSpPr>
      <xdr:spPr>
        <a:xfrm>
          <a:off x="7810500" y="168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148451</xdr:rowOff>
    </xdr:from>
    <xdr:ext cx="534377" cy="259045"/>
    <xdr:sp macro="" textlink="">
      <xdr:nvSpPr>
        <xdr:cNvPr id="486" name="テキスト ボックス 485"/>
        <xdr:cNvSpPr txBox="1"/>
      </xdr:nvSpPr>
      <xdr:spPr>
        <a:xfrm>
          <a:off x="7594111" y="169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89765</xdr:rowOff>
    </xdr:from>
    <xdr:to>
      <xdr:col>36</xdr:col>
      <xdr:colOff>165100</xdr:colOff>
      <xdr:row>99</xdr:row>
      <xdr:rowOff>19915</xdr:rowOff>
    </xdr:to>
    <xdr:sp macro="" textlink="">
      <xdr:nvSpPr>
        <xdr:cNvPr id="487" name="楕円 486"/>
        <xdr:cNvSpPr/>
      </xdr:nvSpPr>
      <xdr:spPr>
        <a:xfrm>
          <a:off x="6921500" y="168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11042</xdr:rowOff>
    </xdr:from>
    <xdr:ext cx="534377" cy="259045"/>
    <xdr:sp macro="" textlink="">
      <xdr:nvSpPr>
        <xdr:cNvPr id="488" name="テキスト ボックス 487"/>
        <xdr:cNvSpPr txBox="1"/>
      </xdr:nvSpPr>
      <xdr:spPr>
        <a:xfrm>
          <a:off x="6705111" y="169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139840</xdr:rowOff>
    </xdr:from>
    <xdr:to>
      <xdr:col>85</xdr:col>
      <xdr:colOff>127000</xdr:colOff>
      <xdr:row>38</xdr:row>
      <xdr:rowOff>59122</xdr:rowOff>
    </xdr:to>
    <xdr:cxnSp macro="">
      <xdr:nvCxnSpPr>
        <xdr:cNvPr id="519" name="直線コネクタ 518"/>
        <xdr:cNvCxnSpPr/>
      </xdr:nvCxnSpPr>
      <xdr:spPr>
        <a:xfrm>
          <a:off x="15481300" y="6483490"/>
          <a:ext cx="838200" cy="9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139840</xdr:rowOff>
    </xdr:from>
    <xdr:to>
      <xdr:col>81</xdr:col>
      <xdr:colOff>50800</xdr:colOff>
      <xdr:row>38</xdr:row>
      <xdr:rowOff>52561</xdr:rowOff>
    </xdr:to>
    <xdr:cxnSp macro="">
      <xdr:nvCxnSpPr>
        <xdr:cNvPr id="522" name="直線コネクタ 521"/>
        <xdr:cNvCxnSpPr/>
      </xdr:nvCxnSpPr>
      <xdr:spPr>
        <a:xfrm flipV="1">
          <a:off x="14592300" y="6483490"/>
          <a:ext cx="8890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52561</xdr:rowOff>
    </xdr:from>
    <xdr:to>
      <xdr:col>76</xdr:col>
      <xdr:colOff>114300</xdr:colOff>
      <xdr:row>38</xdr:row>
      <xdr:rowOff>75992</xdr:rowOff>
    </xdr:to>
    <xdr:cxnSp macro="">
      <xdr:nvCxnSpPr>
        <xdr:cNvPr id="525" name="直線コネクタ 524"/>
        <xdr:cNvCxnSpPr/>
      </xdr:nvCxnSpPr>
      <xdr:spPr>
        <a:xfrm flipV="1">
          <a:off x="13703300" y="656766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75992</xdr:rowOff>
    </xdr:from>
    <xdr:to>
      <xdr:col>71</xdr:col>
      <xdr:colOff>177800</xdr:colOff>
      <xdr:row>38</xdr:row>
      <xdr:rowOff>81665</xdr:rowOff>
    </xdr:to>
    <xdr:cxnSp macro="">
      <xdr:nvCxnSpPr>
        <xdr:cNvPr id="528" name="直線コネクタ 527"/>
        <xdr:cNvCxnSpPr/>
      </xdr:nvCxnSpPr>
      <xdr:spPr>
        <a:xfrm flipV="1">
          <a:off x="12814300" y="6591092"/>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8322</xdr:rowOff>
    </xdr:from>
    <xdr:to>
      <xdr:col>85</xdr:col>
      <xdr:colOff>177800</xdr:colOff>
      <xdr:row>38</xdr:row>
      <xdr:rowOff>109922</xdr:rowOff>
    </xdr:to>
    <xdr:sp macro="" textlink="">
      <xdr:nvSpPr>
        <xdr:cNvPr id="538" name="楕円 537"/>
        <xdr:cNvSpPr/>
      </xdr:nvSpPr>
      <xdr:spPr>
        <a:xfrm>
          <a:off x="16268700" y="65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31199</xdr:rowOff>
    </xdr:from>
    <xdr:ext cx="534377" cy="259045"/>
    <xdr:sp macro="" textlink="">
      <xdr:nvSpPr>
        <xdr:cNvPr id="539" name="消防費該当値テキスト"/>
        <xdr:cNvSpPr txBox="1"/>
      </xdr:nvSpPr>
      <xdr:spPr>
        <a:xfrm>
          <a:off x="16370300" y="63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89040</xdr:rowOff>
    </xdr:from>
    <xdr:to>
      <xdr:col>81</xdr:col>
      <xdr:colOff>101600</xdr:colOff>
      <xdr:row>38</xdr:row>
      <xdr:rowOff>19190</xdr:rowOff>
    </xdr:to>
    <xdr:sp macro="" textlink="">
      <xdr:nvSpPr>
        <xdr:cNvPr id="540" name="楕円 539"/>
        <xdr:cNvSpPr/>
      </xdr:nvSpPr>
      <xdr:spPr>
        <a:xfrm>
          <a:off x="15430500" y="6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35717</xdr:rowOff>
    </xdr:from>
    <xdr:ext cx="534377" cy="259045"/>
    <xdr:sp macro="" textlink="">
      <xdr:nvSpPr>
        <xdr:cNvPr id="541" name="テキスト ボックス 540"/>
        <xdr:cNvSpPr txBox="1"/>
      </xdr:nvSpPr>
      <xdr:spPr>
        <a:xfrm>
          <a:off x="15214111" y="62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1761</xdr:rowOff>
    </xdr:from>
    <xdr:to>
      <xdr:col>76</xdr:col>
      <xdr:colOff>165100</xdr:colOff>
      <xdr:row>38</xdr:row>
      <xdr:rowOff>103361</xdr:rowOff>
    </xdr:to>
    <xdr:sp macro="" textlink="">
      <xdr:nvSpPr>
        <xdr:cNvPr id="542" name="楕円 541"/>
        <xdr:cNvSpPr/>
      </xdr:nvSpPr>
      <xdr:spPr>
        <a:xfrm>
          <a:off x="14541500" y="65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94488</xdr:rowOff>
    </xdr:from>
    <xdr:ext cx="534377" cy="259045"/>
    <xdr:sp macro="" textlink="">
      <xdr:nvSpPr>
        <xdr:cNvPr id="543" name="テキスト ボックス 542"/>
        <xdr:cNvSpPr txBox="1"/>
      </xdr:nvSpPr>
      <xdr:spPr>
        <a:xfrm>
          <a:off x="14325111" y="66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25192</xdr:rowOff>
    </xdr:from>
    <xdr:to>
      <xdr:col>72</xdr:col>
      <xdr:colOff>38100</xdr:colOff>
      <xdr:row>38</xdr:row>
      <xdr:rowOff>126792</xdr:rowOff>
    </xdr:to>
    <xdr:sp macro="" textlink="">
      <xdr:nvSpPr>
        <xdr:cNvPr id="544" name="楕円 543"/>
        <xdr:cNvSpPr/>
      </xdr:nvSpPr>
      <xdr:spPr>
        <a:xfrm>
          <a:off x="13652500" y="65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143319</xdr:rowOff>
    </xdr:from>
    <xdr:ext cx="534377" cy="259045"/>
    <xdr:sp macro="" textlink="">
      <xdr:nvSpPr>
        <xdr:cNvPr id="545" name="テキスト ボックス 544"/>
        <xdr:cNvSpPr txBox="1"/>
      </xdr:nvSpPr>
      <xdr:spPr>
        <a:xfrm>
          <a:off x="13436111" y="63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30865</xdr:rowOff>
    </xdr:from>
    <xdr:to>
      <xdr:col>67</xdr:col>
      <xdr:colOff>101600</xdr:colOff>
      <xdr:row>38</xdr:row>
      <xdr:rowOff>132465</xdr:rowOff>
    </xdr:to>
    <xdr:sp macro="" textlink="">
      <xdr:nvSpPr>
        <xdr:cNvPr id="546" name="楕円 545"/>
        <xdr:cNvSpPr/>
      </xdr:nvSpPr>
      <xdr:spPr>
        <a:xfrm>
          <a:off x="12763500" y="65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148992</xdr:rowOff>
    </xdr:from>
    <xdr:ext cx="534377" cy="259045"/>
    <xdr:sp macro="" textlink="">
      <xdr:nvSpPr>
        <xdr:cNvPr id="547" name="テキスト ボックス 546"/>
        <xdr:cNvSpPr txBox="1"/>
      </xdr:nvSpPr>
      <xdr:spPr>
        <a:xfrm>
          <a:off x="12547111" y="63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50429</xdr:rowOff>
    </xdr:from>
    <xdr:to>
      <xdr:col>85</xdr:col>
      <xdr:colOff>127000</xdr:colOff>
      <xdr:row>57</xdr:row>
      <xdr:rowOff>105521</xdr:rowOff>
    </xdr:to>
    <xdr:cxnSp macro="">
      <xdr:nvCxnSpPr>
        <xdr:cNvPr id="578" name="直線コネクタ 577"/>
        <xdr:cNvCxnSpPr/>
      </xdr:nvCxnSpPr>
      <xdr:spPr>
        <a:xfrm>
          <a:off x="15481300" y="9823079"/>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50429</xdr:rowOff>
    </xdr:from>
    <xdr:to>
      <xdr:col>81</xdr:col>
      <xdr:colOff>50800</xdr:colOff>
      <xdr:row>57</xdr:row>
      <xdr:rowOff>56414</xdr:rowOff>
    </xdr:to>
    <xdr:cxnSp macro="">
      <xdr:nvCxnSpPr>
        <xdr:cNvPr id="581" name="直線コネクタ 580"/>
        <xdr:cNvCxnSpPr/>
      </xdr:nvCxnSpPr>
      <xdr:spPr>
        <a:xfrm flipV="1">
          <a:off x="14592300" y="9823079"/>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56414</xdr:rowOff>
    </xdr:from>
    <xdr:to>
      <xdr:col>76</xdr:col>
      <xdr:colOff>114300</xdr:colOff>
      <xdr:row>57</xdr:row>
      <xdr:rowOff>95989</xdr:rowOff>
    </xdr:to>
    <xdr:cxnSp macro="">
      <xdr:nvCxnSpPr>
        <xdr:cNvPr id="584" name="直線コネクタ 583"/>
        <xdr:cNvCxnSpPr/>
      </xdr:nvCxnSpPr>
      <xdr:spPr>
        <a:xfrm flipV="1">
          <a:off x="13703300" y="9829064"/>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83683</xdr:rowOff>
    </xdr:from>
    <xdr:to>
      <xdr:col>71</xdr:col>
      <xdr:colOff>177800</xdr:colOff>
      <xdr:row>57</xdr:row>
      <xdr:rowOff>95989</xdr:rowOff>
    </xdr:to>
    <xdr:cxnSp macro="">
      <xdr:nvCxnSpPr>
        <xdr:cNvPr id="587" name="直線コネクタ 586"/>
        <xdr:cNvCxnSpPr/>
      </xdr:nvCxnSpPr>
      <xdr:spPr>
        <a:xfrm>
          <a:off x="12814300" y="985633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54721</xdr:rowOff>
    </xdr:from>
    <xdr:to>
      <xdr:col>85</xdr:col>
      <xdr:colOff>177800</xdr:colOff>
      <xdr:row>57</xdr:row>
      <xdr:rowOff>156321</xdr:rowOff>
    </xdr:to>
    <xdr:sp macro="" textlink="">
      <xdr:nvSpPr>
        <xdr:cNvPr id="597" name="楕円 596"/>
        <xdr:cNvSpPr/>
      </xdr:nvSpPr>
      <xdr:spPr>
        <a:xfrm>
          <a:off x="16268700" y="98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33148</xdr:rowOff>
    </xdr:from>
    <xdr:ext cx="599010" cy="259045"/>
    <xdr:sp macro="" textlink="">
      <xdr:nvSpPr>
        <xdr:cNvPr id="598" name="教育費該当値テキスト"/>
        <xdr:cNvSpPr txBox="1"/>
      </xdr:nvSpPr>
      <xdr:spPr>
        <a:xfrm>
          <a:off x="16370300" y="98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171079</xdr:rowOff>
    </xdr:from>
    <xdr:to>
      <xdr:col>81</xdr:col>
      <xdr:colOff>101600</xdr:colOff>
      <xdr:row>57</xdr:row>
      <xdr:rowOff>101229</xdr:rowOff>
    </xdr:to>
    <xdr:sp macro="" textlink="">
      <xdr:nvSpPr>
        <xdr:cNvPr id="599" name="楕円 598"/>
        <xdr:cNvSpPr/>
      </xdr:nvSpPr>
      <xdr:spPr>
        <a:xfrm>
          <a:off x="15430500" y="97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117756</xdr:rowOff>
    </xdr:from>
    <xdr:ext cx="599010" cy="259045"/>
    <xdr:sp macro="" textlink="">
      <xdr:nvSpPr>
        <xdr:cNvPr id="600" name="テキスト ボックス 599"/>
        <xdr:cNvSpPr txBox="1"/>
      </xdr:nvSpPr>
      <xdr:spPr>
        <a:xfrm>
          <a:off x="15181795" y="954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5614</xdr:rowOff>
    </xdr:from>
    <xdr:to>
      <xdr:col>76</xdr:col>
      <xdr:colOff>165100</xdr:colOff>
      <xdr:row>57</xdr:row>
      <xdr:rowOff>107214</xdr:rowOff>
    </xdr:to>
    <xdr:sp macro="" textlink="">
      <xdr:nvSpPr>
        <xdr:cNvPr id="601" name="楕円 600"/>
        <xdr:cNvSpPr/>
      </xdr:nvSpPr>
      <xdr:spPr>
        <a:xfrm>
          <a:off x="14541500" y="9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123741</xdr:rowOff>
    </xdr:from>
    <xdr:ext cx="599010" cy="259045"/>
    <xdr:sp macro="" textlink="">
      <xdr:nvSpPr>
        <xdr:cNvPr id="602" name="テキスト ボックス 601"/>
        <xdr:cNvSpPr txBox="1"/>
      </xdr:nvSpPr>
      <xdr:spPr>
        <a:xfrm>
          <a:off x="14292795" y="95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45189</xdr:rowOff>
    </xdr:from>
    <xdr:to>
      <xdr:col>72</xdr:col>
      <xdr:colOff>38100</xdr:colOff>
      <xdr:row>57</xdr:row>
      <xdr:rowOff>146789</xdr:rowOff>
    </xdr:to>
    <xdr:sp macro="" textlink="">
      <xdr:nvSpPr>
        <xdr:cNvPr id="603" name="楕円 602"/>
        <xdr:cNvSpPr/>
      </xdr:nvSpPr>
      <xdr:spPr>
        <a:xfrm>
          <a:off x="13652500" y="9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137916</xdr:rowOff>
    </xdr:from>
    <xdr:ext cx="599010" cy="259045"/>
    <xdr:sp macro="" textlink="">
      <xdr:nvSpPr>
        <xdr:cNvPr id="604" name="テキスト ボックス 603"/>
        <xdr:cNvSpPr txBox="1"/>
      </xdr:nvSpPr>
      <xdr:spPr>
        <a:xfrm>
          <a:off x="13403795" y="991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32883</xdr:rowOff>
    </xdr:from>
    <xdr:to>
      <xdr:col>67</xdr:col>
      <xdr:colOff>101600</xdr:colOff>
      <xdr:row>57</xdr:row>
      <xdr:rowOff>134483</xdr:rowOff>
    </xdr:to>
    <xdr:sp macro="" textlink="">
      <xdr:nvSpPr>
        <xdr:cNvPr id="605" name="楕円 604"/>
        <xdr:cNvSpPr/>
      </xdr:nvSpPr>
      <xdr:spPr>
        <a:xfrm>
          <a:off x="12763500" y="9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125610</xdr:rowOff>
    </xdr:from>
    <xdr:ext cx="599010" cy="259045"/>
    <xdr:sp macro="" textlink="">
      <xdr:nvSpPr>
        <xdr:cNvPr id="606" name="テキスト ボックス 605"/>
        <xdr:cNvSpPr txBox="1"/>
      </xdr:nvSpPr>
      <xdr:spPr>
        <a:xfrm>
          <a:off x="12514795" y="989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162340</xdr:rowOff>
    </xdr:from>
    <xdr:to>
      <xdr:col>85</xdr:col>
      <xdr:colOff>127000</xdr:colOff>
      <xdr:row>78</xdr:row>
      <xdr:rowOff>59550</xdr:rowOff>
    </xdr:to>
    <xdr:cxnSp macro="">
      <xdr:nvCxnSpPr>
        <xdr:cNvPr id="633" name="直線コネクタ 632"/>
        <xdr:cNvCxnSpPr/>
      </xdr:nvCxnSpPr>
      <xdr:spPr>
        <a:xfrm>
          <a:off x="15481300" y="13363990"/>
          <a:ext cx="838200" cy="6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162340</xdr:rowOff>
    </xdr:from>
    <xdr:to>
      <xdr:col>81</xdr:col>
      <xdr:colOff>50800</xdr:colOff>
      <xdr:row>78</xdr:row>
      <xdr:rowOff>82941</xdr:rowOff>
    </xdr:to>
    <xdr:cxnSp macro="">
      <xdr:nvCxnSpPr>
        <xdr:cNvPr id="636" name="直線コネクタ 635"/>
        <xdr:cNvCxnSpPr/>
      </xdr:nvCxnSpPr>
      <xdr:spPr>
        <a:xfrm flipV="1">
          <a:off x="14592300" y="13363990"/>
          <a:ext cx="889000" cy="9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82941</xdr:rowOff>
    </xdr:from>
    <xdr:to>
      <xdr:col>76</xdr:col>
      <xdr:colOff>114300</xdr:colOff>
      <xdr:row>78</xdr:row>
      <xdr:rowOff>130322</xdr:rowOff>
    </xdr:to>
    <xdr:cxnSp macro="">
      <xdr:nvCxnSpPr>
        <xdr:cNvPr id="639" name="直線コネクタ 638"/>
        <xdr:cNvCxnSpPr/>
      </xdr:nvCxnSpPr>
      <xdr:spPr>
        <a:xfrm flipV="1">
          <a:off x="13703300" y="13456041"/>
          <a:ext cx="889000" cy="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41" name="テキスト ボックス 640"/>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130322</xdr:rowOff>
    </xdr:from>
    <xdr:to>
      <xdr:col>71</xdr:col>
      <xdr:colOff>177800</xdr:colOff>
      <xdr:row>78</xdr:row>
      <xdr:rowOff>139700</xdr:rowOff>
    </xdr:to>
    <xdr:cxnSp macro="">
      <xdr:nvCxnSpPr>
        <xdr:cNvPr id="642" name="直線コネクタ 641"/>
        <xdr:cNvCxnSpPr/>
      </xdr:nvCxnSpPr>
      <xdr:spPr>
        <a:xfrm flipV="1">
          <a:off x="12814300" y="13503422"/>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8750</xdr:rowOff>
    </xdr:from>
    <xdr:to>
      <xdr:col>85</xdr:col>
      <xdr:colOff>177800</xdr:colOff>
      <xdr:row>78</xdr:row>
      <xdr:rowOff>110350</xdr:rowOff>
    </xdr:to>
    <xdr:sp macro="" textlink="">
      <xdr:nvSpPr>
        <xdr:cNvPr id="652" name="楕円 651"/>
        <xdr:cNvSpPr/>
      </xdr:nvSpPr>
      <xdr:spPr>
        <a:xfrm>
          <a:off x="16268700" y="133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139577</xdr:rowOff>
    </xdr:from>
    <xdr:ext cx="534377" cy="259045"/>
    <xdr:sp macro="" textlink="">
      <xdr:nvSpPr>
        <xdr:cNvPr id="653" name="災害復旧費該当値テキスト"/>
        <xdr:cNvSpPr txBox="1"/>
      </xdr:nvSpPr>
      <xdr:spPr>
        <a:xfrm>
          <a:off x="16370300" y="131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111540</xdr:rowOff>
    </xdr:from>
    <xdr:to>
      <xdr:col>81</xdr:col>
      <xdr:colOff>101600</xdr:colOff>
      <xdr:row>78</xdr:row>
      <xdr:rowOff>41690</xdr:rowOff>
    </xdr:to>
    <xdr:sp macro="" textlink="">
      <xdr:nvSpPr>
        <xdr:cNvPr id="654" name="楕円 653"/>
        <xdr:cNvSpPr/>
      </xdr:nvSpPr>
      <xdr:spPr>
        <a:xfrm>
          <a:off x="15430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58217</xdr:rowOff>
    </xdr:from>
    <xdr:ext cx="534377" cy="259045"/>
    <xdr:sp macro="" textlink="">
      <xdr:nvSpPr>
        <xdr:cNvPr id="655" name="テキスト ボックス 654"/>
        <xdr:cNvSpPr txBox="1"/>
      </xdr:nvSpPr>
      <xdr:spPr>
        <a:xfrm>
          <a:off x="15214111" y="130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32141</xdr:rowOff>
    </xdr:from>
    <xdr:to>
      <xdr:col>76</xdr:col>
      <xdr:colOff>165100</xdr:colOff>
      <xdr:row>78</xdr:row>
      <xdr:rowOff>133741</xdr:rowOff>
    </xdr:to>
    <xdr:sp macro="" textlink="">
      <xdr:nvSpPr>
        <xdr:cNvPr id="656" name="楕円 655"/>
        <xdr:cNvSpPr/>
      </xdr:nvSpPr>
      <xdr:spPr>
        <a:xfrm>
          <a:off x="14541500" y="134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150268</xdr:rowOff>
    </xdr:from>
    <xdr:ext cx="534377" cy="259045"/>
    <xdr:sp macro="" textlink="">
      <xdr:nvSpPr>
        <xdr:cNvPr id="657" name="テキスト ボックス 656"/>
        <xdr:cNvSpPr txBox="1"/>
      </xdr:nvSpPr>
      <xdr:spPr>
        <a:xfrm>
          <a:off x="14325111" y="1318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79522</xdr:rowOff>
    </xdr:from>
    <xdr:to>
      <xdr:col>72</xdr:col>
      <xdr:colOff>38100</xdr:colOff>
      <xdr:row>79</xdr:row>
      <xdr:rowOff>9672</xdr:rowOff>
    </xdr:to>
    <xdr:sp macro="" textlink="">
      <xdr:nvSpPr>
        <xdr:cNvPr id="658" name="楕円 657"/>
        <xdr:cNvSpPr/>
      </xdr:nvSpPr>
      <xdr:spPr>
        <a:xfrm>
          <a:off x="13652500" y="134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799</xdr:rowOff>
    </xdr:from>
    <xdr:ext cx="469744" cy="259045"/>
    <xdr:sp macro="" textlink="">
      <xdr:nvSpPr>
        <xdr:cNvPr id="659" name="テキスト ボックス 658"/>
        <xdr:cNvSpPr txBox="1"/>
      </xdr:nvSpPr>
      <xdr:spPr>
        <a:xfrm>
          <a:off x="13468428" y="1354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93118</xdr:rowOff>
    </xdr:from>
    <xdr:to>
      <xdr:col>85</xdr:col>
      <xdr:colOff>127000</xdr:colOff>
      <xdr:row>95</xdr:row>
      <xdr:rowOff>103307</xdr:rowOff>
    </xdr:to>
    <xdr:cxnSp macro="">
      <xdr:nvCxnSpPr>
        <xdr:cNvPr id="688" name="直線コネクタ 687"/>
        <xdr:cNvCxnSpPr/>
      </xdr:nvCxnSpPr>
      <xdr:spPr>
        <a:xfrm>
          <a:off x="15481300" y="16380868"/>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93118</xdr:rowOff>
    </xdr:from>
    <xdr:to>
      <xdr:col>81</xdr:col>
      <xdr:colOff>50800</xdr:colOff>
      <xdr:row>95</xdr:row>
      <xdr:rowOff>166494</xdr:rowOff>
    </xdr:to>
    <xdr:cxnSp macro="">
      <xdr:nvCxnSpPr>
        <xdr:cNvPr id="691" name="直線コネクタ 690"/>
        <xdr:cNvCxnSpPr/>
      </xdr:nvCxnSpPr>
      <xdr:spPr>
        <a:xfrm flipV="1">
          <a:off x="14592300" y="16380868"/>
          <a:ext cx="889000" cy="7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166494</xdr:rowOff>
    </xdr:from>
    <xdr:to>
      <xdr:col>76</xdr:col>
      <xdr:colOff>114300</xdr:colOff>
      <xdr:row>96</xdr:row>
      <xdr:rowOff>66717</xdr:rowOff>
    </xdr:to>
    <xdr:cxnSp macro="">
      <xdr:nvCxnSpPr>
        <xdr:cNvPr id="694" name="直線コネクタ 693"/>
        <xdr:cNvCxnSpPr/>
      </xdr:nvCxnSpPr>
      <xdr:spPr>
        <a:xfrm flipV="1">
          <a:off x="13703300" y="16454244"/>
          <a:ext cx="8890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54640</xdr:rowOff>
    </xdr:from>
    <xdr:to>
      <xdr:col>71</xdr:col>
      <xdr:colOff>177800</xdr:colOff>
      <xdr:row>96</xdr:row>
      <xdr:rowOff>66717</xdr:rowOff>
    </xdr:to>
    <xdr:cxnSp macro="">
      <xdr:nvCxnSpPr>
        <xdr:cNvPr id="697" name="直線コネクタ 696"/>
        <xdr:cNvCxnSpPr/>
      </xdr:nvCxnSpPr>
      <xdr:spPr>
        <a:xfrm>
          <a:off x="12814300" y="16513840"/>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52507</xdr:rowOff>
    </xdr:from>
    <xdr:to>
      <xdr:col>85</xdr:col>
      <xdr:colOff>177800</xdr:colOff>
      <xdr:row>95</xdr:row>
      <xdr:rowOff>154107</xdr:rowOff>
    </xdr:to>
    <xdr:sp macro="" textlink="">
      <xdr:nvSpPr>
        <xdr:cNvPr id="707" name="楕円 706"/>
        <xdr:cNvSpPr/>
      </xdr:nvSpPr>
      <xdr:spPr>
        <a:xfrm>
          <a:off x="16268700" y="163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75384</xdr:rowOff>
    </xdr:from>
    <xdr:ext cx="599010" cy="259045"/>
    <xdr:sp macro="" textlink="">
      <xdr:nvSpPr>
        <xdr:cNvPr id="708" name="公債費該当値テキスト"/>
        <xdr:cNvSpPr txBox="1"/>
      </xdr:nvSpPr>
      <xdr:spPr>
        <a:xfrm>
          <a:off x="16370300" y="1619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42318</xdr:rowOff>
    </xdr:from>
    <xdr:to>
      <xdr:col>81</xdr:col>
      <xdr:colOff>101600</xdr:colOff>
      <xdr:row>95</xdr:row>
      <xdr:rowOff>143918</xdr:rowOff>
    </xdr:to>
    <xdr:sp macro="" textlink="">
      <xdr:nvSpPr>
        <xdr:cNvPr id="709" name="楕円 708"/>
        <xdr:cNvSpPr/>
      </xdr:nvSpPr>
      <xdr:spPr>
        <a:xfrm>
          <a:off x="15430500" y="163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160445</xdr:rowOff>
    </xdr:from>
    <xdr:ext cx="599010" cy="259045"/>
    <xdr:sp macro="" textlink="">
      <xdr:nvSpPr>
        <xdr:cNvPr id="710" name="テキスト ボックス 709"/>
        <xdr:cNvSpPr txBox="1"/>
      </xdr:nvSpPr>
      <xdr:spPr>
        <a:xfrm>
          <a:off x="15181795" y="161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115694</xdr:rowOff>
    </xdr:from>
    <xdr:to>
      <xdr:col>76</xdr:col>
      <xdr:colOff>165100</xdr:colOff>
      <xdr:row>96</xdr:row>
      <xdr:rowOff>45844</xdr:rowOff>
    </xdr:to>
    <xdr:sp macro="" textlink="">
      <xdr:nvSpPr>
        <xdr:cNvPr id="711" name="楕円 710"/>
        <xdr:cNvSpPr/>
      </xdr:nvSpPr>
      <xdr:spPr>
        <a:xfrm>
          <a:off x="14541500" y="164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62371</xdr:rowOff>
    </xdr:from>
    <xdr:ext cx="599010" cy="259045"/>
    <xdr:sp macro="" textlink="">
      <xdr:nvSpPr>
        <xdr:cNvPr id="712" name="テキスト ボックス 711"/>
        <xdr:cNvSpPr txBox="1"/>
      </xdr:nvSpPr>
      <xdr:spPr>
        <a:xfrm>
          <a:off x="14292795" y="161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15917</xdr:rowOff>
    </xdr:from>
    <xdr:to>
      <xdr:col>72</xdr:col>
      <xdr:colOff>38100</xdr:colOff>
      <xdr:row>96</xdr:row>
      <xdr:rowOff>117517</xdr:rowOff>
    </xdr:to>
    <xdr:sp macro="" textlink="">
      <xdr:nvSpPr>
        <xdr:cNvPr id="713" name="楕円 712"/>
        <xdr:cNvSpPr/>
      </xdr:nvSpPr>
      <xdr:spPr>
        <a:xfrm>
          <a:off x="13652500" y="164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134044</xdr:rowOff>
    </xdr:from>
    <xdr:ext cx="599010" cy="259045"/>
    <xdr:sp macro="" textlink="">
      <xdr:nvSpPr>
        <xdr:cNvPr id="714" name="テキスト ボックス 713"/>
        <xdr:cNvSpPr txBox="1"/>
      </xdr:nvSpPr>
      <xdr:spPr>
        <a:xfrm>
          <a:off x="13403795" y="1625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3840</xdr:rowOff>
    </xdr:from>
    <xdr:to>
      <xdr:col>67</xdr:col>
      <xdr:colOff>101600</xdr:colOff>
      <xdr:row>96</xdr:row>
      <xdr:rowOff>105440</xdr:rowOff>
    </xdr:to>
    <xdr:sp macro="" textlink="">
      <xdr:nvSpPr>
        <xdr:cNvPr id="715" name="楕円 714"/>
        <xdr:cNvSpPr/>
      </xdr:nvSpPr>
      <xdr:spPr>
        <a:xfrm>
          <a:off x="12763500" y="164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121967</xdr:rowOff>
    </xdr:from>
    <xdr:ext cx="599010" cy="259045"/>
    <xdr:sp macro="" textlink="">
      <xdr:nvSpPr>
        <xdr:cNvPr id="716" name="テキスト ボックス 715"/>
        <xdr:cNvSpPr txBox="1"/>
      </xdr:nvSpPr>
      <xdr:spPr>
        <a:xfrm>
          <a:off x="12514795" y="162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123264</xdr:rowOff>
    </xdr:from>
    <xdr:to>
      <xdr:col>107</xdr:col>
      <xdr:colOff>50800</xdr:colOff>
      <xdr:row>38</xdr:row>
      <xdr:rowOff>139700</xdr:rowOff>
    </xdr:to>
    <xdr:cxnSp macro="">
      <xdr:nvCxnSpPr>
        <xdr:cNvPr id="749" name="直線コネクタ 748"/>
        <xdr:cNvCxnSpPr/>
      </xdr:nvCxnSpPr>
      <xdr:spPr>
        <a:xfrm>
          <a:off x="19545300" y="6638364"/>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123264</xdr:rowOff>
    </xdr:from>
    <xdr:to>
      <xdr:col>102</xdr:col>
      <xdr:colOff>114300</xdr:colOff>
      <xdr:row>38</xdr:row>
      <xdr:rowOff>139700</xdr:rowOff>
    </xdr:to>
    <xdr:cxnSp macro="">
      <xdr:nvCxnSpPr>
        <xdr:cNvPr id="752" name="直線コネクタ 751"/>
        <xdr:cNvCxnSpPr/>
      </xdr:nvCxnSpPr>
      <xdr:spPr>
        <a:xfrm flipV="1">
          <a:off x="18656300" y="6638364"/>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8751</xdr:rowOff>
    </xdr:from>
    <xdr:ext cx="378565" cy="259045"/>
    <xdr:sp macro="" textlink="">
      <xdr:nvSpPr>
        <xdr:cNvPr id="754" name="テキスト ボックス 753"/>
        <xdr:cNvSpPr txBox="1"/>
      </xdr:nvSpPr>
      <xdr:spPr>
        <a:xfrm>
          <a:off x="19356017" y="6695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72464</xdr:rowOff>
    </xdr:from>
    <xdr:to>
      <xdr:col>102</xdr:col>
      <xdr:colOff>165100</xdr:colOff>
      <xdr:row>39</xdr:row>
      <xdr:rowOff>2614</xdr:rowOff>
    </xdr:to>
    <xdr:sp macro="" textlink="">
      <xdr:nvSpPr>
        <xdr:cNvPr id="768" name="楕円 767"/>
        <xdr:cNvSpPr/>
      </xdr:nvSpPr>
      <xdr:spPr>
        <a:xfrm>
          <a:off x="19494500" y="65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19141</xdr:rowOff>
    </xdr:from>
    <xdr:ext cx="469744" cy="259045"/>
    <xdr:sp macro="" textlink="">
      <xdr:nvSpPr>
        <xdr:cNvPr id="769" name="テキスト ボックス 768"/>
        <xdr:cNvSpPr txBox="1"/>
      </xdr:nvSpPr>
      <xdr:spPr>
        <a:xfrm>
          <a:off x="19310428" y="63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関連事業、庁舎建設に伴う造成事業、ふるさと納税の返礼事業等により、令和２年度から大幅に増加している。引き続き庁舎建設に係る事業は大規模であることから増加傾向にあることを見込んでいる。民生費については、増加する傾向にあるものの、類似団体、山梨県、全国と比較してもいずれも大幅に低い水準となっている。子育て施策を中心とした独自施策の充実を図りながら、村民福祉の向上に努めたい。衛生費については類似団体平均を上回っているが、これは新型コロナワクチン接種に関するもの、直営の診療所に対する繰出金が大きな要因となっている。土木費については、村債の新規発行額抑制により事業圧縮を図っているため、類似団体平均に比べ大幅に低い水準で推移している。熱海市で発生した残土処理場の災害発生を受け、本村では残土処理場に対する安全対策や整備を実施するため、増加していくことが見込んでいる。消防費については、大規模な捜索活動に係る費用や庁舎建設に伴う防災行政無線の移設費が皆減したことが減少の要因となっている。教育費については概ね類似団体平均値と同水準で推移している。災害復旧費については、令和元年発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起因する災害復旧工事によって令和２年度に上昇するも、事業の減により減少している。公債費については類似団体平均を大きく上回っているが、令和２年度をピークに減少に転じる見込みである。一方、大型事業である役場庁舎整備のため多額の起債発行を予定していることから、数年後には再び増加傾向に転じることが見込まれている。引き続き新規発行額の抑制や繰上償還などを行い、公債費の抑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a:t>
          </a:r>
        </a:p>
        <a:p>
          <a:r>
            <a:rPr kumimoji="1" lang="ja-JP" altLang="en-US" sz="1200">
              <a:latin typeface="ＭＳ ゴシック" pitchFamily="49" charset="-128"/>
              <a:ea typeface="ＭＳ ゴシック" pitchFamily="49" charset="-128"/>
            </a:rPr>
            <a:t>　しかしながら、標準財政規模比で</a:t>
          </a:r>
          <a:r>
            <a:rPr kumimoji="1" lang="en-US" altLang="ja-JP" sz="1200">
              <a:latin typeface="ＭＳ ゴシック" pitchFamily="49" charset="-128"/>
              <a:ea typeface="ＭＳ ゴシック" pitchFamily="49" charset="-128"/>
            </a:rPr>
            <a:t>40.14</a:t>
          </a:r>
          <a:r>
            <a:rPr kumimoji="1" lang="ja-JP" altLang="en-US" sz="1200">
              <a:latin typeface="ＭＳ ゴシック" pitchFamily="49" charset="-128"/>
              <a:ea typeface="ＭＳ ゴシック" pitchFamily="49" charset="-128"/>
            </a:rPr>
            <a:t>％にも達しているため、将来の歳出増加への備えを念頭に置きながらも、基金取崩による積極的な事業執行や目的基金への積替えなどを考えていく必要がある。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年度において実質単年度収支が▲</a:t>
          </a:r>
          <a:r>
            <a:rPr kumimoji="1" lang="en-US" altLang="ja-JP" sz="1200">
              <a:latin typeface="ＭＳ ゴシック" pitchFamily="49" charset="-128"/>
              <a:ea typeface="ＭＳ ゴシック" pitchFamily="49" charset="-128"/>
            </a:rPr>
            <a:t>3.95</a:t>
          </a:r>
          <a:r>
            <a:rPr kumimoji="1" lang="ja-JP" altLang="en-US" sz="1200">
              <a:latin typeface="ＭＳ ゴシック" pitchFamily="49" charset="-128"/>
              <a:ea typeface="ＭＳ ゴシック" pitchFamily="49" charset="-128"/>
            </a:rPr>
            <a:t>となっているが、基金への積立を増加したことによる。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すべての特別会計において経費の削減に努めるとともに、一般会計からの繰入金により赤字が発生しないよう財政運営に努めている。</a:t>
          </a:r>
        </a:p>
        <a:p>
          <a:r>
            <a:rPr kumimoji="1" lang="ja-JP" altLang="en-US" sz="1400">
              <a:latin typeface="ＭＳ ゴシック" pitchFamily="49" charset="-128"/>
              <a:ea typeface="ＭＳ ゴシック" pitchFamily="49" charset="-128"/>
            </a:rPr>
            <a:t>　一般会計においては繰出金が増加傾向にあるため、使用料等の見直しや歳出削減を行っていく必要がある。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実質公債費比率は、類似団体平均を上回り昨年度から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上昇の</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元利償還金については増加傾向にあるが、過疎対策事業債や災害復旧事業債など交付税措置に有利な地方債の活用により、算入公債費等も増加している。</a:t>
          </a:r>
        </a:p>
        <a:p>
          <a:r>
            <a:rPr kumimoji="1" lang="ja-JP" altLang="en-US" sz="1400">
              <a:latin typeface="ＭＳ ゴシック" pitchFamily="49" charset="-128"/>
              <a:ea typeface="ＭＳ ゴシック" pitchFamily="49" charset="-128"/>
            </a:rPr>
            <a:t>　大規模事業の影響で元利償還金が大きく増加する見込みであるため、財政計画に基づき起債発行額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億円の上限枠設定などに取り組み、実質公債費比率の抑制に努める。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400">
              <a:latin typeface="ＭＳ ゴシック" pitchFamily="49" charset="-128"/>
              <a:ea typeface="ＭＳ ゴシック" pitchFamily="49" charset="-128"/>
            </a:rPr>
            <a:t>130.3</a:t>
          </a:r>
          <a:r>
            <a:rPr kumimoji="1" lang="ja-JP" altLang="en-US" sz="1400">
              <a:latin typeface="ＭＳ ゴシック" pitchFamily="49" charset="-128"/>
              <a:ea typeface="ＭＳ ゴシック" pitchFamily="49" charset="-128"/>
            </a:rPr>
            <a:t>％となっている。　</a:t>
          </a:r>
        </a:p>
        <a:p>
          <a:r>
            <a:rPr kumimoji="1" lang="ja-JP" altLang="en-US" sz="1400">
              <a:latin typeface="ＭＳ ゴシック" pitchFamily="49" charset="-128"/>
              <a:ea typeface="ＭＳ ゴシック" pitchFamily="49" charset="-128"/>
            </a:rPr>
            <a:t>　新規地方債発行の抑制による地方債残高の減少、計画的な基金積立による充当可能基金の増加によって、前年度から</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・近年増加している公共施設修繕、公共施設長寿命化のため「公共施設整備等事業基金」に積み立てたほか、ふるさと納税、消防職員退職金、森林環境譲与税、指定管理者からの使用料など特定目的基金へ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362,808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千円を積み立てた。また、公債費比率等を踏まえて繰上げ償還を行うため、「減債基金」へ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一方、役場庁舎整備にかかる各種設計・積算業務をはじめ、ふるさと納税を財源とした各種事業への充当、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道路照明灯整備事業、森林整備などに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上記の理由から基金全体としては、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①公共施設整備等事業基金：公共施設の整備その他村民福祉の向上に資する中長期的な計画に基づく事業又はこれに関連する事業の経費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②道志村役場庁舎建設基金：役場庁舎の建設資金に充てる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③人と自然が輝く水源の郷づくり道志村応援基金：ふるさと納税によって寄付された寄附金を財源として事業を実施し、寄附者の思いを実現する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④ふるさと振興基金：ふるさとづくり事業を実施する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⑤地域福祉基金：住民が主体となって行う福祉活動を活発化する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①公共施設整備等事業基金：公共施設修繕、公共施設長寿命化のため積立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②道志村役場庁舎建設基金：道志村役場庁舎建設に係る積立金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庁舎建設に係る基本設計・造成設計のため取崩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③人と自然が輝く水源の郷づくり道志村応援基金：ふるさと納税による基金積立金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　各種事業への充当のため取崩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④ふるさと振興基金：増減なし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①公共施設の老朽化対策等による取り崩しが見込まれるため、決算剰余金のうち一定額を積み立てられるようにしていく。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②役場庁舎の建設が開始されているため、令和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年度までの間に全額取崩を予定している。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③ふるさと納税によって寄付された寄附金を財源として各種事業を実施し、本村を愛する寄附者の思いを実現させる。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④活用事業の検討を行っていく。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⑤活用事業の検討を行っていく。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・繰上げ償還を行うため基金積立を行った。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・地方債の償還計画、公債費比率等を踏まえて繰上げ償還を行うため減少予定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年度改訂）において、公共施設等の延床面積を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除却を進めているところである。一方で令和２年度から着手している庁舎建設事業に大規模な投資がされていることから、他の施設等の老朽化対策が先送りされていたり、施設を活用しながら財政負担を抑えていることが有形固定資産減価償却率低下を阻害している原因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93" name="楕円 9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9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104956</xdr:rowOff>
    </xdr:from>
    <xdr:to>
      <xdr:col>19</xdr:col>
      <xdr:colOff>187325</xdr:colOff>
      <xdr:row>32</xdr:row>
      <xdr:rowOff>35106</xdr:rowOff>
    </xdr:to>
    <xdr:sp macro="" textlink="">
      <xdr:nvSpPr>
        <xdr:cNvPr id="95" name="楕円 94"/>
        <xdr:cNvSpPr/>
      </xdr:nvSpPr>
      <xdr:spPr>
        <a:xfrm>
          <a:off x="4000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42908</xdr:rowOff>
    </xdr:to>
    <xdr:cxnSp macro="">
      <xdr:nvCxnSpPr>
        <xdr:cNvPr id="96" name="直線コネクタ 95"/>
        <xdr:cNvCxnSpPr/>
      </xdr:nvCxnSpPr>
      <xdr:spPr>
        <a:xfrm>
          <a:off x="4051300" y="6242231"/>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7" name="楕円 96"/>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155756</xdr:rowOff>
    </xdr:to>
    <xdr:cxnSp macro="">
      <xdr:nvCxnSpPr>
        <xdr:cNvPr id="98" name="直線コネクタ 97"/>
        <xdr:cNvCxnSpPr/>
      </xdr:nvCxnSpPr>
      <xdr:spPr>
        <a:xfrm>
          <a:off x="3289300" y="618671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9" name="楕円 98"/>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100239</xdr:rowOff>
    </xdr:to>
    <xdr:cxnSp macro="">
      <xdr:nvCxnSpPr>
        <xdr:cNvPr id="100" name="直線コネクタ 99"/>
        <xdr:cNvCxnSpPr/>
      </xdr:nvCxnSpPr>
      <xdr:spPr>
        <a:xfrm>
          <a:off x="2527300" y="613428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101" name="楕円 100"/>
        <xdr:cNvSpPr/>
      </xdr:nvSpPr>
      <xdr:spPr>
        <a:xfrm>
          <a:off x="1714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47806</xdr:rowOff>
    </xdr:to>
    <xdr:cxnSp macro="">
      <xdr:nvCxnSpPr>
        <xdr:cNvPr id="102" name="直線コネクタ 101"/>
        <xdr:cNvCxnSpPr/>
      </xdr:nvCxnSpPr>
      <xdr:spPr>
        <a:xfrm>
          <a:off x="1765300" y="6041753"/>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4" name="n_2aveValue有形固定資産減価償却率"/>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5" name="n_3aveValue有形固定資産減価償却率"/>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26233</xdr:rowOff>
    </xdr:from>
    <xdr:ext cx="405111" cy="259045"/>
    <xdr:sp macro="" textlink="">
      <xdr:nvSpPr>
        <xdr:cNvPr id="107" name="n_1mainValue有形固定資産減価償却率"/>
        <xdr:cNvSpPr txBox="1"/>
      </xdr:nvSpPr>
      <xdr:spPr>
        <a:xfrm>
          <a:off x="38360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108"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109" name="n_3mainValue有形固定資産減価償却率"/>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168655</xdr:rowOff>
    </xdr:from>
    <xdr:ext cx="405111" cy="259045"/>
    <xdr:sp macro="" textlink="">
      <xdr:nvSpPr>
        <xdr:cNvPr id="110" name="n_4mainValue有形固定資産減価償却率"/>
        <xdr:cNvSpPr txBox="1"/>
      </xdr:nvSpPr>
      <xdr:spPr>
        <a:xfrm>
          <a:off x="1562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やや上回っているが、徐々にその差は縮まっている。また全国平均、県平均を下回っている。これは、交付税措置などで有利な起債の新規発行を行いながら基金への積立、また、新規起債発行額を抑えて、地方債現在高を減らしていることも要因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今後も引き続き、起債の新規発行の抑制と有利な起債の選択、計画的な基金への積立を行っていく。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5" name="フローチャート: 判断 144"/>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6" name="フローチャート: 判断 145"/>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7" name="フローチャート: 判断 146"/>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53556</xdr:rowOff>
    </xdr:from>
    <xdr:to>
      <xdr:col>76</xdr:col>
      <xdr:colOff>73025</xdr:colOff>
      <xdr:row>28</xdr:row>
      <xdr:rowOff>155156</xdr:rowOff>
    </xdr:to>
    <xdr:sp macro="" textlink="">
      <xdr:nvSpPr>
        <xdr:cNvPr id="153" name="楕円 152"/>
        <xdr:cNvSpPr/>
      </xdr:nvSpPr>
      <xdr:spPr>
        <a:xfrm>
          <a:off x="14744700" y="5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31983</xdr:rowOff>
    </xdr:from>
    <xdr:ext cx="469744" cy="259045"/>
    <xdr:sp macro="" textlink="">
      <xdr:nvSpPr>
        <xdr:cNvPr id="154" name="債務償還比率該当値テキスト"/>
        <xdr:cNvSpPr txBox="1"/>
      </xdr:nvSpPr>
      <xdr:spPr>
        <a:xfrm>
          <a:off x="14846300" y="56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47460</xdr:rowOff>
    </xdr:from>
    <xdr:to>
      <xdr:col>72</xdr:col>
      <xdr:colOff>123825</xdr:colOff>
      <xdr:row>30</xdr:row>
      <xdr:rowOff>149060</xdr:rowOff>
    </xdr:to>
    <xdr:sp macro="" textlink="">
      <xdr:nvSpPr>
        <xdr:cNvPr id="155" name="楕円 154"/>
        <xdr:cNvSpPr/>
      </xdr:nvSpPr>
      <xdr:spPr>
        <a:xfrm>
          <a:off x="14033500" y="59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104356</xdr:rowOff>
    </xdr:from>
    <xdr:to>
      <xdr:col>76</xdr:col>
      <xdr:colOff>22225</xdr:colOff>
      <xdr:row>30</xdr:row>
      <xdr:rowOff>98260</xdr:rowOff>
    </xdr:to>
    <xdr:cxnSp macro="">
      <xdr:nvCxnSpPr>
        <xdr:cNvPr id="156" name="直線コネクタ 155"/>
        <xdr:cNvCxnSpPr/>
      </xdr:nvCxnSpPr>
      <xdr:spPr>
        <a:xfrm flipV="1">
          <a:off x="14084300" y="5676481"/>
          <a:ext cx="711200" cy="3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58445</xdr:rowOff>
    </xdr:from>
    <xdr:to>
      <xdr:col>68</xdr:col>
      <xdr:colOff>123825</xdr:colOff>
      <xdr:row>31</xdr:row>
      <xdr:rowOff>160045</xdr:rowOff>
    </xdr:to>
    <xdr:sp macro="" textlink="">
      <xdr:nvSpPr>
        <xdr:cNvPr id="157" name="楕円 156"/>
        <xdr:cNvSpPr/>
      </xdr:nvSpPr>
      <xdr:spPr>
        <a:xfrm>
          <a:off x="13271500" y="61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98260</xdr:rowOff>
    </xdr:from>
    <xdr:to>
      <xdr:col>72</xdr:col>
      <xdr:colOff>73025</xdr:colOff>
      <xdr:row>31</xdr:row>
      <xdr:rowOff>109245</xdr:rowOff>
    </xdr:to>
    <xdr:cxnSp macro="">
      <xdr:nvCxnSpPr>
        <xdr:cNvPr id="158" name="直線コネクタ 157"/>
        <xdr:cNvCxnSpPr/>
      </xdr:nvCxnSpPr>
      <xdr:spPr>
        <a:xfrm flipV="1">
          <a:off x="13322300" y="6013285"/>
          <a:ext cx="762000" cy="1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72047</xdr:rowOff>
    </xdr:from>
    <xdr:to>
      <xdr:col>64</xdr:col>
      <xdr:colOff>123825</xdr:colOff>
      <xdr:row>32</xdr:row>
      <xdr:rowOff>2197</xdr:rowOff>
    </xdr:to>
    <xdr:sp macro="" textlink="">
      <xdr:nvSpPr>
        <xdr:cNvPr id="159" name="楕円 158"/>
        <xdr:cNvSpPr/>
      </xdr:nvSpPr>
      <xdr:spPr>
        <a:xfrm>
          <a:off x="12509500" y="61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109245</xdr:rowOff>
    </xdr:from>
    <xdr:to>
      <xdr:col>68</xdr:col>
      <xdr:colOff>73025</xdr:colOff>
      <xdr:row>31</xdr:row>
      <xdr:rowOff>122847</xdr:rowOff>
    </xdr:to>
    <xdr:cxnSp macro="">
      <xdr:nvCxnSpPr>
        <xdr:cNvPr id="160" name="直線コネクタ 159"/>
        <xdr:cNvCxnSpPr/>
      </xdr:nvCxnSpPr>
      <xdr:spPr>
        <a:xfrm flipV="1">
          <a:off x="12560300" y="6195720"/>
          <a:ext cx="762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10490</xdr:rowOff>
    </xdr:from>
    <xdr:to>
      <xdr:col>60</xdr:col>
      <xdr:colOff>123825</xdr:colOff>
      <xdr:row>32</xdr:row>
      <xdr:rowOff>112090</xdr:rowOff>
    </xdr:to>
    <xdr:sp macro="" textlink="">
      <xdr:nvSpPr>
        <xdr:cNvPr id="161" name="楕円 160"/>
        <xdr:cNvSpPr/>
      </xdr:nvSpPr>
      <xdr:spPr>
        <a:xfrm>
          <a:off x="11747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122847</xdr:rowOff>
    </xdr:from>
    <xdr:to>
      <xdr:col>64</xdr:col>
      <xdr:colOff>73025</xdr:colOff>
      <xdr:row>32</xdr:row>
      <xdr:rowOff>61290</xdr:rowOff>
    </xdr:to>
    <xdr:cxnSp macro="">
      <xdr:nvCxnSpPr>
        <xdr:cNvPr id="162" name="直線コネクタ 161"/>
        <xdr:cNvCxnSpPr/>
      </xdr:nvCxnSpPr>
      <xdr:spPr>
        <a:xfrm flipV="1">
          <a:off x="11798300" y="6209322"/>
          <a:ext cx="762000" cy="10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63" name="n_1aveValue債務償還比率"/>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64"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40797</xdr:rowOff>
    </xdr:from>
    <xdr:ext cx="469744" cy="259045"/>
    <xdr:sp macro="" textlink="">
      <xdr:nvSpPr>
        <xdr:cNvPr id="165" name="n_3aveValue債務償還比率"/>
        <xdr:cNvSpPr txBox="1"/>
      </xdr:nvSpPr>
      <xdr:spPr>
        <a:xfrm>
          <a:off x="12325427" y="56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83113</xdr:rowOff>
    </xdr:from>
    <xdr:ext cx="469744" cy="259045"/>
    <xdr:sp macro="" textlink="">
      <xdr:nvSpPr>
        <xdr:cNvPr id="166" name="n_4aveValue債務償還比率"/>
        <xdr:cNvSpPr txBox="1"/>
      </xdr:nvSpPr>
      <xdr:spPr>
        <a:xfrm>
          <a:off x="11563427" y="56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140187</xdr:rowOff>
    </xdr:from>
    <xdr:ext cx="469744" cy="259045"/>
    <xdr:sp macro="" textlink="">
      <xdr:nvSpPr>
        <xdr:cNvPr id="167" name="n_1mainValue債務償還比率"/>
        <xdr:cNvSpPr txBox="1"/>
      </xdr:nvSpPr>
      <xdr:spPr>
        <a:xfrm>
          <a:off x="13836727" y="60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151172</xdr:rowOff>
    </xdr:from>
    <xdr:ext cx="469744" cy="259045"/>
    <xdr:sp macro="" textlink="">
      <xdr:nvSpPr>
        <xdr:cNvPr id="168" name="n_2mainValue債務償還比率"/>
        <xdr:cNvSpPr txBox="1"/>
      </xdr:nvSpPr>
      <xdr:spPr>
        <a:xfrm>
          <a:off x="13087427" y="62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164774</xdr:rowOff>
    </xdr:from>
    <xdr:ext cx="469744" cy="259045"/>
    <xdr:sp macro="" textlink="">
      <xdr:nvSpPr>
        <xdr:cNvPr id="169" name="n_3mainValue債務償還比率"/>
        <xdr:cNvSpPr txBox="1"/>
      </xdr:nvSpPr>
      <xdr:spPr>
        <a:xfrm>
          <a:off x="12325427" y="62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103217</xdr:rowOff>
    </xdr:from>
    <xdr:ext cx="469744" cy="259045"/>
    <xdr:sp macro="" textlink="">
      <xdr:nvSpPr>
        <xdr:cNvPr id="170" name="n_4mainValue債務償還比率"/>
        <xdr:cNvSpPr txBox="1"/>
      </xdr:nvSpPr>
      <xdr:spPr>
        <a:xfrm>
          <a:off x="11563427" y="636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1" name="楕円 70"/>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83837</xdr:rowOff>
    </xdr:from>
    <xdr:ext cx="405111" cy="259045"/>
    <xdr:sp macro="" textlink="">
      <xdr:nvSpPr>
        <xdr:cNvPr id="72" name="【道路】&#10;有形固定資産減価償却率該当値テキスト"/>
        <xdr:cNvSpPr txBox="1"/>
      </xdr:nvSpPr>
      <xdr:spPr>
        <a:xfrm>
          <a:off x="4673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3" name="楕円 72"/>
        <xdr:cNvSpPr/>
      </xdr:nvSpPr>
      <xdr:spPr>
        <a:xfrm>
          <a:off x="3746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112776</xdr:rowOff>
    </xdr:from>
    <xdr:to>
      <xdr:col>24</xdr:col>
      <xdr:colOff>63500</xdr:colOff>
      <xdr:row>38</xdr:row>
      <xdr:rowOff>156210</xdr:rowOff>
    </xdr:to>
    <xdr:cxnSp macro="">
      <xdr:nvCxnSpPr>
        <xdr:cNvPr id="74" name="直線コネクタ 73"/>
        <xdr:cNvCxnSpPr/>
      </xdr:nvCxnSpPr>
      <xdr:spPr>
        <a:xfrm>
          <a:off x="3797300" y="66278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112776</xdr:rowOff>
    </xdr:to>
    <xdr:cxnSp macro="">
      <xdr:nvCxnSpPr>
        <xdr:cNvPr id="76" name="直線コネクタ 75"/>
        <xdr:cNvCxnSpPr/>
      </xdr:nvCxnSpPr>
      <xdr:spPr>
        <a:xfrm>
          <a:off x="2908300" y="65844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144272</xdr:rowOff>
    </xdr:from>
    <xdr:to>
      <xdr:col>10</xdr:col>
      <xdr:colOff>165100</xdr:colOff>
      <xdr:row>38</xdr:row>
      <xdr:rowOff>74422</xdr:rowOff>
    </xdr:to>
    <xdr:sp macro="" textlink="">
      <xdr:nvSpPr>
        <xdr:cNvPr id="77" name="楕円 76"/>
        <xdr:cNvSpPr/>
      </xdr:nvSpPr>
      <xdr:spPr>
        <a:xfrm>
          <a:off x="1968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23622</xdr:rowOff>
    </xdr:from>
    <xdr:to>
      <xdr:col>15</xdr:col>
      <xdr:colOff>50800</xdr:colOff>
      <xdr:row>38</xdr:row>
      <xdr:rowOff>69342</xdr:rowOff>
    </xdr:to>
    <xdr:cxnSp macro="">
      <xdr:nvCxnSpPr>
        <xdr:cNvPr id="78" name="直線コネクタ 77"/>
        <xdr:cNvCxnSpPr/>
      </xdr:nvCxnSpPr>
      <xdr:spPr>
        <a:xfrm>
          <a:off x="2019300" y="65387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103124</xdr:rowOff>
    </xdr:from>
    <xdr:to>
      <xdr:col>6</xdr:col>
      <xdr:colOff>38100</xdr:colOff>
      <xdr:row>38</xdr:row>
      <xdr:rowOff>33274</xdr:rowOff>
    </xdr:to>
    <xdr:sp macro="" textlink="">
      <xdr:nvSpPr>
        <xdr:cNvPr id="79" name="楕円 78"/>
        <xdr:cNvSpPr/>
      </xdr:nvSpPr>
      <xdr:spPr>
        <a:xfrm>
          <a:off x="1079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153924</xdr:rowOff>
    </xdr:from>
    <xdr:to>
      <xdr:col>10</xdr:col>
      <xdr:colOff>114300</xdr:colOff>
      <xdr:row>38</xdr:row>
      <xdr:rowOff>23622</xdr:rowOff>
    </xdr:to>
    <xdr:cxnSp macro="">
      <xdr:nvCxnSpPr>
        <xdr:cNvPr id="80" name="直線コネクタ 79"/>
        <xdr:cNvCxnSpPr/>
      </xdr:nvCxnSpPr>
      <xdr:spPr>
        <a:xfrm>
          <a:off x="1130300" y="64975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4" name="n_4aveValue【道路】&#10;有形固定資産減価償却率"/>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154703</xdr:rowOff>
    </xdr:from>
    <xdr:ext cx="405111" cy="259045"/>
    <xdr:sp macro="" textlink="">
      <xdr:nvSpPr>
        <xdr:cNvPr id="85" name="n_1mainValue【道路】&#10;有形固定資産減価償却率"/>
        <xdr:cNvSpPr txBox="1"/>
      </xdr:nvSpPr>
      <xdr:spPr>
        <a:xfrm>
          <a:off x="35820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111269</xdr:rowOff>
    </xdr:from>
    <xdr:ext cx="405111" cy="259045"/>
    <xdr:sp macro="" textlink="">
      <xdr:nvSpPr>
        <xdr:cNvPr id="86" name="n_2mainValue【道路】&#10;有形固定資産減価償却率"/>
        <xdr:cNvSpPr txBox="1"/>
      </xdr:nvSpPr>
      <xdr:spPr>
        <a:xfrm>
          <a:off x="27057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65549</xdr:rowOff>
    </xdr:from>
    <xdr:ext cx="405111" cy="259045"/>
    <xdr:sp macro="" textlink="">
      <xdr:nvSpPr>
        <xdr:cNvPr id="87" name="n_3mainValue【道路】&#10;有形固定資産減価償却率"/>
        <xdr:cNvSpPr txBox="1"/>
      </xdr:nvSpPr>
      <xdr:spPr>
        <a:xfrm>
          <a:off x="1816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24401</xdr:rowOff>
    </xdr:from>
    <xdr:ext cx="405111" cy="259045"/>
    <xdr:sp macro="" textlink="">
      <xdr:nvSpPr>
        <xdr:cNvPr id="88" name="n_4mainValue【道路】&#10;有形固定資産減価償却率"/>
        <xdr:cNvSpPr txBox="1"/>
      </xdr:nvSpPr>
      <xdr:spPr>
        <a:xfrm>
          <a:off x="927744"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7" name="【道路】&#10;一人当たり延長平均値テキスト"/>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20" name="フローチャート: 判断 119"/>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21" name="フローチャート: 判断 120"/>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22" name="フローチャート: 判断 121"/>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96281</xdr:rowOff>
    </xdr:from>
    <xdr:to>
      <xdr:col>55</xdr:col>
      <xdr:colOff>50800</xdr:colOff>
      <xdr:row>39</xdr:row>
      <xdr:rowOff>26431</xdr:rowOff>
    </xdr:to>
    <xdr:sp macro="" textlink="">
      <xdr:nvSpPr>
        <xdr:cNvPr id="128" name="楕円 127"/>
        <xdr:cNvSpPr/>
      </xdr:nvSpPr>
      <xdr:spPr>
        <a:xfrm>
          <a:off x="10426700" y="66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119158</xdr:rowOff>
    </xdr:from>
    <xdr:ext cx="534377" cy="259045"/>
    <xdr:sp macro="" textlink="">
      <xdr:nvSpPr>
        <xdr:cNvPr id="129" name="【道路】&#10;一人当たり延長該当値テキスト"/>
        <xdr:cNvSpPr txBox="1"/>
      </xdr:nvSpPr>
      <xdr:spPr>
        <a:xfrm>
          <a:off x="10515600" y="64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109830</xdr:rowOff>
    </xdr:from>
    <xdr:to>
      <xdr:col>50</xdr:col>
      <xdr:colOff>165100</xdr:colOff>
      <xdr:row>39</xdr:row>
      <xdr:rowOff>39980</xdr:rowOff>
    </xdr:to>
    <xdr:sp macro="" textlink="">
      <xdr:nvSpPr>
        <xdr:cNvPr id="130" name="楕円 129"/>
        <xdr:cNvSpPr/>
      </xdr:nvSpPr>
      <xdr:spPr>
        <a:xfrm>
          <a:off x="9588500" y="66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147081</xdr:rowOff>
    </xdr:from>
    <xdr:to>
      <xdr:col>55</xdr:col>
      <xdr:colOff>0</xdr:colOff>
      <xdr:row>38</xdr:row>
      <xdr:rowOff>160630</xdr:rowOff>
    </xdr:to>
    <xdr:cxnSp macro="">
      <xdr:nvCxnSpPr>
        <xdr:cNvPr id="131" name="直線コネクタ 130"/>
        <xdr:cNvCxnSpPr/>
      </xdr:nvCxnSpPr>
      <xdr:spPr>
        <a:xfrm flipV="1">
          <a:off x="9639300" y="6662181"/>
          <a:ext cx="8382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123317</xdr:rowOff>
    </xdr:from>
    <xdr:to>
      <xdr:col>46</xdr:col>
      <xdr:colOff>38100</xdr:colOff>
      <xdr:row>39</xdr:row>
      <xdr:rowOff>53467</xdr:rowOff>
    </xdr:to>
    <xdr:sp macro="" textlink="">
      <xdr:nvSpPr>
        <xdr:cNvPr id="132" name="楕円 131"/>
        <xdr:cNvSpPr/>
      </xdr:nvSpPr>
      <xdr:spPr>
        <a:xfrm>
          <a:off x="8699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160630</xdr:rowOff>
    </xdr:from>
    <xdr:to>
      <xdr:col>50</xdr:col>
      <xdr:colOff>114300</xdr:colOff>
      <xdr:row>39</xdr:row>
      <xdr:rowOff>2667</xdr:rowOff>
    </xdr:to>
    <xdr:cxnSp macro="">
      <xdr:nvCxnSpPr>
        <xdr:cNvPr id="133" name="直線コネクタ 132"/>
        <xdr:cNvCxnSpPr/>
      </xdr:nvCxnSpPr>
      <xdr:spPr>
        <a:xfrm flipV="1">
          <a:off x="8750300" y="667573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132522</xdr:rowOff>
    </xdr:from>
    <xdr:to>
      <xdr:col>41</xdr:col>
      <xdr:colOff>101600</xdr:colOff>
      <xdr:row>39</xdr:row>
      <xdr:rowOff>62672</xdr:rowOff>
    </xdr:to>
    <xdr:sp macro="" textlink="">
      <xdr:nvSpPr>
        <xdr:cNvPr id="134" name="楕円 133"/>
        <xdr:cNvSpPr/>
      </xdr:nvSpPr>
      <xdr:spPr>
        <a:xfrm>
          <a:off x="7810500" y="66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2667</xdr:rowOff>
    </xdr:from>
    <xdr:to>
      <xdr:col>45</xdr:col>
      <xdr:colOff>177800</xdr:colOff>
      <xdr:row>39</xdr:row>
      <xdr:rowOff>11872</xdr:rowOff>
    </xdr:to>
    <xdr:cxnSp macro="">
      <xdr:nvCxnSpPr>
        <xdr:cNvPr id="135" name="直線コネクタ 134"/>
        <xdr:cNvCxnSpPr/>
      </xdr:nvCxnSpPr>
      <xdr:spPr>
        <a:xfrm flipV="1">
          <a:off x="7861300" y="668921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150688</xdr:rowOff>
    </xdr:from>
    <xdr:to>
      <xdr:col>36</xdr:col>
      <xdr:colOff>165100</xdr:colOff>
      <xdr:row>39</xdr:row>
      <xdr:rowOff>80838</xdr:rowOff>
    </xdr:to>
    <xdr:sp macro="" textlink="">
      <xdr:nvSpPr>
        <xdr:cNvPr id="136" name="楕円 135"/>
        <xdr:cNvSpPr/>
      </xdr:nvSpPr>
      <xdr:spPr>
        <a:xfrm>
          <a:off x="6921500" y="66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11872</xdr:rowOff>
    </xdr:from>
    <xdr:to>
      <xdr:col>41</xdr:col>
      <xdr:colOff>50800</xdr:colOff>
      <xdr:row>39</xdr:row>
      <xdr:rowOff>30038</xdr:rowOff>
    </xdr:to>
    <xdr:cxnSp macro="">
      <xdr:nvCxnSpPr>
        <xdr:cNvPr id="137" name="直線コネクタ 136"/>
        <xdr:cNvCxnSpPr/>
      </xdr:nvCxnSpPr>
      <xdr:spPr>
        <a:xfrm flipV="1">
          <a:off x="6972300" y="6698422"/>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8" name="n_1aveValue【道路】&#10;一人当たり延長"/>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9" name="n_2aveValue【道路】&#10;一人当たり延長"/>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40" name="n_3aveValue【道路】&#10;一人当たり延長"/>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15463</xdr:rowOff>
    </xdr:from>
    <xdr:ext cx="534377" cy="259045"/>
    <xdr:sp macro="" textlink="">
      <xdr:nvSpPr>
        <xdr:cNvPr id="141" name="n_4aveValue【道路】&#10;一人当たり延長"/>
        <xdr:cNvSpPr txBox="1"/>
      </xdr:nvSpPr>
      <xdr:spPr>
        <a:xfrm>
          <a:off x="6705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56507</xdr:rowOff>
    </xdr:from>
    <xdr:ext cx="534377" cy="259045"/>
    <xdr:sp macro="" textlink="">
      <xdr:nvSpPr>
        <xdr:cNvPr id="142" name="n_1mainValue【道路】&#10;一人当たり延長"/>
        <xdr:cNvSpPr txBox="1"/>
      </xdr:nvSpPr>
      <xdr:spPr>
        <a:xfrm>
          <a:off x="93594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69994</xdr:rowOff>
    </xdr:from>
    <xdr:ext cx="534377" cy="259045"/>
    <xdr:sp macro="" textlink="">
      <xdr:nvSpPr>
        <xdr:cNvPr id="143" name="n_2mainValue【道路】&#10;一人当たり延長"/>
        <xdr:cNvSpPr txBox="1"/>
      </xdr:nvSpPr>
      <xdr:spPr>
        <a:xfrm>
          <a:off x="8483111" y="64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79199</xdr:rowOff>
    </xdr:from>
    <xdr:ext cx="534377" cy="259045"/>
    <xdr:sp macro="" textlink="">
      <xdr:nvSpPr>
        <xdr:cNvPr id="144" name="n_3mainValue【道路】&#10;一人当たり延長"/>
        <xdr:cNvSpPr txBox="1"/>
      </xdr:nvSpPr>
      <xdr:spPr>
        <a:xfrm>
          <a:off x="7594111" y="64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97365</xdr:rowOff>
    </xdr:from>
    <xdr:ext cx="534377" cy="259045"/>
    <xdr:sp macro="" textlink="">
      <xdr:nvSpPr>
        <xdr:cNvPr id="145" name="n_4mainValue【道路】&#10;一人当たり延長"/>
        <xdr:cNvSpPr txBox="1"/>
      </xdr:nvSpPr>
      <xdr:spPr>
        <a:xfrm>
          <a:off x="6705111"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9" name="フローチャート: 判断 178"/>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0" name="フローチャート: 判断 179"/>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1" name="フローチャート: 判断 180"/>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7" name="楕円 186"/>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88" name="【橋りょう・トンネル】&#10;有形固定資産減価償却率該当値テキスト"/>
        <xdr:cNvSpPr txBox="1"/>
      </xdr:nvSpPr>
      <xdr:spPr>
        <a:xfrm>
          <a:off x="4673600" y="1026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89" name="楕円 188"/>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4899</xdr:rowOff>
    </xdr:to>
    <xdr:cxnSp macro="">
      <xdr:nvCxnSpPr>
        <xdr:cNvPr id="190" name="直線コネクタ 189"/>
        <xdr:cNvCxnSpPr/>
      </xdr:nvCxnSpPr>
      <xdr:spPr>
        <a:xfrm>
          <a:off x="3797300" y="104486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1" name="楕円 190"/>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60</xdr:row>
      <xdr:rowOff>164919</xdr:rowOff>
    </xdr:to>
    <xdr:cxnSp macro="">
      <xdr:nvCxnSpPr>
        <xdr:cNvPr id="192" name="直線コネクタ 191"/>
        <xdr:cNvCxnSpPr/>
      </xdr:nvCxnSpPr>
      <xdr:spPr>
        <a:xfrm flipV="1">
          <a:off x="2908300" y="104486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60</xdr:row>
      <xdr:rowOff>166551</xdr:rowOff>
    </xdr:to>
    <xdr:cxnSp macro="">
      <xdr:nvCxnSpPr>
        <xdr:cNvPr id="194" name="直線コネクタ 193"/>
        <xdr:cNvCxnSpPr/>
      </xdr:nvCxnSpPr>
      <xdr:spPr>
        <a:xfrm flipV="1">
          <a:off x="2019300" y="104519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5" name="楕円 194"/>
        <xdr:cNvSpPr/>
      </xdr:nvSpPr>
      <xdr:spPr>
        <a:xfrm>
          <a:off x="1079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61</xdr:row>
      <xdr:rowOff>3266</xdr:rowOff>
    </xdr:to>
    <xdr:cxnSp macro="">
      <xdr:nvCxnSpPr>
        <xdr:cNvPr id="196" name="直線コネクタ 195"/>
        <xdr:cNvCxnSpPr/>
      </xdr:nvCxnSpPr>
      <xdr:spPr>
        <a:xfrm flipV="1">
          <a:off x="1130300" y="104535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8" name="n_2aveValue【橋りょう・トンネ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9" name="n_3aveValue【橋りょう・トンネ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0" name="n_4ave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1" name="n_1main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2" name="n_2main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3" name="n_3mainValue【橋りょう・トンネル】&#10;有形固定資産減価償却率"/>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main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38" name="フローチャート: 判断 237"/>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9" name="フローチャート: 判断 238"/>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40" name="フローチャート: 判断 239"/>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79097</xdr:rowOff>
    </xdr:from>
    <xdr:to>
      <xdr:col>55</xdr:col>
      <xdr:colOff>50800</xdr:colOff>
      <xdr:row>64</xdr:row>
      <xdr:rowOff>9247</xdr:rowOff>
    </xdr:to>
    <xdr:sp macro="" textlink="">
      <xdr:nvSpPr>
        <xdr:cNvPr id="246" name="楕円 245"/>
        <xdr:cNvSpPr/>
      </xdr:nvSpPr>
      <xdr:spPr>
        <a:xfrm>
          <a:off x="10426700" y="108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57524</xdr:rowOff>
    </xdr:from>
    <xdr:ext cx="690189" cy="259045"/>
    <xdr:sp macro="" textlink="">
      <xdr:nvSpPr>
        <xdr:cNvPr id="247" name="【橋りょう・トンネル】&#10;一人当たり有形固定資産（償却資産）額該当値テキスト"/>
        <xdr:cNvSpPr txBox="1"/>
      </xdr:nvSpPr>
      <xdr:spPr>
        <a:xfrm>
          <a:off x="10515600" y="10858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83417</xdr:rowOff>
    </xdr:from>
    <xdr:to>
      <xdr:col>50</xdr:col>
      <xdr:colOff>165100</xdr:colOff>
      <xdr:row>64</xdr:row>
      <xdr:rowOff>13567</xdr:rowOff>
    </xdr:to>
    <xdr:sp macro="" textlink="">
      <xdr:nvSpPr>
        <xdr:cNvPr id="248" name="楕円 247"/>
        <xdr:cNvSpPr/>
      </xdr:nvSpPr>
      <xdr:spPr>
        <a:xfrm>
          <a:off x="9588500" y="108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129897</xdr:rowOff>
    </xdr:from>
    <xdr:to>
      <xdr:col>55</xdr:col>
      <xdr:colOff>0</xdr:colOff>
      <xdr:row>63</xdr:row>
      <xdr:rowOff>134217</xdr:rowOff>
    </xdr:to>
    <xdr:cxnSp macro="">
      <xdr:nvCxnSpPr>
        <xdr:cNvPr id="249" name="直線コネクタ 248"/>
        <xdr:cNvCxnSpPr/>
      </xdr:nvCxnSpPr>
      <xdr:spPr>
        <a:xfrm flipV="1">
          <a:off x="9639300" y="10931247"/>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91126</xdr:rowOff>
    </xdr:from>
    <xdr:to>
      <xdr:col>46</xdr:col>
      <xdr:colOff>38100</xdr:colOff>
      <xdr:row>64</xdr:row>
      <xdr:rowOff>21276</xdr:rowOff>
    </xdr:to>
    <xdr:sp macro="" textlink="">
      <xdr:nvSpPr>
        <xdr:cNvPr id="250" name="楕円 249"/>
        <xdr:cNvSpPr/>
      </xdr:nvSpPr>
      <xdr:spPr>
        <a:xfrm>
          <a:off x="8699500" y="10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134217</xdr:rowOff>
    </xdr:from>
    <xdr:to>
      <xdr:col>50</xdr:col>
      <xdr:colOff>114300</xdr:colOff>
      <xdr:row>63</xdr:row>
      <xdr:rowOff>141926</xdr:rowOff>
    </xdr:to>
    <xdr:cxnSp macro="">
      <xdr:nvCxnSpPr>
        <xdr:cNvPr id="251" name="直線コネクタ 250"/>
        <xdr:cNvCxnSpPr/>
      </xdr:nvCxnSpPr>
      <xdr:spPr>
        <a:xfrm flipV="1">
          <a:off x="8750300" y="10935567"/>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96927</xdr:rowOff>
    </xdr:from>
    <xdr:to>
      <xdr:col>41</xdr:col>
      <xdr:colOff>101600</xdr:colOff>
      <xdr:row>64</xdr:row>
      <xdr:rowOff>27077</xdr:rowOff>
    </xdr:to>
    <xdr:sp macro="" textlink="">
      <xdr:nvSpPr>
        <xdr:cNvPr id="252" name="楕円 251"/>
        <xdr:cNvSpPr/>
      </xdr:nvSpPr>
      <xdr:spPr>
        <a:xfrm>
          <a:off x="7810500" y="10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141926</xdr:rowOff>
    </xdr:from>
    <xdr:to>
      <xdr:col>45</xdr:col>
      <xdr:colOff>177800</xdr:colOff>
      <xdr:row>63</xdr:row>
      <xdr:rowOff>147727</xdr:rowOff>
    </xdr:to>
    <xdr:cxnSp macro="">
      <xdr:nvCxnSpPr>
        <xdr:cNvPr id="253" name="直線コネクタ 252"/>
        <xdr:cNvCxnSpPr/>
      </xdr:nvCxnSpPr>
      <xdr:spPr>
        <a:xfrm flipV="1">
          <a:off x="7861300" y="10943276"/>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105122</xdr:rowOff>
    </xdr:from>
    <xdr:to>
      <xdr:col>36</xdr:col>
      <xdr:colOff>165100</xdr:colOff>
      <xdr:row>64</xdr:row>
      <xdr:rowOff>35272</xdr:rowOff>
    </xdr:to>
    <xdr:sp macro="" textlink="">
      <xdr:nvSpPr>
        <xdr:cNvPr id="254" name="楕円 253"/>
        <xdr:cNvSpPr/>
      </xdr:nvSpPr>
      <xdr:spPr>
        <a:xfrm>
          <a:off x="6921500" y="109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147727</xdr:rowOff>
    </xdr:from>
    <xdr:to>
      <xdr:col>41</xdr:col>
      <xdr:colOff>50800</xdr:colOff>
      <xdr:row>63</xdr:row>
      <xdr:rowOff>155922</xdr:rowOff>
    </xdr:to>
    <xdr:cxnSp macro="">
      <xdr:nvCxnSpPr>
        <xdr:cNvPr id="255" name="直線コネクタ 254"/>
        <xdr:cNvCxnSpPr/>
      </xdr:nvCxnSpPr>
      <xdr:spPr>
        <a:xfrm flipV="1">
          <a:off x="6972300" y="10949077"/>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57" name="n_2aveValue【橋りょう・トンネル】&#10;一人当たり有形固定資産（償却資産）額"/>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58" name="n_3aveValue【橋りょう・トンネル】&#10;一人当たり有形固定資産（償却資産）額"/>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59" name="n_4aveValue【橋りょう・トンネル】&#10;一人当たり有形固定資産（償却資産）額"/>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64</xdr:row>
      <xdr:rowOff>4694</xdr:rowOff>
    </xdr:from>
    <xdr:ext cx="690189" cy="259045"/>
    <xdr:sp macro="" textlink="">
      <xdr:nvSpPr>
        <xdr:cNvPr id="260" name="n_1mainValue【橋りょう・トンネル】&#10;一人当たり有形固定資産（償却資産）額"/>
        <xdr:cNvSpPr txBox="1"/>
      </xdr:nvSpPr>
      <xdr:spPr>
        <a:xfrm>
          <a:off x="9281505" y="10977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12403</xdr:rowOff>
    </xdr:from>
    <xdr:ext cx="599010" cy="259045"/>
    <xdr:sp macro="" textlink="">
      <xdr:nvSpPr>
        <xdr:cNvPr id="261" name="n_2mainValue【橋りょう・トンネル】&#10;一人当たり有形固定資産（償却資産）額"/>
        <xdr:cNvSpPr txBox="1"/>
      </xdr:nvSpPr>
      <xdr:spPr>
        <a:xfrm>
          <a:off x="8450795" y="1098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18204</xdr:rowOff>
    </xdr:from>
    <xdr:ext cx="599010" cy="259045"/>
    <xdr:sp macro="" textlink="">
      <xdr:nvSpPr>
        <xdr:cNvPr id="262" name="n_3mainValue【橋りょう・トンネル】&#10;一人当たり有形固定資産（償却資産）額"/>
        <xdr:cNvSpPr txBox="1"/>
      </xdr:nvSpPr>
      <xdr:spPr>
        <a:xfrm>
          <a:off x="7561795" y="1099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26399</xdr:rowOff>
    </xdr:from>
    <xdr:ext cx="599010" cy="259045"/>
    <xdr:sp macro="" textlink="">
      <xdr:nvSpPr>
        <xdr:cNvPr id="263" name="n_4mainValue【橋りょう・トンネル】&#10;一人当たり有形固定資産（償却資産）額"/>
        <xdr:cNvSpPr txBox="1"/>
      </xdr:nvSpPr>
      <xdr:spPr>
        <a:xfrm>
          <a:off x="6672795" y="109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3" name="【公営住宅】&#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304" name="楕円 303"/>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305" name="【公営住宅】&#10;有形固定資産減価償却率該当値テキスト"/>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306" name="楕円 305"/>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22861</xdr:rowOff>
    </xdr:from>
    <xdr:to>
      <xdr:col>24</xdr:col>
      <xdr:colOff>63500</xdr:colOff>
      <xdr:row>82</xdr:row>
      <xdr:rowOff>85725</xdr:rowOff>
    </xdr:to>
    <xdr:cxnSp macro="">
      <xdr:nvCxnSpPr>
        <xdr:cNvPr id="307" name="直線コネクタ 306"/>
        <xdr:cNvCxnSpPr/>
      </xdr:nvCxnSpPr>
      <xdr:spPr>
        <a:xfrm>
          <a:off x="3797300" y="140817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8" name="楕円 307"/>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22861</xdr:rowOff>
    </xdr:to>
    <xdr:cxnSp macro="">
      <xdr:nvCxnSpPr>
        <xdr:cNvPr id="309" name="直線コネクタ 308"/>
        <xdr:cNvCxnSpPr/>
      </xdr:nvCxnSpPr>
      <xdr:spPr>
        <a:xfrm>
          <a:off x="2908300" y="14018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10" name="楕円 309"/>
        <xdr:cNvSpPr/>
      </xdr:nvSpPr>
      <xdr:spPr>
        <a:xfrm>
          <a:off x="1968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131445</xdr:rowOff>
    </xdr:to>
    <xdr:cxnSp macro="">
      <xdr:nvCxnSpPr>
        <xdr:cNvPr id="311" name="直線コネクタ 310"/>
        <xdr:cNvCxnSpPr/>
      </xdr:nvCxnSpPr>
      <xdr:spPr>
        <a:xfrm>
          <a:off x="2019300" y="1389697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126364</xdr:rowOff>
    </xdr:from>
    <xdr:to>
      <xdr:col>6</xdr:col>
      <xdr:colOff>38100</xdr:colOff>
      <xdr:row>81</xdr:row>
      <xdr:rowOff>56514</xdr:rowOff>
    </xdr:to>
    <xdr:sp macro="" textlink="">
      <xdr:nvSpPr>
        <xdr:cNvPr id="312" name="楕円 311"/>
        <xdr:cNvSpPr/>
      </xdr:nvSpPr>
      <xdr:spPr>
        <a:xfrm>
          <a:off x="1079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5714</xdr:rowOff>
    </xdr:from>
    <xdr:to>
      <xdr:col>10</xdr:col>
      <xdr:colOff>114300</xdr:colOff>
      <xdr:row>81</xdr:row>
      <xdr:rowOff>9525</xdr:rowOff>
    </xdr:to>
    <xdr:cxnSp macro="">
      <xdr:nvCxnSpPr>
        <xdr:cNvPr id="313" name="直線コネクタ 312"/>
        <xdr:cNvCxnSpPr/>
      </xdr:nvCxnSpPr>
      <xdr:spPr>
        <a:xfrm>
          <a:off x="1130300" y="13893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公営住宅】&#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5"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16" name="n_3ave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公営住宅】&#10;有形固定資産減価償却率"/>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318" name="n_1mainValue【公営住宅】&#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9" name="n_2mainValue【公営住宅】&#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20" name="n_3mainValue【公営住宅】&#10;有形固定資産減価償却率"/>
        <xdr:cNvSpPr txBox="1"/>
      </xdr:nvSpPr>
      <xdr:spPr>
        <a:xfrm>
          <a:off x="1816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21" name="n_4mainValue【公営住宅】&#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53" name="フローチャート: 判断 352"/>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54" name="フローチャート: 判断 353"/>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55" name="フローチャート: 判断 354"/>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40069</xdr:rowOff>
    </xdr:from>
    <xdr:to>
      <xdr:col>55</xdr:col>
      <xdr:colOff>50800</xdr:colOff>
      <xdr:row>85</xdr:row>
      <xdr:rowOff>141669</xdr:rowOff>
    </xdr:to>
    <xdr:sp macro="" textlink="">
      <xdr:nvSpPr>
        <xdr:cNvPr id="361" name="楕円 360"/>
        <xdr:cNvSpPr/>
      </xdr:nvSpPr>
      <xdr:spPr>
        <a:xfrm>
          <a:off x="10426700" y="146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126446</xdr:rowOff>
    </xdr:from>
    <xdr:ext cx="469744" cy="259045"/>
    <xdr:sp macro="" textlink="">
      <xdr:nvSpPr>
        <xdr:cNvPr id="362" name="【公営住宅】&#10;一人当たり面積該当値テキスト"/>
        <xdr:cNvSpPr txBox="1"/>
      </xdr:nvSpPr>
      <xdr:spPr>
        <a:xfrm>
          <a:off x="10515600" y="1452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43687</xdr:rowOff>
    </xdr:from>
    <xdr:to>
      <xdr:col>50</xdr:col>
      <xdr:colOff>165100</xdr:colOff>
      <xdr:row>85</xdr:row>
      <xdr:rowOff>145287</xdr:rowOff>
    </xdr:to>
    <xdr:sp macro="" textlink="">
      <xdr:nvSpPr>
        <xdr:cNvPr id="363" name="楕円 362"/>
        <xdr:cNvSpPr/>
      </xdr:nvSpPr>
      <xdr:spPr>
        <a:xfrm>
          <a:off x="9588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90869</xdr:rowOff>
    </xdr:from>
    <xdr:to>
      <xdr:col>55</xdr:col>
      <xdr:colOff>0</xdr:colOff>
      <xdr:row>85</xdr:row>
      <xdr:rowOff>94487</xdr:rowOff>
    </xdr:to>
    <xdr:cxnSp macro="">
      <xdr:nvCxnSpPr>
        <xdr:cNvPr id="364" name="直線コネクタ 363"/>
        <xdr:cNvCxnSpPr/>
      </xdr:nvCxnSpPr>
      <xdr:spPr>
        <a:xfrm flipV="1">
          <a:off x="9639300" y="14664119"/>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48070</xdr:rowOff>
    </xdr:from>
    <xdr:to>
      <xdr:col>46</xdr:col>
      <xdr:colOff>38100</xdr:colOff>
      <xdr:row>85</xdr:row>
      <xdr:rowOff>149670</xdr:rowOff>
    </xdr:to>
    <xdr:sp macro="" textlink="">
      <xdr:nvSpPr>
        <xdr:cNvPr id="365" name="楕円 364"/>
        <xdr:cNvSpPr/>
      </xdr:nvSpPr>
      <xdr:spPr>
        <a:xfrm>
          <a:off x="8699500" y="14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94487</xdr:rowOff>
    </xdr:from>
    <xdr:to>
      <xdr:col>50</xdr:col>
      <xdr:colOff>114300</xdr:colOff>
      <xdr:row>85</xdr:row>
      <xdr:rowOff>98870</xdr:rowOff>
    </xdr:to>
    <xdr:cxnSp macro="">
      <xdr:nvCxnSpPr>
        <xdr:cNvPr id="366" name="直線コネクタ 365"/>
        <xdr:cNvCxnSpPr/>
      </xdr:nvCxnSpPr>
      <xdr:spPr>
        <a:xfrm flipV="1">
          <a:off x="8750300" y="14667737"/>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50927</xdr:rowOff>
    </xdr:from>
    <xdr:to>
      <xdr:col>41</xdr:col>
      <xdr:colOff>101600</xdr:colOff>
      <xdr:row>85</xdr:row>
      <xdr:rowOff>152527</xdr:rowOff>
    </xdr:to>
    <xdr:sp macro="" textlink="">
      <xdr:nvSpPr>
        <xdr:cNvPr id="367" name="楕円 366"/>
        <xdr:cNvSpPr/>
      </xdr:nvSpPr>
      <xdr:spPr>
        <a:xfrm>
          <a:off x="7810500" y="14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98870</xdr:rowOff>
    </xdr:from>
    <xdr:to>
      <xdr:col>45</xdr:col>
      <xdr:colOff>177800</xdr:colOff>
      <xdr:row>85</xdr:row>
      <xdr:rowOff>101727</xdr:rowOff>
    </xdr:to>
    <xdr:cxnSp macro="">
      <xdr:nvCxnSpPr>
        <xdr:cNvPr id="368" name="直線コネクタ 367"/>
        <xdr:cNvCxnSpPr/>
      </xdr:nvCxnSpPr>
      <xdr:spPr>
        <a:xfrm flipV="1">
          <a:off x="7861300" y="146721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55499</xdr:rowOff>
    </xdr:from>
    <xdr:to>
      <xdr:col>36</xdr:col>
      <xdr:colOff>165100</xdr:colOff>
      <xdr:row>85</xdr:row>
      <xdr:rowOff>157099</xdr:rowOff>
    </xdr:to>
    <xdr:sp macro="" textlink="">
      <xdr:nvSpPr>
        <xdr:cNvPr id="369" name="楕円 368"/>
        <xdr:cNvSpPr/>
      </xdr:nvSpPr>
      <xdr:spPr>
        <a:xfrm>
          <a:off x="6921500" y="146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101727</xdr:rowOff>
    </xdr:from>
    <xdr:to>
      <xdr:col>41</xdr:col>
      <xdr:colOff>50800</xdr:colOff>
      <xdr:row>85</xdr:row>
      <xdr:rowOff>106299</xdr:rowOff>
    </xdr:to>
    <xdr:cxnSp macro="">
      <xdr:nvCxnSpPr>
        <xdr:cNvPr id="370" name="直線コネクタ 369"/>
        <xdr:cNvCxnSpPr/>
      </xdr:nvCxnSpPr>
      <xdr:spPr>
        <a:xfrm flipV="1">
          <a:off x="6972300" y="146749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72" name="n_2aveValue【公営住宅】&#10;一人当たり面積"/>
        <xdr:cNvSpPr txBox="1"/>
      </xdr:nvSpPr>
      <xdr:spPr>
        <a:xfrm>
          <a:off x="8515427" y="1407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3" name="n_3aveValue【公営住宅】&#10;一人当たり面積"/>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74"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136414</xdr:rowOff>
    </xdr:from>
    <xdr:ext cx="469744" cy="259045"/>
    <xdr:sp macro="" textlink="">
      <xdr:nvSpPr>
        <xdr:cNvPr id="375" name="n_1mainValue【公営住宅】&#10;一人当たり面積"/>
        <xdr:cNvSpPr txBox="1"/>
      </xdr:nvSpPr>
      <xdr:spPr>
        <a:xfrm>
          <a:off x="93917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140797</xdr:rowOff>
    </xdr:from>
    <xdr:ext cx="469744" cy="259045"/>
    <xdr:sp macro="" textlink="">
      <xdr:nvSpPr>
        <xdr:cNvPr id="376" name="n_2mainValue【公営住宅】&#10;一人当たり面積"/>
        <xdr:cNvSpPr txBox="1"/>
      </xdr:nvSpPr>
      <xdr:spPr>
        <a:xfrm>
          <a:off x="8515427" y="1471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143654</xdr:rowOff>
    </xdr:from>
    <xdr:ext cx="469744" cy="259045"/>
    <xdr:sp macro="" textlink="">
      <xdr:nvSpPr>
        <xdr:cNvPr id="377" name="n_3mainValue【公営住宅】&#10;一人当たり面積"/>
        <xdr:cNvSpPr txBox="1"/>
      </xdr:nvSpPr>
      <xdr:spPr>
        <a:xfrm>
          <a:off x="7626427" y="1471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148226</xdr:rowOff>
    </xdr:from>
    <xdr:ext cx="469744" cy="259045"/>
    <xdr:sp macro="" textlink="">
      <xdr:nvSpPr>
        <xdr:cNvPr id="378" name="n_4mainValue【公営住宅】&#10;一人当たり面積"/>
        <xdr:cNvSpPr txBox="1"/>
      </xdr:nvSpPr>
      <xdr:spPr>
        <a:xfrm>
          <a:off x="6737427" y="147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25" name="【認定こども園・幼稚園・保育所】&#10;有形固定資産減価償却率平均値テキスト"/>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28" name="フローチャート: 判断 427"/>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29" name="フローチャート: 判断 428"/>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30" name="フローチャート: 判断 429"/>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36" name="楕円 435"/>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405111" cy="259045"/>
    <xdr:sp macro="" textlink="">
      <xdr:nvSpPr>
        <xdr:cNvPr id="437" name="【認定こども園・幼稚園・保育所】&#10;有形固定資産減価償却率該当値テキスト"/>
        <xdr:cNvSpPr txBox="1"/>
      </xdr:nvSpPr>
      <xdr:spPr>
        <a:xfrm>
          <a:off x="16357600" y="707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7438</xdr:rowOff>
    </xdr:from>
    <xdr:to>
      <xdr:col>81</xdr:col>
      <xdr:colOff>101600</xdr:colOff>
      <xdr:row>42</xdr:row>
      <xdr:rowOff>109038</xdr:rowOff>
    </xdr:to>
    <xdr:sp macro="" textlink="">
      <xdr:nvSpPr>
        <xdr:cNvPr id="438" name="楕円 437"/>
        <xdr:cNvSpPr/>
      </xdr:nvSpPr>
      <xdr:spPr>
        <a:xfrm>
          <a:off x="15430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xdr:rowOff>
    </xdr:from>
    <xdr:to>
      <xdr:col>85</xdr:col>
      <xdr:colOff>127000</xdr:colOff>
      <xdr:row>42</xdr:row>
      <xdr:rowOff>58238</xdr:rowOff>
    </xdr:to>
    <xdr:cxnSp macro="">
      <xdr:nvCxnSpPr>
        <xdr:cNvPr id="439" name="直線コネクタ 438"/>
        <xdr:cNvCxnSpPr/>
      </xdr:nvCxnSpPr>
      <xdr:spPr>
        <a:xfrm flipV="1">
          <a:off x="15481300" y="720688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5806</xdr:rowOff>
    </xdr:from>
    <xdr:to>
      <xdr:col>76</xdr:col>
      <xdr:colOff>165100</xdr:colOff>
      <xdr:row>42</xdr:row>
      <xdr:rowOff>107406</xdr:rowOff>
    </xdr:to>
    <xdr:sp macro="" textlink="">
      <xdr:nvSpPr>
        <xdr:cNvPr id="440" name="楕円 439"/>
        <xdr:cNvSpPr/>
      </xdr:nvSpPr>
      <xdr:spPr>
        <a:xfrm>
          <a:off x="14541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56606</xdr:rowOff>
    </xdr:from>
    <xdr:to>
      <xdr:col>81</xdr:col>
      <xdr:colOff>50800</xdr:colOff>
      <xdr:row>42</xdr:row>
      <xdr:rowOff>58238</xdr:rowOff>
    </xdr:to>
    <xdr:cxnSp macro="">
      <xdr:nvCxnSpPr>
        <xdr:cNvPr id="441" name="直線コネクタ 440"/>
        <xdr:cNvCxnSpPr/>
      </xdr:nvCxnSpPr>
      <xdr:spPr>
        <a:xfrm>
          <a:off x="14592300" y="725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2540</xdr:rowOff>
    </xdr:from>
    <xdr:to>
      <xdr:col>72</xdr:col>
      <xdr:colOff>38100</xdr:colOff>
      <xdr:row>42</xdr:row>
      <xdr:rowOff>104140</xdr:rowOff>
    </xdr:to>
    <xdr:sp macro="" textlink="">
      <xdr:nvSpPr>
        <xdr:cNvPr id="442" name="楕円 441"/>
        <xdr:cNvSpPr/>
      </xdr:nvSpPr>
      <xdr:spPr>
        <a:xfrm>
          <a:off x="13652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53340</xdr:rowOff>
    </xdr:from>
    <xdr:to>
      <xdr:col>76</xdr:col>
      <xdr:colOff>114300</xdr:colOff>
      <xdr:row>42</xdr:row>
      <xdr:rowOff>56606</xdr:rowOff>
    </xdr:to>
    <xdr:cxnSp macro="">
      <xdr:nvCxnSpPr>
        <xdr:cNvPr id="443" name="直線コネクタ 442"/>
        <xdr:cNvCxnSpPr/>
      </xdr:nvCxnSpPr>
      <xdr:spPr>
        <a:xfrm>
          <a:off x="13703300" y="72542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170724</xdr:rowOff>
    </xdr:from>
    <xdr:to>
      <xdr:col>67</xdr:col>
      <xdr:colOff>101600</xdr:colOff>
      <xdr:row>42</xdr:row>
      <xdr:rowOff>100874</xdr:rowOff>
    </xdr:to>
    <xdr:sp macro="" textlink="">
      <xdr:nvSpPr>
        <xdr:cNvPr id="444" name="楕円 443"/>
        <xdr:cNvSpPr/>
      </xdr:nvSpPr>
      <xdr:spPr>
        <a:xfrm>
          <a:off x="12763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50074</xdr:rowOff>
    </xdr:from>
    <xdr:to>
      <xdr:col>71</xdr:col>
      <xdr:colOff>177800</xdr:colOff>
      <xdr:row>42</xdr:row>
      <xdr:rowOff>53340</xdr:rowOff>
    </xdr:to>
    <xdr:cxnSp macro="">
      <xdr:nvCxnSpPr>
        <xdr:cNvPr id="445" name="直線コネクタ 444"/>
        <xdr:cNvCxnSpPr/>
      </xdr:nvCxnSpPr>
      <xdr:spPr>
        <a:xfrm>
          <a:off x="12814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47" name="n_2ave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48" name="n_3aveValue【認定こども園・幼稚園・保育所】&#10;有形固定資産減価償却率"/>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49" name="n_4aveValue【認定こども園・幼稚園・保育所】&#10;有形固定資産減価償却率"/>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100165</xdr:rowOff>
    </xdr:from>
    <xdr:ext cx="405111" cy="259045"/>
    <xdr:sp macro="" textlink="">
      <xdr:nvSpPr>
        <xdr:cNvPr id="450" name="n_1mainValue【認定こども園・幼稚園・保育所】&#10;有形固定資産減価償却率"/>
        <xdr:cNvSpPr txBox="1"/>
      </xdr:nvSpPr>
      <xdr:spPr>
        <a:xfrm>
          <a:off x="152660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98533</xdr:rowOff>
    </xdr:from>
    <xdr:ext cx="405111" cy="259045"/>
    <xdr:sp macro="" textlink="">
      <xdr:nvSpPr>
        <xdr:cNvPr id="451" name="n_2mainValue【認定こども園・幼稚園・保育所】&#10;有形固定資産減価償却率"/>
        <xdr:cNvSpPr txBox="1"/>
      </xdr:nvSpPr>
      <xdr:spPr>
        <a:xfrm>
          <a:off x="14389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95267</xdr:rowOff>
    </xdr:from>
    <xdr:ext cx="405111" cy="259045"/>
    <xdr:sp macro="" textlink="">
      <xdr:nvSpPr>
        <xdr:cNvPr id="452" name="n_3mainValue【認定こども園・幼稚園・保育所】&#10;有形固定資産減価償却率"/>
        <xdr:cNvSpPr txBox="1"/>
      </xdr:nvSpPr>
      <xdr:spPr>
        <a:xfrm>
          <a:off x="13500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92001</xdr:rowOff>
    </xdr:from>
    <xdr:ext cx="405111" cy="259045"/>
    <xdr:sp macro="" textlink="">
      <xdr:nvSpPr>
        <xdr:cNvPr id="453" name="n_4mainValue【認定こども園・幼稚園・保育所】&#10;有形固定資産減価償却率"/>
        <xdr:cNvSpPr txBox="1"/>
      </xdr:nvSpPr>
      <xdr:spPr>
        <a:xfrm>
          <a:off x="12611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484" name="【認定こども園・幼稚園・保育所】&#10;一人当たり面積平均値テキスト"/>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95" name="楕円 494"/>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96"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xdr:rowOff>
    </xdr:from>
    <xdr:to>
      <xdr:col>112</xdr:col>
      <xdr:colOff>38100</xdr:colOff>
      <xdr:row>40</xdr:row>
      <xdr:rowOff>105228</xdr:rowOff>
    </xdr:to>
    <xdr:sp macro="" textlink="">
      <xdr:nvSpPr>
        <xdr:cNvPr id="497" name="楕円 496"/>
        <xdr:cNvSpPr/>
      </xdr:nvSpPr>
      <xdr:spPr>
        <a:xfrm>
          <a:off x="21272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46809</xdr:rowOff>
    </xdr:from>
    <xdr:to>
      <xdr:col>116</xdr:col>
      <xdr:colOff>63500</xdr:colOff>
      <xdr:row>40</xdr:row>
      <xdr:rowOff>54428</xdr:rowOff>
    </xdr:to>
    <xdr:cxnSp macro="">
      <xdr:nvCxnSpPr>
        <xdr:cNvPr id="498" name="直線コネクタ 497"/>
        <xdr:cNvCxnSpPr/>
      </xdr:nvCxnSpPr>
      <xdr:spPr>
        <a:xfrm flipV="1">
          <a:off x="21323300" y="690480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xdr:rowOff>
    </xdr:from>
    <xdr:to>
      <xdr:col>107</xdr:col>
      <xdr:colOff>101600</xdr:colOff>
      <xdr:row>40</xdr:row>
      <xdr:rowOff>113937</xdr:rowOff>
    </xdr:to>
    <xdr:sp macro="" textlink="">
      <xdr:nvSpPr>
        <xdr:cNvPr id="499" name="楕円 498"/>
        <xdr:cNvSpPr/>
      </xdr:nvSpPr>
      <xdr:spPr>
        <a:xfrm>
          <a:off x="2038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63137</xdr:rowOff>
    </xdr:to>
    <xdr:cxnSp macro="">
      <xdr:nvCxnSpPr>
        <xdr:cNvPr id="500" name="直線コネクタ 499"/>
        <xdr:cNvCxnSpPr/>
      </xdr:nvCxnSpPr>
      <xdr:spPr>
        <a:xfrm flipV="1">
          <a:off x="20434300" y="691242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01" name="楕円 500"/>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63137</xdr:rowOff>
    </xdr:from>
    <xdr:to>
      <xdr:col>107</xdr:col>
      <xdr:colOff>50800</xdr:colOff>
      <xdr:row>40</xdr:row>
      <xdr:rowOff>68580</xdr:rowOff>
    </xdr:to>
    <xdr:cxnSp macro="">
      <xdr:nvCxnSpPr>
        <xdr:cNvPr id="502" name="直線コネクタ 501"/>
        <xdr:cNvCxnSpPr/>
      </xdr:nvCxnSpPr>
      <xdr:spPr>
        <a:xfrm flipV="1">
          <a:off x="19545300" y="69211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39551</xdr:rowOff>
    </xdr:from>
    <xdr:to>
      <xdr:col>98</xdr:col>
      <xdr:colOff>38100</xdr:colOff>
      <xdr:row>40</xdr:row>
      <xdr:rowOff>141151</xdr:rowOff>
    </xdr:to>
    <xdr:sp macro="" textlink="">
      <xdr:nvSpPr>
        <xdr:cNvPr id="503" name="楕円 502"/>
        <xdr:cNvSpPr/>
      </xdr:nvSpPr>
      <xdr:spPr>
        <a:xfrm>
          <a:off x="18605500" y="68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90351</xdr:rowOff>
    </xdr:to>
    <xdr:cxnSp macro="">
      <xdr:nvCxnSpPr>
        <xdr:cNvPr id="504" name="直線コネクタ 503"/>
        <xdr:cNvCxnSpPr/>
      </xdr:nvCxnSpPr>
      <xdr:spPr>
        <a:xfrm flipV="1">
          <a:off x="18656300" y="69265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96355</xdr:rowOff>
    </xdr:from>
    <xdr:ext cx="469744" cy="259045"/>
    <xdr:sp macro="" textlink="">
      <xdr:nvSpPr>
        <xdr:cNvPr id="509" name="n_1mainValue【認定こども園・幼稚園・保育所】&#10;一人当たり面積"/>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105064</xdr:rowOff>
    </xdr:from>
    <xdr:ext cx="469744" cy="259045"/>
    <xdr:sp macro="" textlink="">
      <xdr:nvSpPr>
        <xdr:cNvPr id="510" name="n_2mainValue【認定こども園・幼稚園・保育所】&#10;一人当たり面積"/>
        <xdr:cNvSpPr txBox="1"/>
      </xdr:nvSpPr>
      <xdr:spPr>
        <a:xfrm>
          <a:off x="20199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11"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132278</xdr:rowOff>
    </xdr:from>
    <xdr:ext cx="469744" cy="259045"/>
    <xdr:sp macro="" textlink="">
      <xdr:nvSpPr>
        <xdr:cNvPr id="512" name="n_4mainValue【認定こども園・幼稚園・保育所】&#10;一人当たり面積"/>
        <xdr:cNvSpPr txBox="1"/>
      </xdr:nvSpPr>
      <xdr:spPr>
        <a:xfrm>
          <a:off x="18421427" y="69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116840</xdr:rowOff>
    </xdr:from>
    <xdr:to>
      <xdr:col>85</xdr:col>
      <xdr:colOff>177800</xdr:colOff>
      <xdr:row>56</xdr:row>
      <xdr:rowOff>46990</xdr:rowOff>
    </xdr:to>
    <xdr:sp macro="" textlink="">
      <xdr:nvSpPr>
        <xdr:cNvPr id="553" name="楕円 552"/>
        <xdr:cNvSpPr/>
      </xdr:nvSpPr>
      <xdr:spPr>
        <a:xfrm>
          <a:off x="16268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69867</xdr:rowOff>
    </xdr:from>
    <xdr:ext cx="405111" cy="259045"/>
    <xdr:sp macro="" textlink="">
      <xdr:nvSpPr>
        <xdr:cNvPr id="554" name="【学校施設】&#10;有形固定資産減価償却率該当値テキスト"/>
        <xdr:cNvSpPr txBox="1"/>
      </xdr:nvSpPr>
      <xdr:spPr>
        <a:xfrm>
          <a:off x="16357600" y="949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67310</xdr:rowOff>
    </xdr:from>
    <xdr:to>
      <xdr:col>81</xdr:col>
      <xdr:colOff>101600</xdr:colOff>
      <xdr:row>55</xdr:row>
      <xdr:rowOff>168910</xdr:rowOff>
    </xdr:to>
    <xdr:sp macro="" textlink="">
      <xdr:nvSpPr>
        <xdr:cNvPr id="555" name="楕円 554"/>
        <xdr:cNvSpPr/>
      </xdr:nvSpPr>
      <xdr:spPr>
        <a:xfrm>
          <a:off x="15430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118110</xdr:rowOff>
    </xdr:from>
    <xdr:to>
      <xdr:col>85</xdr:col>
      <xdr:colOff>127000</xdr:colOff>
      <xdr:row>55</xdr:row>
      <xdr:rowOff>167640</xdr:rowOff>
    </xdr:to>
    <xdr:cxnSp macro="">
      <xdr:nvCxnSpPr>
        <xdr:cNvPr id="556" name="直線コネクタ 555"/>
        <xdr:cNvCxnSpPr/>
      </xdr:nvCxnSpPr>
      <xdr:spPr>
        <a:xfrm>
          <a:off x="15481300" y="9547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13970</xdr:rowOff>
    </xdr:from>
    <xdr:to>
      <xdr:col>76</xdr:col>
      <xdr:colOff>165100</xdr:colOff>
      <xdr:row>55</xdr:row>
      <xdr:rowOff>115570</xdr:rowOff>
    </xdr:to>
    <xdr:sp macro="" textlink="">
      <xdr:nvSpPr>
        <xdr:cNvPr id="557" name="楕円 556"/>
        <xdr:cNvSpPr/>
      </xdr:nvSpPr>
      <xdr:spPr>
        <a:xfrm>
          <a:off x="14541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64770</xdr:rowOff>
    </xdr:from>
    <xdr:to>
      <xdr:col>81</xdr:col>
      <xdr:colOff>50800</xdr:colOff>
      <xdr:row>55</xdr:row>
      <xdr:rowOff>118110</xdr:rowOff>
    </xdr:to>
    <xdr:cxnSp macro="">
      <xdr:nvCxnSpPr>
        <xdr:cNvPr id="558" name="直線コネクタ 557"/>
        <xdr:cNvCxnSpPr/>
      </xdr:nvCxnSpPr>
      <xdr:spPr>
        <a:xfrm>
          <a:off x="14592300" y="949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128270</xdr:rowOff>
    </xdr:from>
    <xdr:to>
      <xdr:col>72</xdr:col>
      <xdr:colOff>38100</xdr:colOff>
      <xdr:row>56</xdr:row>
      <xdr:rowOff>58420</xdr:rowOff>
    </xdr:to>
    <xdr:sp macro="" textlink="">
      <xdr:nvSpPr>
        <xdr:cNvPr id="559" name="楕円 558"/>
        <xdr:cNvSpPr/>
      </xdr:nvSpPr>
      <xdr:spPr>
        <a:xfrm>
          <a:off x="13652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64770</xdr:rowOff>
    </xdr:from>
    <xdr:to>
      <xdr:col>76</xdr:col>
      <xdr:colOff>114300</xdr:colOff>
      <xdr:row>56</xdr:row>
      <xdr:rowOff>7620</xdr:rowOff>
    </xdr:to>
    <xdr:cxnSp macro="">
      <xdr:nvCxnSpPr>
        <xdr:cNvPr id="560" name="直線コネクタ 559"/>
        <xdr:cNvCxnSpPr/>
      </xdr:nvCxnSpPr>
      <xdr:spPr>
        <a:xfrm flipV="1">
          <a:off x="13703300" y="9494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168275</xdr:rowOff>
    </xdr:from>
    <xdr:to>
      <xdr:col>67</xdr:col>
      <xdr:colOff>101600</xdr:colOff>
      <xdr:row>55</xdr:row>
      <xdr:rowOff>98425</xdr:rowOff>
    </xdr:to>
    <xdr:sp macro="" textlink="">
      <xdr:nvSpPr>
        <xdr:cNvPr id="561" name="楕円 560"/>
        <xdr:cNvSpPr/>
      </xdr:nvSpPr>
      <xdr:spPr>
        <a:xfrm>
          <a:off x="12763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47625</xdr:rowOff>
    </xdr:from>
    <xdr:to>
      <xdr:col>71</xdr:col>
      <xdr:colOff>177800</xdr:colOff>
      <xdr:row>56</xdr:row>
      <xdr:rowOff>7620</xdr:rowOff>
    </xdr:to>
    <xdr:cxnSp macro="">
      <xdr:nvCxnSpPr>
        <xdr:cNvPr id="562" name="直線コネクタ 561"/>
        <xdr:cNvCxnSpPr/>
      </xdr:nvCxnSpPr>
      <xdr:spPr>
        <a:xfrm>
          <a:off x="12814300" y="94773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3"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5"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aveValue【学校施設】&#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13987</xdr:rowOff>
    </xdr:from>
    <xdr:ext cx="405111" cy="259045"/>
    <xdr:sp macro="" textlink="">
      <xdr:nvSpPr>
        <xdr:cNvPr id="567" name="n_1mainValue【学校施設】&#10;有形固定資産減価償却率"/>
        <xdr:cNvSpPr txBox="1"/>
      </xdr:nvSpPr>
      <xdr:spPr>
        <a:xfrm>
          <a:off x="152660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132097</xdr:rowOff>
    </xdr:from>
    <xdr:ext cx="405111" cy="259045"/>
    <xdr:sp macro="" textlink="">
      <xdr:nvSpPr>
        <xdr:cNvPr id="568" name="n_2mainValue【学校施設】&#10;有形固定資産減価償却率"/>
        <xdr:cNvSpPr txBox="1"/>
      </xdr:nvSpPr>
      <xdr:spPr>
        <a:xfrm>
          <a:off x="14389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74947</xdr:rowOff>
    </xdr:from>
    <xdr:ext cx="405111" cy="259045"/>
    <xdr:sp macro="" textlink="">
      <xdr:nvSpPr>
        <xdr:cNvPr id="569" name="n_3mainValue【学校施設】&#10;有形固定資産減価償却率"/>
        <xdr:cNvSpPr txBox="1"/>
      </xdr:nvSpPr>
      <xdr:spPr>
        <a:xfrm>
          <a:off x="13500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114952</xdr:rowOff>
    </xdr:from>
    <xdr:ext cx="405111" cy="259045"/>
    <xdr:sp macro="" textlink="">
      <xdr:nvSpPr>
        <xdr:cNvPr id="570" name="n_4mainValue【学校施設】&#10;有形固定資産減価償却率"/>
        <xdr:cNvSpPr txBox="1"/>
      </xdr:nvSpPr>
      <xdr:spPr>
        <a:xfrm>
          <a:off x="126117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601" name="【学校施設】&#10;一人当たり面積平均値テキスト"/>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604" name="フローチャート: 判断 603"/>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605" name="フローチャート: 判断 604"/>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606" name="フローチャート: 判断 605"/>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1125</xdr:rowOff>
    </xdr:from>
    <xdr:to>
      <xdr:col>116</xdr:col>
      <xdr:colOff>114300</xdr:colOff>
      <xdr:row>60</xdr:row>
      <xdr:rowOff>102725</xdr:rowOff>
    </xdr:to>
    <xdr:sp macro="" textlink="">
      <xdr:nvSpPr>
        <xdr:cNvPr id="612" name="楕円 611"/>
        <xdr:cNvSpPr/>
      </xdr:nvSpPr>
      <xdr:spPr>
        <a:xfrm>
          <a:off x="22110700" y="102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24002</xdr:rowOff>
    </xdr:from>
    <xdr:ext cx="469744" cy="259045"/>
    <xdr:sp macro="" textlink="">
      <xdr:nvSpPr>
        <xdr:cNvPr id="613" name="【学校施設】&#10;一人当たり面積該当値テキスト"/>
        <xdr:cNvSpPr txBox="1"/>
      </xdr:nvSpPr>
      <xdr:spPr>
        <a:xfrm>
          <a:off x="22199600" y="101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15657</xdr:rowOff>
    </xdr:from>
    <xdr:to>
      <xdr:col>112</xdr:col>
      <xdr:colOff>38100</xdr:colOff>
      <xdr:row>60</xdr:row>
      <xdr:rowOff>117257</xdr:rowOff>
    </xdr:to>
    <xdr:sp macro="" textlink="">
      <xdr:nvSpPr>
        <xdr:cNvPr id="614" name="楕円 613"/>
        <xdr:cNvSpPr/>
      </xdr:nvSpPr>
      <xdr:spPr>
        <a:xfrm>
          <a:off x="21272500" y="103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51925</xdr:rowOff>
    </xdr:from>
    <xdr:to>
      <xdr:col>116</xdr:col>
      <xdr:colOff>63500</xdr:colOff>
      <xdr:row>60</xdr:row>
      <xdr:rowOff>66457</xdr:rowOff>
    </xdr:to>
    <xdr:cxnSp macro="">
      <xdr:nvCxnSpPr>
        <xdr:cNvPr id="615" name="直線コネクタ 614"/>
        <xdr:cNvCxnSpPr/>
      </xdr:nvCxnSpPr>
      <xdr:spPr>
        <a:xfrm flipV="1">
          <a:off x="21323300" y="1033892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47335</xdr:rowOff>
    </xdr:from>
    <xdr:to>
      <xdr:col>107</xdr:col>
      <xdr:colOff>101600</xdr:colOff>
      <xdr:row>60</xdr:row>
      <xdr:rowOff>148935</xdr:rowOff>
    </xdr:to>
    <xdr:sp macro="" textlink="">
      <xdr:nvSpPr>
        <xdr:cNvPr id="616" name="楕円 615"/>
        <xdr:cNvSpPr/>
      </xdr:nvSpPr>
      <xdr:spPr>
        <a:xfrm>
          <a:off x="20383500" y="103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66457</xdr:rowOff>
    </xdr:from>
    <xdr:to>
      <xdr:col>111</xdr:col>
      <xdr:colOff>177800</xdr:colOff>
      <xdr:row>60</xdr:row>
      <xdr:rowOff>98135</xdr:rowOff>
    </xdr:to>
    <xdr:cxnSp macro="">
      <xdr:nvCxnSpPr>
        <xdr:cNvPr id="617" name="直線コネクタ 616"/>
        <xdr:cNvCxnSpPr/>
      </xdr:nvCxnSpPr>
      <xdr:spPr>
        <a:xfrm flipV="1">
          <a:off x="20434300" y="10353457"/>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44559</xdr:rowOff>
    </xdr:from>
    <xdr:to>
      <xdr:col>102</xdr:col>
      <xdr:colOff>165100</xdr:colOff>
      <xdr:row>59</xdr:row>
      <xdr:rowOff>146159</xdr:rowOff>
    </xdr:to>
    <xdr:sp macro="" textlink="">
      <xdr:nvSpPr>
        <xdr:cNvPr id="618" name="楕円 617"/>
        <xdr:cNvSpPr/>
      </xdr:nvSpPr>
      <xdr:spPr>
        <a:xfrm>
          <a:off x="19494500" y="101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95359</xdr:rowOff>
    </xdr:from>
    <xdr:to>
      <xdr:col>107</xdr:col>
      <xdr:colOff>50800</xdr:colOff>
      <xdr:row>60</xdr:row>
      <xdr:rowOff>98135</xdr:rowOff>
    </xdr:to>
    <xdr:cxnSp macro="">
      <xdr:nvCxnSpPr>
        <xdr:cNvPr id="619" name="直線コネクタ 618"/>
        <xdr:cNvCxnSpPr/>
      </xdr:nvCxnSpPr>
      <xdr:spPr>
        <a:xfrm>
          <a:off x="19545300" y="10210909"/>
          <a:ext cx="889000" cy="1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33455</xdr:rowOff>
    </xdr:from>
    <xdr:to>
      <xdr:col>98</xdr:col>
      <xdr:colOff>38100</xdr:colOff>
      <xdr:row>61</xdr:row>
      <xdr:rowOff>135055</xdr:rowOff>
    </xdr:to>
    <xdr:sp macro="" textlink="">
      <xdr:nvSpPr>
        <xdr:cNvPr id="620" name="楕円 619"/>
        <xdr:cNvSpPr/>
      </xdr:nvSpPr>
      <xdr:spPr>
        <a:xfrm>
          <a:off x="18605500" y="104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95359</xdr:rowOff>
    </xdr:from>
    <xdr:to>
      <xdr:col>102</xdr:col>
      <xdr:colOff>114300</xdr:colOff>
      <xdr:row>61</xdr:row>
      <xdr:rowOff>84255</xdr:rowOff>
    </xdr:to>
    <xdr:cxnSp macro="">
      <xdr:nvCxnSpPr>
        <xdr:cNvPr id="621" name="直線コネクタ 620"/>
        <xdr:cNvCxnSpPr/>
      </xdr:nvCxnSpPr>
      <xdr:spPr>
        <a:xfrm flipV="1">
          <a:off x="18656300" y="10210909"/>
          <a:ext cx="889000" cy="3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622" name="n_1aveValue【学校施設】&#10;一人当たり面積"/>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623" name="n_2aveValue【学校施設】&#10;一人当たり面積"/>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624" name="n_3aveValue【学校施設】&#10;一人当たり面積"/>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625" name="n_4aveValue【学校施設】&#10;一人当たり面積"/>
        <xdr:cNvSpPr txBox="1"/>
      </xdr:nvSpPr>
      <xdr:spPr>
        <a:xfrm>
          <a:off x="18421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133784</xdr:rowOff>
    </xdr:from>
    <xdr:ext cx="469744" cy="259045"/>
    <xdr:sp macro="" textlink="">
      <xdr:nvSpPr>
        <xdr:cNvPr id="626" name="n_1mainValue【学校施設】&#10;一人当たり面積"/>
        <xdr:cNvSpPr txBox="1"/>
      </xdr:nvSpPr>
      <xdr:spPr>
        <a:xfrm>
          <a:off x="21075727" y="100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165462</xdr:rowOff>
    </xdr:from>
    <xdr:ext cx="469744" cy="259045"/>
    <xdr:sp macro="" textlink="">
      <xdr:nvSpPr>
        <xdr:cNvPr id="627" name="n_2mainValue【学校施設】&#10;一人当たり面積"/>
        <xdr:cNvSpPr txBox="1"/>
      </xdr:nvSpPr>
      <xdr:spPr>
        <a:xfrm>
          <a:off x="20199427" y="1010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162686</xdr:rowOff>
    </xdr:from>
    <xdr:ext cx="469744" cy="259045"/>
    <xdr:sp macro="" textlink="">
      <xdr:nvSpPr>
        <xdr:cNvPr id="628" name="n_3mainValue【学校施設】&#10;一人当たり面積"/>
        <xdr:cNvSpPr txBox="1"/>
      </xdr:nvSpPr>
      <xdr:spPr>
        <a:xfrm>
          <a:off x="19310427" y="99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151582</xdr:rowOff>
    </xdr:from>
    <xdr:ext cx="469744" cy="259045"/>
    <xdr:sp macro="" textlink="">
      <xdr:nvSpPr>
        <xdr:cNvPr id="629" name="n_4mainValue【学校施設】&#10;一人当たり面積"/>
        <xdr:cNvSpPr txBox="1"/>
      </xdr:nvSpPr>
      <xdr:spPr>
        <a:xfrm>
          <a:off x="18421427" y="102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76"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77" name="フローチャート: 判断 676"/>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78" name="フローチャート: 判断 677"/>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79" name="フローチャート: 判断 678"/>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0" name="フローチャート: 判断 679"/>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81" name="フローチャート: 判断 680"/>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687" name="楕円 686"/>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41746</xdr:rowOff>
    </xdr:from>
    <xdr:ext cx="405111" cy="259045"/>
    <xdr:sp macro="" textlink="">
      <xdr:nvSpPr>
        <xdr:cNvPr id="688" name="【公民館】&#10;有形固定資産減価償却率該当値テキスト"/>
        <xdr:cNvSpPr txBox="1"/>
      </xdr:nvSpPr>
      <xdr:spPr>
        <a:xfrm>
          <a:off x="16357600" y="1787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689" name="楕円 688"/>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69669</xdr:rowOff>
    </xdr:to>
    <xdr:cxnSp macro="">
      <xdr:nvCxnSpPr>
        <xdr:cNvPr id="690" name="直線コネクタ 689"/>
        <xdr:cNvCxnSpPr/>
      </xdr:nvCxnSpPr>
      <xdr:spPr>
        <a:xfrm>
          <a:off x="15481300" y="180261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102144</xdr:rowOff>
    </xdr:from>
    <xdr:to>
      <xdr:col>76</xdr:col>
      <xdr:colOff>165100</xdr:colOff>
      <xdr:row>105</xdr:row>
      <xdr:rowOff>32294</xdr:rowOff>
    </xdr:to>
    <xdr:sp macro="" textlink="">
      <xdr:nvSpPr>
        <xdr:cNvPr id="691" name="楕円 690"/>
        <xdr:cNvSpPr/>
      </xdr:nvSpPr>
      <xdr:spPr>
        <a:xfrm>
          <a:off x="14541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152944</xdr:rowOff>
    </xdr:from>
    <xdr:to>
      <xdr:col>81</xdr:col>
      <xdr:colOff>50800</xdr:colOff>
      <xdr:row>105</xdr:row>
      <xdr:rowOff>23949</xdr:rowOff>
    </xdr:to>
    <xdr:cxnSp macro="">
      <xdr:nvCxnSpPr>
        <xdr:cNvPr id="692" name="直線コネクタ 691"/>
        <xdr:cNvCxnSpPr/>
      </xdr:nvCxnSpPr>
      <xdr:spPr>
        <a:xfrm>
          <a:off x="14592300" y="1798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693" name="楕円 692"/>
        <xdr:cNvSpPr/>
      </xdr:nvSpPr>
      <xdr:spPr>
        <a:xfrm>
          <a:off x="1365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68036</xdr:rowOff>
    </xdr:from>
    <xdr:to>
      <xdr:col>76</xdr:col>
      <xdr:colOff>114300</xdr:colOff>
      <xdr:row>104</xdr:row>
      <xdr:rowOff>152944</xdr:rowOff>
    </xdr:to>
    <xdr:cxnSp macro="">
      <xdr:nvCxnSpPr>
        <xdr:cNvPr id="694" name="直線コネクタ 693"/>
        <xdr:cNvCxnSpPr/>
      </xdr:nvCxnSpPr>
      <xdr:spPr>
        <a:xfrm>
          <a:off x="13703300" y="1789883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95" name="楕円 694"/>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68036</xdr:rowOff>
    </xdr:to>
    <xdr:cxnSp macro="">
      <xdr:nvCxnSpPr>
        <xdr:cNvPr id="696" name="直線コネクタ 695"/>
        <xdr:cNvCxnSpPr/>
      </xdr:nvCxnSpPr>
      <xdr:spPr>
        <a:xfrm>
          <a:off x="12814300" y="178612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97"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98" name="n_2ave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9" name="n_3ave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700" name="n_4aveValue【公民館】&#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91276</xdr:rowOff>
    </xdr:from>
    <xdr:ext cx="405111" cy="259045"/>
    <xdr:sp macro="" textlink="">
      <xdr:nvSpPr>
        <xdr:cNvPr id="701" name="n_1mainValue【公民館】&#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48821</xdr:rowOff>
    </xdr:from>
    <xdr:ext cx="405111" cy="259045"/>
    <xdr:sp macro="" textlink="">
      <xdr:nvSpPr>
        <xdr:cNvPr id="702" name="n_2mainValue【公民館】&#10;有形固定資産減価償却率"/>
        <xdr:cNvSpPr txBox="1"/>
      </xdr:nvSpPr>
      <xdr:spPr>
        <a:xfrm>
          <a:off x="14389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703" name="n_3mainValue【公民館】&#10;有形固定資産減価償却率"/>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04" name="n_4mainValue【公民館】&#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728" name="直線コネクタ 727"/>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0" name="直線コネクタ 72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731"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732" name="直線コネクタ 731"/>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733" name="【公民館】&#10;一人当たり面積平均値テキスト"/>
        <xdr:cNvSpPr txBox="1"/>
      </xdr:nvSpPr>
      <xdr:spPr>
        <a:xfrm>
          <a:off x="22199600" y="1842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34" name="フローチャート: 判断 733"/>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5" name="フローチャート: 判断 734"/>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6" name="フローチャート: 判断 735"/>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7" name="フローチャート: 判断 736"/>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8" name="フローチャート: 判断 737"/>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66739</xdr:rowOff>
    </xdr:from>
    <xdr:to>
      <xdr:col>116</xdr:col>
      <xdr:colOff>114300</xdr:colOff>
      <xdr:row>106</xdr:row>
      <xdr:rowOff>168339</xdr:rowOff>
    </xdr:to>
    <xdr:sp macro="" textlink="">
      <xdr:nvSpPr>
        <xdr:cNvPr id="744" name="楕円 743"/>
        <xdr:cNvSpPr/>
      </xdr:nvSpPr>
      <xdr:spPr>
        <a:xfrm>
          <a:off x="22110700" y="18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89616</xdr:rowOff>
    </xdr:from>
    <xdr:ext cx="469744" cy="259045"/>
    <xdr:sp macro="" textlink="">
      <xdr:nvSpPr>
        <xdr:cNvPr id="745" name="【公民館】&#10;一人当たり面積該当値テキスト"/>
        <xdr:cNvSpPr txBox="1"/>
      </xdr:nvSpPr>
      <xdr:spPr>
        <a:xfrm>
          <a:off x="22199600" y="1809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73977</xdr:rowOff>
    </xdr:from>
    <xdr:to>
      <xdr:col>112</xdr:col>
      <xdr:colOff>38100</xdr:colOff>
      <xdr:row>107</xdr:row>
      <xdr:rowOff>4127</xdr:rowOff>
    </xdr:to>
    <xdr:sp macro="" textlink="">
      <xdr:nvSpPr>
        <xdr:cNvPr id="746" name="楕円 745"/>
        <xdr:cNvSpPr/>
      </xdr:nvSpPr>
      <xdr:spPr>
        <a:xfrm>
          <a:off x="21272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117539</xdr:rowOff>
    </xdr:from>
    <xdr:to>
      <xdr:col>116</xdr:col>
      <xdr:colOff>63500</xdr:colOff>
      <xdr:row>106</xdr:row>
      <xdr:rowOff>124777</xdr:rowOff>
    </xdr:to>
    <xdr:cxnSp macro="">
      <xdr:nvCxnSpPr>
        <xdr:cNvPr id="747" name="直線コネクタ 746"/>
        <xdr:cNvCxnSpPr/>
      </xdr:nvCxnSpPr>
      <xdr:spPr>
        <a:xfrm flipV="1">
          <a:off x="21323300" y="18291239"/>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82359</xdr:rowOff>
    </xdr:from>
    <xdr:to>
      <xdr:col>107</xdr:col>
      <xdr:colOff>101600</xdr:colOff>
      <xdr:row>107</xdr:row>
      <xdr:rowOff>12509</xdr:rowOff>
    </xdr:to>
    <xdr:sp macro="" textlink="">
      <xdr:nvSpPr>
        <xdr:cNvPr id="748" name="楕円 747"/>
        <xdr:cNvSpPr/>
      </xdr:nvSpPr>
      <xdr:spPr>
        <a:xfrm>
          <a:off x="20383500" y="1825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124777</xdr:rowOff>
    </xdr:from>
    <xdr:to>
      <xdr:col>111</xdr:col>
      <xdr:colOff>177800</xdr:colOff>
      <xdr:row>106</xdr:row>
      <xdr:rowOff>133159</xdr:rowOff>
    </xdr:to>
    <xdr:cxnSp macro="">
      <xdr:nvCxnSpPr>
        <xdr:cNvPr id="749" name="直線コネクタ 748"/>
        <xdr:cNvCxnSpPr/>
      </xdr:nvCxnSpPr>
      <xdr:spPr>
        <a:xfrm flipV="1">
          <a:off x="20434300" y="1829847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87885</xdr:rowOff>
    </xdr:from>
    <xdr:to>
      <xdr:col>102</xdr:col>
      <xdr:colOff>165100</xdr:colOff>
      <xdr:row>107</xdr:row>
      <xdr:rowOff>18035</xdr:rowOff>
    </xdr:to>
    <xdr:sp macro="" textlink="">
      <xdr:nvSpPr>
        <xdr:cNvPr id="750" name="楕円 749"/>
        <xdr:cNvSpPr/>
      </xdr:nvSpPr>
      <xdr:spPr>
        <a:xfrm>
          <a:off x="19494500" y="182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133159</xdr:rowOff>
    </xdr:from>
    <xdr:to>
      <xdr:col>107</xdr:col>
      <xdr:colOff>50800</xdr:colOff>
      <xdr:row>106</xdr:row>
      <xdr:rowOff>138685</xdr:rowOff>
    </xdr:to>
    <xdr:cxnSp macro="">
      <xdr:nvCxnSpPr>
        <xdr:cNvPr id="751" name="直線コネクタ 750"/>
        <xdr:cNvCxnSpPr/>
      </xdr:nvCxnSpPr>
      <xdr:spPr>
        <a:xfrm flipV="1">
          <a:off x="19545300" y="18306859"/>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96647</xdr:rowOff>
    </xdr:from>
    <xdr:to>
      <xdr:col>98</xdr:col>
      <xdr:colOff>38100</xdr:colOff>
      <xdr:row>107</xdr:row>
      <xdr:rowOff>26797</xdr:rowOff>
    </xdr:to>
    <xdr:sp macro="" textlink="">
      <xdr:nvSpPr>
        <xdr:cNvPr id="752" name="楕円 751"/>
        <xdr:cNvSpPr/>
      </xdr:nvSpPr>
      <xdr:spPr>
        <a:xfrm>
          <a:off x="18605500" y="182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138685</xdr:rowOff>
    </xdr:from>
    <xdr:to>
      <xdr:col>102</xdr:col>
      <xdr:colOff>114300</xdr:colOff>
      <xdr:row>106</xdr:row>
      <xdr:rowOff>147447</xdr:rowOff>
    </xdr:to>
    <xdr:cxnSp macro="">
      <xdr:nvCxnSpPr>
        <xdr:cNvPr id="753" name="直線コネクタ 752"/>
        <xdr:cNvCxnSpPr/>
      </xdr:nvCxnSpPr>
      <xdr:spPr>
        <a:xfrm flipV="1">
          <a:off x="18656300" y="1831238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37165</xdr:rowOff>
    </xdr:from>
    <xdr:ext cx="469744" cy="259045"/>
    <xdr:sp macro="" textlink="">
      <xdr:nvSpPr>
        <xdr:cNvPr id="754" name="n_1aveValue【公民館】&#10;一人当たり面積"/>
        <xdr:cNvSpPr txBox="1"/>
      </xdr:nvSpPr>
      <xdr:spPr>
        <a:xfrm>
          <a:off x="21075727" y="1855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26497</xdr:rowOff>
    </xdr:from>
    <xdr:ext cx="469744" cy="259045"/>
    <xdr:sp macro="" textlink="">
      <xdr:nvSpPr>
        <xdr:cNvPr id="755" name="n_2aveValue【公民館】&#10;一人当たり面積"/>
        <xdr:cNvSpPr txBox="1"/>
      </xdr:nvSpPr>
      <xdr:spPr>
        <a:xfrm>
          <a:off x="20199427" y="1854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33735</xdr:rowOff>
    </xdr:from>
    <xdr:ext cx="469744" cy="259045"/>
    <xdr:sp macro="" textlink="">
      <xdr:nvSpPr>
        <xdr:cNvPr id="756" name="n_3aveValue【公民館】&#10;一人当たり面積"/>
        <xdr:cNvSpPr txBox="1"/>
      </xdr:nvSpPr>
      <xdr:spPr>
        <a:xfrm>
          <a:off x="19310427" y="1855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757" name="n_4aveValue【公民館】&#10;一人当たり面積"/>
        <xdr:cNvSpPr txBox="1"/>
      </xdr:nvSpPr>
      <xdr:spPr>
        <a:xfrm>
          <a:off x="18421427" y="185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20654</xdr:rowOff>
    </xdr:from>
    <xdr:ext cx="469744" cy="259045"/>
    <xdr:sp macro="" textlink="">
      <xdr:nvSpPr>
        <xdr:cNvPr id="758" name="n_1mainValue【公民館】&#10;一人当たり面積"/>
        <xdr:cNvSpPr txBox="1"/>
      </xdr:nvSpPr>
      <xdr:spPr>
        <a:xfrm>
          <a:off x="21075727" y="1802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29036</xdr:rowOff>
    </xdr:from>
    <xdr:ext cx="469744" cy="259045"/>
    <xdr:sp macro="" textlink="">
      <xdr:nvSpPr>
        <xdr:cNvPr id="759" name="n_2mainValue【公民館】&#10;一人当たり面積"/>
        <xdr:cNvSpPr txBox="1"/>
      </xdr:nvSpPr>
      <xdr:spPr>
        <a:xfrm>
          <a:off x="20199427" y="1803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34562</xdr:rowOff>
    </xdr:from>
    <xdr:ext cx="469744" cy="259045"/>
    <xdr:sp macro="" textlink="">
      <xdr:nvSpPr>
        <xdr:cNvPr id="760" name="n_3mainValue【公民館】&#10;一人当たり面積"/>
        <xdr:cNvSpPr txBox="1"/>
      </xdr:nvSpPr>
      <xdr:spPr>
        <a:xfrm>
          <a:off x="19310427"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43324</xdr:rowOff>
    </xdr:from>
    <xdr:ext cx="469744" cy="259045"/>
    <xdr:sp macro="" textlink="">
      <xdr:nvSpPr>
        <xdr:cNvPr id="761" name="n_4mainValue【公民館】&#10;一人当たり面積"/>
        <xdr:cNvSpPr txBox="1"/>
      </xdr:nvSpPr>
      <xdr:spPr>
        <a:xfrm>
          <a:off x="18421427" y="1804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類似団体と比較して有形固定資産減価償却率が高くなっている主な施設は、道路、保育所であり、低くなっている主な施設は、学校施設、公民館である。特に学校施設については、平成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年度に小中学校の建替えを行ったため減価償却率が低くなっており類似団体内順位も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位で推移している。保育所については個別計画を策定したため、計画に基づいて修繕・改修を行っていく必要がある。道路についても、老朽化が著しい村道も多いため計画的に修繕、改修を行っていく。</a:t>
          </a:r>
          <a:endParaRPr lang="ja-JP" altLang="ja-JP" sz="1400">
            <a:effectLst/>
          </a:endParaRPr>
        </a:p>
        <a:p>
          <a:r>
            <a:rPr kumimoji="1" lang="ja-JP" altLang="ja-JP" sz="1100">
              <a:solidFill>
                <a:schemeClr val="dk1"/>
              </a:solidFill>
              <a:effectLst/>
              <a:latin typeface="+mn-lt"/>
              <a:ea typeface="+mn-ea"/>
              <a:cs typeface="+mn-cs"/>
            </a:rPr>
            <a:t>　公民館の一人当たり面積が類似団体平均を大きく上回っているため、維持管理費用の減少を考慮し、複合化・集約化などに取り組んでいく必要がある。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1,602
1,591
79.68
2,544,207
2,420,291
84,257
1,494,707
2,859,078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56969</xdr:rowOff>
    </xdr:from>
    <xdr:to>
      <xdr:col>24</xdr:col>
      <xdr:colOff>114300</xdr:colOff>
      <xdr:row>63</xdr:row>
      <xdr:rowOff>158569</xdr:rowOff>
    </xdr:to>
    <xdr:sp macro="" textlink="">
      <xdr:nvSpPr>
        <xdr:cNvPr id="90" name="楕円 89"/>
        <xdr:cNvSpPr/>
      </xdr:nvSpPr>
      <xdr:spPr>
        <a:xfrm>
          <a:off x="4584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35396</xdr:rowOff>
    </xdr:from>
    <xdr:ext cx="405111" cy="259045"/>
    <xdr:sp macro="" textlink="">
      <xdr:nvSpPr>
        <xdr:cNvPr id="91" name="【体育館・プール】&#10;有形固定資産減価償却率該当値テキスト"/>
        <xdr:cNvSpPr txBox="1"/>
      </xdr:nvSpPr>
      <xdr:spPr>
        <a:xfrm>
          <a:off x="4673600"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92" name="楕円 91"/>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107769</xdr:rowOff>
    </xdr:to>
    <xdr:cxnSp macro="">
      <xdr:nvCxnSpPr>
        <xdr:cNvPr id="93" name="直線コネクタ 92"/>
        <xdr:cNvCxnSpPr/>
      </xdr:nvCxnSpPr>
      <xdr:spPr>
        <a:xfrm>
          <a:off x="3797300" y="108699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150041</xdr:rowOff>
    </xdr:from>
    <xdr:to>
      <xdr:col>15</xdr:col>
      <xdr:colOff>101600</xdr:colOff>
      <xdr:row>63</xdr:row>
      <xdr:rowOff>80191</xdr:rowOff>
    </xdr:to>
    <xdr:sp macro="" textlink="">
      <xdr:nvSpPr>
        <xdr:cNvPr id="94" name="楕円 93"/>
        <xdr:cNvSpPr/>
      </xdr:nvSpPr>
      <xdr:spPr>
        <a:xfrm>
          <a:off x="2857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29391</xdr:rowOff>
    </xdr:from>
    <xdr:to>
      <xdr:col>19</xdr:col>
      <xdr:colOff>177800</xdr:colOff>
      <xdr:row>63</xdr:row>
      <xdr:rowOff>68580</xdr:rowOff>
    </xdr:to>
    <xdr:cxnSp macro="">
      <xdr:nvCxnSpPr>
        <xdr:cNvPr id="95" name="直線コネクタ 94"/>
        <xdr:cNvCxnSpPr/>
      </xdr:nvCxnSpPr>
      <xdr:spPr>
        <a:xfrm>
          <a:off x="2908300" y="108307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110853</xdr:rowOff>
    </xdr:from>
    <xdr:to>
      <xdr:col>10</xdr:col>
      <xdr:colOff>165100</xdr:colOff>
      <xdr:row>63</xdr:row>
      <xdr:rowOff>41003</xdr:rowOff>
    </xdr:to>
    <xdr:sp macro="" textlink="">
      <xdr:nvSpPr>
        <xdr:cNvPr id="96" name="楕円 95"/>
        <xdr:cNvSpPr/>
      </xdr:nvSpPr>
      <xdr:spPr>
        <a:xfrm>
          <a:off x="1968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161653</xdr:rowOff>
    </xdr:from>
    <xdr:to>
      <xdr:col>15</xdr:col>
      <xdr:colOff>50800</xdr:colOff>
      <xdr:row>63</xdr:row>
      <xdr:rowOff>29391</xdr:rowOff>
    </xdr:to>
    <xdr:cxnSp macro="">
      <xdr:nvCxnSpPr>
        <xdr:cNvPr id="97" name="直線コネクタ 96"/>
        <xdr:cNvCxnSpPr/>
      </xdr:nvCxnSpPr>
      <xdr:spPr>
        <a:xfrm>
          <a:off x="2019300" y="107915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91259</xdr:rowOff>
    </xdr:from>
    <xdr:to>
      <xdr:col>6</xdr:col>
      <xdr:colOff>38100</xdr:colOff>
      <xdr:row>63</xdr:row>
      <xdr:rowOff>21409</xdr:rowOff>
    </xdr:to>
    <xdr:sp macro="" textlink="">
      <xdr:nvSpPr>
        <xdr:cNvPr id="98" name="楕円 97"/>
        <xdr:cNvSpPr/>
      </xdr:nvSpPr>
      <xdr:spPr>
        <a:xfrm>
          <a:off x="107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142059</xdr:rowOff>
    </xdr:from>
    <xdr:to>
      <xdr:col>10</xdr:col>
      <xdr:colOff>114300</xdr:colOff>
      <xdr:row>62</xdr:row>
      <xdr:rowOff>161653</xdr:rowOff>
    </xdr:to>
    <xdr:cxnSp macro="">
      <xdr:nvCxnSpPr>
        <xdr:cNvPr id="99" name="直線コネクタ 98"/>
        <xdr:cNvCxnSpPr/>
      </xdr:nvCxnSpPr>
      <xdr:spPr>
        <a:xfrm>
          <a:off x="1130300" y="107719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04" name="n_1mainValue【体育館・プー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71318</xdr:rowOff>
    </xdr:from>
    <xdr:ext cx="405111" cy="259045"/>
    <xdr:sp macro="" textlink="">
      <xdr:nvSpPr>
        <xdr:cNvPr id="105" name="n_2mainValue【体育館・プール】&#10;有形固定資産減価償却率"/>
        <xdr:cNvSpPr txBox="1"/>
      </xdr:nvSpPr>
      <xdr:spPr>
        <a:xfrm>
          <a:off x="2705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32130</xdr:rowOff>
    </xdr:from>
    <xdr:ext cx="405111" cy="259045"/>
    <xdr:sp macro="" textlink="">
      <xdr:nvSpPr>
        <xdr:cNvPr id="106" name="n_3mainValue【体育館・プール】&#10;有形固定資産減価償却率"/>
        <xdr:cNvSpPr txBox="1"/>
      </xdr:nvSpPr>
      <xdr:spPr>
        <a:xfrm>
          <a:off x="18167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12536</xdr:rowOff>
    </xdr:from>
    <xdr:ext cx="405111" cy="259045"/>
    <xdr:sp macro="" textlink="">
      <xdr:nvSpPr>
        <xdr:cNvPr id="107" name="n_4mainValue【体育館・プール】&#10;有形固定資産減価償却率"/>
        <xdr:cNvSpPr txBox="1"/>
      </xdr:nvSpPr>
      <xdr:spPr>
        <a:xfrm>
          <a:off x="927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6" name="【体育館・プール】&#10;一人当たり面積平均値テキスト"/>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9" name="フローチャート: 判断 138"/>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40" name="フローチャート: 判断 139"/>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41" name="フローチャート: 判断 140"/>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94742</xdr:rowOff>
    </xdr:from>
    <xdr:to>
      <xdr:col>55</xdr:col>
      <xdr:colOff>50800</xdr:colOff>
      <xdr:row>57</xdr:row>
      <xdr:rowOff>24892</xdr:rowOff>
    </xdr:to>
    <xdr:sp macro="" textlink="">
      <xdr:nvSpPr>
        <xdr:cNvPr id="147" name="楕円 146"/>
        <xdr:cNvSpPr/>
      </xdr:nvSpPr>
      <xdr:spPr>
        <a:xfrm>
          <a:off x="10426700" y="96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35577</xdr:rowOff>
    </xdr:from>
    <xdr:ext cx="469744" cy="259045"/>
    <xdr:sp macro="" textlink="">
      <xdr:nvSpPr>
        <xdr:cNvPr id="148" name="【体育館・プール】&#10;一人当たり面積該当値テキスト"/>
        <xdr:cNvSpPr txBox="1"/>
      </xdr:nvSpPr>
      <xdr:spPr>
        <a:xfrm>
          <a:off x="10515600"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105029</xdr:rowOff>
    </xdr:from>
    <xdr:to>
      <xdr:col>50</xdr:col>
      <xdr:colOff>165100</xdr:colOff>
      <xdr:row>56</xdr:row>
      <xdr:rowOff>35179</xdr:rowOff>
    </xdr:to>
    <xdr:sp macro="" textlink="">
      <xdr:nvSpPr>
        <xdr:cNvPr id="149" name="楕円 148"/>
        <xdr:cNvSpPr/>
      </xdr:nvSpPr>
      <xdr:spPr>
        <a:xfrm>
          <a:off x="9588500" y="95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155829</xdr:rowOff>
    </xdr:from>
    <xdr:to>
      <xdr:col>55</xdr:col>
      <xdr:colOff>0</xdr:colOff>
      <xdr:row>56</xdr:row>
      <xdr:rowOff>145542</xdr:rowOff>
    </xdr:to>
    <xdr:cxnSp macro="">
      <xdr:nvCxnSpPr>
        <xdr:cNvPr id="150" name="直線コネクタ 149"/>
        <xdr:cNvCxnSpPr/>
      </xdr:nvCxnSpPr>
      <xdr:spPr>
        <a:xfrm>
          <a:off x="9639300" y="9585579"/>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148844</xdr:rowOff>
    </xdr:from>
    <xdr:to>
      <xdr:col>46</xdr:col>
      <xdr:colOff>38100</xdr:colOff>
      <xdr:row>57</xdr:row>
      <xdr:rowOff>78994</xdr:rowOff>
    </xdr:to>
    <xdr:sp macro="" textlink="">
      <xdr:nvSpPr>
        <xdr:cNvPr id="151" name="楕円 150"/>
        <xdr:cNvSpPr/>
      </xdr:nvSpPr>
      <xdr:spPr>
        <a:xfrm>
          <a:off x="869950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155829</xdr:rowOff>
    </xdr:from>
    <xdr:to>
      <xdr:col>50</xdr:col>
      <xdr:colOff>114300</xdr:colOff>
      <xdr:row>57</xdr:row>
      <xdr:rowOff>28194</xdr:rowOff>
    </xdr:to>
    <xdr:cxnSp macro="">
      <xdr:nvCxnSpPr>
        <xdr:cNvPr id="152" name="直線コネクタ 151"/>
        <xdr:cNvCxnSpPr/>
      </xdr:nvCxnSpPr>
      <xdr:spPr>
        <a:xfrm flipV="1">
          <a:off x="8750300" y="9585579"/>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167894</xdr:rowOff>
    </xdr:from>
    <xdr:to>
      <xdr:col>41</xdr:col>
      <xdr:colOff>101600</xdr:colOff>
      <xdr:row>57</xdr:row>
      <xdr:rowOff>98044</xdr:rowOff>
    </xdr:to>
    <xdr:sp macro="" textlink="">
      <xdr:nvSpPr>
        <xdr:cNvPr id="153" name="楕円 152"/>
        <xdr:cNvSpPr/>
      </xdr:nvSpPr>
      <xdr:spPr>
        <a:xfrm>
          <a:off x="7810500" y="9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28194</xdr:rowOff>
    </xdr:from>
    <xdr:to>
      <xdr:col>45</xdr:col>
      <xdr:colOff>177800</xdr:colOff>
      <xdr:row>57</xdr:row>
      <xdr:rowOff>47244</xdr:rowOff>
    </xdr:to>
    <xdr:cxnSp macro="">
      <xdr:nvCxnSpPr>
        <xdr:cNvPr id="154" name="直線コネクタ 153"/>
        <xdr:cNvCxnSpPr/>
      </xdr:nvCxnSpPr>
      <xdr:spPr>
        <a:xfrm flipV="1">
          <a:off x="7861300" y="980084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113411</xdr:rowOff>
    </xdr:from>
    <xdr:to>
      <xdr:col>36</xdr:col>
      <xdr:colOff>165100</xdr:colOff>
      <xdr:row>61</xdr:row>
      <xdr:rowOff>43561</xdr:rowOff>
    </xdr:to>
    <xdr:sp macro="" textlink="">
      <xdr:nvSpPr>
        <xdr:cNvPr id="155" name="楕円 154"/>
        <xdr:cNvSpPr/>
      </xdr:nvSpPr>
      <xdr:spPr>
        <a:xfrm>
          <a:off x="6921500" y="104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47244</xdr:rowOff>
    </xdr:from>
    <xdr:to>
      <xdr:col>41</xdr:col>
      <xdr:colOff>50800</xdr:colOff>
      <xdr:row>60</xdr:row>
      <xdr:rowOff>164211</xdr:rowOff>
    </xdr:to>
    <xdr:cxnSp macro="">
      <xdr:nvCxnSpPr>
        <xdr:cNvPr id="156" name="直線コネクタ 155"/>
        <xdr:cNvCxnSpPr/>
      </xdr:nvCxnSpPr>
      <xdr:spPr>
        <a:xfrm flipV="1">
          <a:off x="6972300" y="9819894"/>
          <a:ext cx="889000" cy="6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7" name="n_1aveValue【体育館・プール】&#10;一人当たり面積"/>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8" name="n_2aveValue【体育館・プール】&#10;一人当たり面積"/>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48404</xdr:rowOff>
    </xdr:from>
    <xdr:ext cx="469744" cy="259045"/>
    <xdr:sp macro="" textlink="">
      <xdr:nvSpPr>
        <xdr:cNvPr id="159" name="n_3aveValue【体育館・プール】&#10;一人当たり面積"/>
        <xdr:cNvSpPr txBox="1"/>
      </xdr:nvSpPr>
      <xdr:spPr>
        <a:xfrm>
          <a:off x="7626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60" name="n_4aveValue【体育館・プール】&#10;一人当たり面積"/>
        <xdr:cNvSpPr txBox="1"/>
      </xdr:nvSpPr>
      <xdr:spPr>
        <a:xfrm>
          <a:off x="6737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51706</xdr:rowOff>
    </xdr:from>
    <xdr:ext cx="469744" cy="259045"/>
    <xdr:sp macro="" textlink="">
      <xdr:nvSpPr>
        <xdr:cNvPr id="161" name="n_1mainValue【体育館・プール】&#10;一人当たり面積"/>
        <xdr:cNvSpPr txBox="1"/>
      </xdr:nvSpPr>
      <xdr:spPr>
        <a:xfrm>
          <a:off x="9391727" y="931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95521</xdr:rowOff>
    </xdr:from>
    <xdr:ext cx="469744" cy="259045"/>
    <xdr:sp macro="" textlink="">
      <xdr:nvSpPr>
        <xdr:cNvPr id="162" name="n_2mainValue【体育館・プール】&#10;一人当たり面積"/>
        <xdr:cNvSpPr txBox="1"/>
      </xdr:nvSpPr>
      <xdr:spPr>
        <a:xfrm>
          <a:off x="8515427" y="95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114571</xdr:rowOff>
    </xdr:from>
    <xdr:ext cx="469744" cy="259045"/>
    <xdr:sp macro="" textlink="">
      <xdr:nvSpPr>
        <xdr:cNvPr id="163" name="n_3mainValue【体育館・プール】&#10;一人当たり面積"/>
        <xdr:cNvSpPr txBox="1"/>
      </xdr:nvSpPr>
      <xdr:spPr>
        <a:xfrm>
          <a:off x="7626427" y="95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60088</xdr:rowOff>
    </xdr:from>
    <xdr:ext cx="469744" cy="259045"/>
    <xdr:sp macro="" textlink="">
      <xdr:nvSpPr>
        <xdr:cNvPr id="164" name="n_4mainValue【体育館・プール】&#10;一人当たり面積"/>
        <xdr:cNvSpPr txBox="1"/>
      </xdr:nvSpPr>
      <xdr:spPr>
        <a:xfrm>
          <a:off x="6737427"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9" name="フローチャート: 判断 198"/>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00" name="フローチャート: 判断 199"/>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206" name="楕円 205"/>
        <xdr:cNvSpPr/>
      </xdr:nvSpPr>
      <xdr:spPr>
        <a:xfrm>
          <a:off x="4584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169834</xdr:rowOff>
    </xdr:from>
    <xdr:ext cx="405111" cy="259045"/>
    <xdr:sp macro="" textlink="">
      <xdr:nvSpPr>
        <xdr:cNvPr id="207" name="【福祉施設】&#10;有形固定資産減価償却率該当値テキスト"/>
        <xdr:cNvSpPr txBox="1"/>
      </xdr:nvSpPr>
      <xdr:spPr>
        <a:xfrm>
          <a:off x="4673600"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208" name="楕円 207"/>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28302</xdr:rowOff>
    </xdr:from>
    <xdr:to>
      <xdr:col>24</xdr:col>
      <xdr:colOff>63500</xdr:colOff>
      <xdr:row>83</xdr:row>
      <xdr:rowOff>70757</xdr:rowOff>
    </xdr:to>
    <xdr:cxnSp macro="">
      <xdr:nvCxnSpPr>
        <xdr:cNvPr id="209" name="直線コネクタ 208"/>
        <xdr:cNvCxnSpPr/>
      </xdr:nvCxnSpPr>
      <xdr:spPr>
        <a:xfrm>
          <a:off x="3797300" y="1425865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73842</xdr:rowOff>
    </xdr:from>
    <xdr:to>
      <xdr:col>15</xdr:col>
      <xdr:colOff>101600</xdr:colOff>
      <xdr:row>84</xdr:row>
      <xdr:rowOff>3992</xdr:rowOff>
    </xdr:to>
    <xdr:sp macro="" textlink="">
      <xdr:nvSpPr>
        <xdr:cNvPr id="210" name="楕円 209"/>
        <xdr:cNvSpPr/>
      </xdr:nvSpPr>
      <xdr:spPr>
        <a:xfrm>
          <a:off x="2857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28302</xdr:rowOff>
    </xdr:from>
    <xdr:to>
      <xdr:col>19</xdr:col>
      <xdr:colOff>177800</xdr:colOff>
      <xdr:row>83</xdr:row>
      <xdr:rowOff>124642</xdr:rowOff>
    </xdr:to>
    <xdr:cxnSp macro="">
      <xdr:nvCxnSpPr>
        <xdr:cNvPr id="211" name="直線コネクタ 210"/>
        <xdr:cNvCxnSpPr/>
      </xdr:nvCxnSpPr>
      <xdr:spPr>
        <a:xfrm flipV="1">
          <a:off x="2908300" y="14258652"/>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12" name="楕円 211"/>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124642</xdr:rowOff>
    </xdr:to>
    <xdr:cxnSp macro="">
      <xdr:nvCxnSpPr>
        <xdr:cNvPr id="213" name="直線コネクタ 212"/>
        <xdr:cNvCxnSpPr/>
      </xdr:nvCxnSpPr>
      <xdr:spPr>
        <a:xfrm>
          <a:off x="2019300" y="1429294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214" name="楕円 213"/>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62593</xdr:rowOff>
    </xdr:to>
    <xdr:cxnSp macro="">
      <xdr:nvCxnSpPr>
        <xdr:cNvPr id="215" name="直線コネクタ 214"/>
        <xdr:cNvCxnSpPr/>
      </xdr:nvCxnSpPr>
      <xdr:spPr>
        <a:xfrm>
          <a:off x="1130300" y="142504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7" name="n_2aveValue【福祉施設】&#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8" name="n_3aveValue【福祉施設】&#10;有形固定資産減価償却率"/>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9" name="n_4aveValue【福祉施設】&#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70229</xdr:rowOff>
    </xdr:from>
    <xdr:ext cx="405111" cy="259045"/>
    <xdr:sp macro="" textlink="">
      <xdr:nvSpPr>
        <xdr:cNvPr id="220" name="n_1mainValue【福祉施設】&#10;有形固定資産減価償却率"/>
        <xdr:cNvSpPr txBox="1"/>
      </xdr:nvSpPr>
      <xdr:spPr>
        <a:xfrm>
          <a:off x="3582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166569</xdr:rowOff>
    </xdr:from>
    <xdr:ext cx="405111" cy="259045"/>
    <xdr:sp macro="" textlink="">
      <xdr:nvSpPr>
        <xdr:cNvPr id="221" name="n_2mainValue【福祉施設】&#10;有形固定資産減価償却率"/>
        <xdr:cNvSpPr txBox="1"/>
      </xdr:nvSpPr>
      <xdr:spPr>
        <a:xfrm>
          <a:off x="2705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22" name="n_3mainValue【福祉施設】&#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223" name="n_4mainValue【福祉施設】&#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50" name="【福祉施設】&#10;一人当たり面積平均値テキスト"/>
        <xdr:cNvSpPr txBox="1"/>
      </xdr:nvSpPr>
      <xdr:spPr>
        <a:xfrm>
          <a:off x="10515600" y="1451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3" name="フローチャート: 判断 252"/>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4" name="フローチャート: 判断 253"/>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5" name="フローチャート: 判断 254"/>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134519</xdr:rowOff>
    </xdr:from>
    <xdr:to>
      <xdr:col>55</xdr:col>
      <xdr:colOff>50800</xdr:colOff>
      <xdr:row>83</xdr:row>
      <xdr:rowOff>64669</xdr:rowOff>
    </xdr:to>
    <xdr:sp macro="" textlink="">
      <xdr:nvSpPr>
        <xdr:cNvPr id="261" name="楕円 260"/>
        <xdr:cNvSpPr/>
      </xdr:nvSpPr>
      <xdr:spPr>
        <a:xfrm>
          <a:off x="10426700" y="141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157396</xdr:rowOff>
    </xdr:from>
    <xdr:ext cx="469744" cy="259045"/>
    <xdr:sp macro="" textlink="">
      <xdr:nvSpPr>
        <xdr:cNvPr id="262" name="【福祉施設】&#10;一人当たり面積該当値テキスト"/>
        <xdr:cNvSpPr txBox="1"/>
      </xdr:nvSpPr>
      <xdr:spPr>
        <a:xfrm>
          <a:off x="10515600" y="140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144805</xdr:rowOff>
    </xdr:from>
    <xdr:to>
      <xdr:col>50</xdr:col>
      <xdr:colOff>165100</xdr:colOff>
      <xdr:row>83</xdr:row>
      <xdr:rowOff>74955</xdr:rowOff>
    </xdr:to>
    <xdr:sp macro="" textlink="">
      <xdr:nvSpPr>
        <xdr:cNvPr id="263" name="楕円 262"/>
        <xdr:cNvSpPr/>
      </xdr:nvSpPr>
      <xdr:spPr>
        <a:xfrm>
          <a:off x="9588500" y="142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13869</xdr:rowOff>
    </xdr:from>
    <xdr:to>
      <xdr:col>55</xdr:col>
      <xdr:colOff>0</xdr:colOff>
      <xdr:row>83</xdr:row>
      <xdr:rowOff>24155</xdr:rowOff>
    </xdr:to>
    <xdr:cxnSp macro="">
      <xdr:nvCxnSpPr>
        <xdr:cNvPr id="264" name="直線コネクタ 263"/>
        <xdr:cNvCxnSpPr/>
      </xdr:nvCxnSpPr>
      <xdr:spPr>
        <a:xfrm flipV="1">
          <a:off x="9639300" y="14244219"/>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17475</xdr:rowOff>
    </xdr:from>
    <xdr:to>
      <xdr:col>46</xdr:col>
      <xdr:colOff>38100</xdr:colOff>
      <xdr:row>83</xdr:row>
      <xdr:rowOff>119075</xdr:rowOff>
    </xdr:to>
    <xdr:sp macro="" textlink="">
      <xdr:nvSpPr>
        <xdr:cNvPr id="265" name="楕円 264"/>
        <xdr:cNvSpPr/>
      </xdr:nvSpPr>
      <xdr:spPr>
        <a:xfrm>
          <a:off x="8699500" y="142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24155</xdr:rowOff>
    </xdr:from>
    <xdr:to>
      <xdr:col>50</xdr:col>
      <xdr:colOff>114300</xdr:colOff>
      <xdr:row>83</xdr:row>
      <xdr:rowOff>68275</xdr:rowOff>
    </xdr:to>
    <xdr:cxnSp macro="">
      <xdr:nvCxnSpPr>
        <xdr:cNvPr id="266" name="直線コネクタ 265"/>
        <xdr:cNvCxnSpPr/>
      </xdr:nvCxnSpPr>
      <xdr:spPr>
        <a:xfrm flipV="1">
          <a:off x="8750300" y="14254505"/>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71653</xdr:rowOff>
    </xdr:from>
    <xdr:to>
      <xdr:col>41</xdr:col>
      <xdr:colOff>101600</xdr:colOff>
      <xdr:row>86</xdr:row>
      <xdr:rowOff>1803</xdr:rowOff>
    </xdr:to>
    <xdr:sp macro="" textlink="">
      <xdr:nvSpPr>
        <xdr:cNvPr id="267" name="楕円 266"/>
        <xdr:cNvSpPr/>
      </xdr:nvSpPr>
      <xdr:spPr>
        <a:xfrm>
          <a:off x="7810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68275</xdr:rowOff>
    </xdr:from>
    <xdr:to>
      <xdr:col>45</xdr:col>
      <xdr:colOff>177800</xdr:colOff>
      <xdr:row>85</xdr:row>
      <xdr:rowOff>122453</xdr:rowOff>
    </xdr:to>
    <xdr:cxnSp macro="">
      <xdr:nvCxnSpPr>
        <xdr:cNvPr id="268" name="直線コネクタ 267"/>
        <xdr:cNvCxnSpPr/>
      </xdr:nvCxnSpPr>
      <xdr:spPr>
        <a:xfrm flipV="1">
          <a:off x="7861300" y="14298625"/>
          <a:ext cx="8890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73710</xdr:rowOff>
    </xdr:from>
    <xdr:to>
      <xdr:col>36</xdr:col>
      <xdr:colOff>165100</xdr:colOff>
      <xdr:row>86</xdr:row>
      <xdr:rowOff>3860</xdr:rowOff>
    </xdr:to>
    <xdr:sp macro="" textlink="">
      <xdr:nvSpPr>
        <xdr:cNvPr id="269" name="楕円 268"/>
        <xdr:cNvSpPr/>
      </xdr:nvSpPr>
      <xdr:spPr>
        <a:xfrm>
          <a:off x="6921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122453</xdr:rowOff>
    </xdr:from>
    <xdr:to>
      <xdr:col>41</xdr:col>
      <xdr:colOff>50800</xdr:colOff>
      <xdr:row>85</xdr:row>
      <xdr:rowOff>124510</xdr:rowOff>
    </xdr:to>
    <xdr:cxnSp macro="">
      <xdr:nvCxnSpPr>
        <xdr:cNvPr id="270" name="直線コネクタ 269"/>
        <xdr:cNvCxnSpPr/>
      </xdr:nvCxnSpPr>
      <xdr:spPr>
        <a:xfrm flipV="1">
          <a:off x="6972300" y="14695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61968</xdr:rowOff>
    </xdr:from>
    <xdr:ext cx="469744" cy="259045"/>
    <xdr:sp macro="" textlink="">
      <xdr:nvSpPr>
        <xdr:cNvPr id="271" name="n_1aveValue【福祉施設】&#10;一人当たり面積"/>
        <xdr:cNvSpPr txBox="1"/>
      </xdr:nvSpPr>
      <xdr:spPr>
        <a:xfrm>
          <a:off x="9391727" y="146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72" name="n_2aveValue【福祉施設】&#10;一人当たり面積"/>
        <xdr:cNvSpPr txBox="1"/>
      </xdr:nvSpPr>
      <xdr:spPr>
        <a:xfrm>
          <a:off x="8515427" y="146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3" name="n_3aveValue【福祉施設】&#10;一人当たり面積"/>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4" name="n_4aveValue【福祉施設】&#10;一人当たり面積"/>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91482</xdr:rowOff>
    </xdr:from>
    <xdr:ext cx="469744" cy="259045"/>
    <xdr:sp macro="" textlink="">
      <xdr:nvSpPr>
        <xdr:cNvPr id="275" name="n_1mainValue【福祉施設】&#10;一人当たり面積"/>
        <xdr:cNvSpPr txBox="1"/>
      </xdr:nvSpPr>
      <xdr:spPr>
        <a:xfrm>
          <a:off x="9391727" y="139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135602</xdr:rowOff>
    </xdr:from>
    <xdr:ext cx="469744" cy="259045"/>
    <xdr:sp macro="" textlink="">
      <xdr:nvSpPr>
        <xdr:cNvPr id="276" name="n_2mainValue【福祉施設】&#10;一人当たり面積"/>
        <xdr:cNvSpPr txBox="1"/>
      </xdr:nvSpPr>
      <xdr:spPr>
        <a:xfrm>
          <a:off x="8515427" y="140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164380</xdr:rowOff>
    </xdr:from>
    <xdr:ext cx="469744" cy="259045"/>
    <xdr:sp macro="" textlink="">
      <xdr:nvSpPr>
        <xdr:cNvPr id="277" name="n_3mainValue【福祉施設】&#10;一人当たり面積"/>
        <xdr:cNvSpPr txBox="1"/>
      </xdr:nvSpPr>
      <xdr:spPr>
        <a:xfrm>
          <a:off x="76264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166437</xdr:rowOff>
    </xdr:from>
    <xdr:ext cx="469744" cy="259045"/>
    <xdr:sp macro="" textlink="">
      <xdr:nvSpPr>
        <xdr:cNvPr id="278" name="n_4mainValue【福祉施設】&#10;一人当たり面積"/>
        <xdr:cNvSpPr txBox="1"/>
      </xdr:nvSpPr>
      <xdr:spPr>
        <a:xfrm>
          <a:off x="6737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8" name="直線コネクタ 3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9" name="テキスト ボックス 3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0" name="直線コネクタ 3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1" name="テキスト ボックス 3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2" name="直線コネクタ 3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3" name="テキスト ボックス 3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4" name="直線コネクタ 3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5" name="テキスト ボックス 3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6" name="直線コネクタ 3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7" name="テキスト ボックス 3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8" name="直線コネクタ 3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9" name="テキスト ボックス 3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0" name="直線コネクタ 3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52" name="直線コネクタ 351"/>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4" name="直線コネクタ 3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55"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56" name="直線コネクタ 355"/>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57"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58" name="フローチャート: 判断 357"/>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59" name="フローチャート: 判断 358"/>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360" name="フローチャート: 判断 359"/>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361" name="フローチャート: 判断 360"/>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362" name="フローチャート: 判断 361"/>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3" name="テキスト ボックス 3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4" name="テキスト ボックス 3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5" name="テキスト ボックス 3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6" name="テキスト ボックス 3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7" name="テキスト ボックス 3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23223</xdr:rowOff>
    </xdr:from>
    <xdr:to>
      <xdr:col>85</xdr:col>
      <xdr:colOff>177800</xdr:colOff>
      <xdr:row>85</xdr:row>
      <xdr:rowOff>124823</xdr:rowOff>
    </xdr:to>
    <xdr:sp macro="" textlink="">
      <xdr:nvSpPr>
        <xdr:cNvPr id="368" name="楕円 367"/>
        <xdr:cNvSpPr/>
      </xdr:nvSpPr>
      <xdr:spPr>
        <a:xfrm>
          <a:off x="16268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1650</xdr:rowOff>
    </xdr:from>
    <xdr:ext cx="405111" cy="259045"/>
    <xdr:sp macro="" textlink="">
      <xdr:nvSpPr>
        <xdr:cNvPr id="369" name="【消防施設】&#10;有形固定資産減価償却率該当値テキスト"/>
        <xdr:cNvSpPr txBox="1"/>
      </xdr:nvSpPr>
      <xdr:spPr>
        <a:xfrm>
          <a:off x="16357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158750</xdr:rowOff>
    </xdr:from>
    <xdr:to>
      <xdr:col>81</xdr:col>
      <xdr:colOff>101600</xdr:colOff>
      <xdr:row>85</xdr:row>
      <xdr:rowOff>88900</xdr:rowOff>
    </xdr:to>
    <xdr:sp macro="" textlink="">
      <xdr:nvSpPr>
        <xdr:cNvPr id="370" name="楕円 369"/>
        <xdr:cNvSpPr/>
      </xdr:nvSpPr>
      <xdr:spPr>
        <a:xfrm>
          <a:off x="1543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74023</xdr:rowOff>
    </xdr:to>
    <xdr:cxnSp macro="">
      <xdr:nvCxnSpPr>
        <xdr:cNvPr id="371" name="直線コネクタ 370"/>
        <xdr:cNvCxnSpPr/>
      </xdr:nvCxnSpPr>
      <xdr:spPr>
        <a:xfrm>
          <a:off x="15481300" y="146113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111398</xdr:rowOff>
    </xdr:from>
    <xdr:to>
      <xdr:col>76</xdr:col>
      <xdr:colOff>165100</xdr:colOff>
      <xdr:row>85</xdr:row>
      <xdr:rowOff>41548</xdr:rowOff>
    </xdr:to>
    <xdr:sp macro="" textlink="">
      <xdr:nvSpPr>
        <xdr:cNvPr id="372" name="楕円 371"/>
        <xdr:cNvSpPr/>
      </xdr:nvSpPr>
      <xdr:spPr>
        <a:xfrm>
          <a:off x="1454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162198</xdr:rowOff>
    </xdr:from>
    <xdr:to>
      <xdr:col>81</xdr:col>
      <xdr:colOff>50800</xdr:colOff>
      <xdr:row>85</xdr:row>
      <xdr:rowOff>38100</xdr:rowOff>
    </xdr:to>
    <xdr:cxnSp macro="">
      <xdr:nvCxnSpPr>
        <xdr:cNvPr id="373" name="直線コネクタ 372"/>
        <xdr:cNvCxnSpPr/>
      </xdr:nvCxnSpPr>
      <xdr:spPr>
        <a:xfrm>
          <a:off x="14592300" y="1456399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374" name="楕円 373"/>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162198</xdr:rowOff>
    </xdr:to>
    <xdr:cxnSp macro="">
      <xdr:nvCxnSpPr>
        <xdr:cNvPr id="375" name="直線コネクタ 374"/>
        <xdr:cNvCxnSpPr/>
      </xdr:nvCxnSpPr>
      <xdr:spPr>
        <a:xfrm>
          <a:off x="13703300" y="145182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46082</xdr:rowOff>
    </xdr:from>
    <xdr:to>
      <xdr:col>67</xdr:col>
      <xdr:colOff>101600</xdr:colOff>
      <xdr:row>84</xdr:row>
      <xdr:rowOff>147682</xdr:rowOff>
    </xdr:to>
    <xdr:sp macro="" textlink="">
      <xdr:nvSpPr>
        <xdr:cNvPr id="376" name="楕円 375"/>
        <xdr:cNvSpPr/>
      </xdr:nvSpPr>
      <xdr:spPr>
        <a:xfrm>
          <a:off x="12763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96882</xdr:rowOff>
    </xdr:from>
    <xdr:to>
      <xdr:col>71</xdr:col>
      <xdr:colOff>177800</xdr:colOff>
      <xdr:row>84</xdr:row>
      <xdr:rowOff>116477</xdr:rowOff>
    </xdr:to>
    <xdr:cxnSp macro="">
      <xdr:nvCxnSpPr>
        <xdr:cNvPr id="377" name="直線コネクタ 376"/>
        <xdr:cNvCxnSpPr/>
      </xdr:nvCxnSpPr>
      <xdr:spPr>
        <a:xfrm>
          <a:off x="12814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78"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379" name="n_2aveValue【消防施設】&#10;有形固定資産減価償却率"/>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380"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381" name="n_4aveValue【消防施設】&#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80027</xdr:rowOff>
    </xdr:from>
    <xdr:ext cx="405111" cy="259045"/>
    <xdr:sp macro="" textlink="">
      <xdr:nvSpPr>
        <xdr:cNvPr id="382" name="n_1mainValue【消防施設】&#10;有形固定資産減価償却率"/>
        <xdr:cNvSpPr txBox="1"/>
      </xdr:nvSpPr>
      <xdr:spPr>
        <a:xfrm>
          <a:off x="15266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32675</xdr:rowOff>
    </xdr:from>
    <xdr:ext cx="405111" cy="259045"/>
    <xdr:sp macro="" textlink="">
      <xdr:nvSpPr>
        <xdr:cNvPr id="383" name="n_2mainValue【消防施設】&#10;有形固定資産減価償却率"/>
        <xdr:cNvSpPr txBox="1"/>
      </xdr:nvSpPr>
      <xdr:spPr>
        <a:xfrm>
          <a:off x="14389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384" name="n_3mainValue【消防施設】&#10;有形固定資産減価償却率"/>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138809</xdr:rowOff>
    </xdr:from>
    <xdr:ext cx="405111" cy="259045"/>
    <xdr:sp macro="" textlink="">
      <xdr:nvSpPr>
        <xdr:cNvPr id="385" name="n_4mainValue【消防施設】&#10;有形固定資産減価償却率"/>
        <xdr:cNvSpPr txBox="1"/>
      </xdr:nvSpPr>
      <xdr:spPr>
        <a:xfrm>
          <a:off x="12611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6" name="直線コネクタ 3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7" name="テキスト ボックス 3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8" name="直線コネクタ 3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9" name="テキスト ボックス 3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0" name="直線コネクタ 3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1" name="テキスト ボックス 4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2" name="直線コネクタ 4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3" name="テキスト ボックス 4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4" name="直線コネクタ 4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5" name="テキスト ボックス 4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6" name="直線コネクタ 4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7" name="テキスト ボックス 4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411" name="直線コネクタ 410"/>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3" name="直線コネクタ 4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14"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15" name="直線コネクタ 414"/>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416" name="【消防施設】&#10;一人当たり面積平均値テキスト"/>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17" name="フローチャート: 判断 416"/>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18" name="フローチャート: 判断 417"/>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419" name="フローチャート: 判断 418"/>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420" name="フローチャート: 判断 419"/>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421" name="フローチャート: 判断 420"/>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57513</xdr:rowOff>
    </xdr:from>
    <xdr:to>
      <xdr:col>116</xdr:col>
      <xdr:colOff>114300</xdr:colOff>
      <xdr:row>81</xdr:row>
      <xdr:rowOff>159113</xdr:rowOff>
    </xdr:to>
    <xdr:sp macro="" textlink="">
      <xdr:nvSpPr>
        <xdr:cNvPr id="427" name="楕円 426"/>
        <xdr:cNvSpPr/>
      </xdr:nvSpPr>
      <xdr:spPr>
        <a:xfrm>
          <a:off x="22110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80390</xdr:rowOff>
    </xdr:from>
    <xdr:ext cx="469744" cy="259045"/>
    <xdr:sp macro="" textlink="">
      <xdr:nvSpPr>
        <xdr:cNvPr id="428" name="【消防施設】&#10;一人当たり面積該当値テキスト"/>
        <xdr:cNvSpPr txBox="1"/>
      </xdr:nvSpPr>
      <xdr:spPr>
        <a:xfrm>
          <a:off x="22199600" y="137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73842</xdr:rowOff>
    </xdr:from>
    <xdr:to>
      <xdr:col>112</xdr:col>
      <xdr:colOff>38100</xdr:colOff>
      <xdr:row>82</xdr:row>
      <xdr:rowOff>3992</xdr:rowOff>
    </xdr:to>
    <xdr:sp macro="" textlink="">
      <xdr:nvSpPr>
        <xdr:cNvPr id="429" name="楕円 428"/>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108313</xdr:rowOff>
    </xdr:from>
    <xdr:to>
      <xdr:col>116</xdr:col>
      <xdr:colOff>63500</xdr:colOff>
      <xdr:row>81</xdr:row>
      <xdr:rowOff>124642</xdr:rowOff>
    </xdr:to>
    <xdr:cxnSp macro="">
      <xdr:nvCxnSpPr>
        <xdr:cNvPr id="430" name="直線コネクタ 429"/>
        <xdr:cNvCxnSpPr/>
      </xdr:nvCxnSpPr>
      <xdr:spPr>
        <a:xfrm flipV="1">
          <a:off x="21323300" y="139957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95069</xdr:rowOff>
    </xdr:from>
    <xdr:to>
      <xdr:col>107</xdr:col>
      <xdr:colOff>101600</xdr:colOff>
      <xdr:row>82</xdr:row>
      <xdr:rowOff>25219</xdr:rowOff>
    </xdr:to>
    <xdr:sp macro="" textlink="">
      <xdr:nvSpPr>
        <xdr:cNvPr id="431" name="楕円 430"/>
        <xdr:cNvSpPr/>
      </xdr:nvSpPr>
      <xdr:spPr>
        <a:xfrm>
          <a:off x="20383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124642</xdr:rowOff>
    </xdr:from>
    <xdr:to>
      <xdr:col>111</xdr:col>
      <xdr:colOff>177800</xdr:colOff>
      <xdr:row>81</xdr:row>
      <xdr:rowOff>145869</xdr:rowOff>
    </xdr:to>
    <xdr:cxnSp macro="">
      <xdr:nvCxnSpPr>
        <xdr:cNvPr id="432" name="直線コネクタ 431"/>
        <xdr:cNvCxnSpPr/>
      </xdr:nvCxnSpPr>
      <xdr:spPr>
        <a:xfrm flipV="1">
          <a:off x="20434300" y="140120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108131</xdr:rowOff>
    </xdr:from>
    <xdr:to>
      <xdr:col>102</xdr:col>
      <xdr:colOff>165100</xdr:colOff>
      <xdr:row>82</xdr:row>
      <xdr:rowOff>38281</xdr:rowOff>
    </xdr:to>
    <xdr:sp macro="" textlink="">
      <xdr:nvSpPr>
        <xdr:cNvPr id="433" name="楕円 432"/>
        <xdr:cNvSpPr/>
      </xdr:nvSpPr>
      <xdr:spPr>
        <a:xfrm>
          <a:off x="19494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145869</xdr:rowOff>
    </xdr:from>
    <xdr:to>
      <xdr:col>107</xdr:col>
      <xdr:colOff>50800</xdr:colOff>
      <xdr:row>81</xdr:row>
      <xdr:rowOff>158931</xdr:rowOff>
    </xdr:to>
    <xdr:cxnSp macro="">
      <xdr:nvCxnSpPr>
        <xdr:cNvPr id="434" name="直線コネクタ 433"/>
        <xdr:cNvCxnSpPr/>
      </xdr:nvCxnSpPr>
      <xdr:spPr>
        <a:xfrm flipV="1">
          <a:off x="19545300" y="1403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129358</xdr:rowOff>
    </xdr:from>
    <xdr:to>
      <xdr:col>98</xdr:col>
      <xdr:colOff>38100</xdr:colOff>
      <xdr:row>82</xdr:row>
      <xdr:rowOff>59508</xdr:rowOff>
    </xdr:to>
    <xdr:sp macro="" textlink="">
      <xdr:nvSpPr>
        <xdr:cNvPr id="435" name="楕円 434"/>
        <xdr:cNvSpPr/>
      </xdr:nvSpPr>
      <xdr:spPr>
        <a:xfrm>
          <a:off x="18605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158931</xdr:rowOff>
    </xdr:from>
    <xdr:to>
      <xdr:col>102</xdr:col>
      <xdr:colOff>114300</xdr:colOff>
      <xdr:row>82</xdr:row>
      <xdr:rowOff>8708</xdr:rowOff>
    </xdr:to>
    <xdr:cxnSp macro="">
      <xdr:nvCxnSpPr>
        <xdr:cNvPr id="436" name="直線コネクタ 435"/>
        <xdr:cNvCxnSpPr/>
      </xdr:nvCxnSpPr>
      <xdr:spPr>
        <a:xfrm flipV="1">
          <a:off x="18656300" y="140463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111051</xdr:rowOff>
    </xdr:from>
    <xdr:ext cx="469744" cy="259045"/>
    <xdr:sp macro="" textlink="">
      <xdr:nvSpPr>
        <xdr:cNvPr id="437" name="n_1aveValue【消防施設】&#10;一人当たり面積"/>
        <xdr:cNvSpPr txBox="1"/>
      </xdr:nvSpPr>
      <xdr:spPr>
        <a:xfrm>
          <a:off x="210757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47370</xdr:rowOff>
    </xdr:from>
    <xdr:ext cx="469744" cy="259045"/>
    <xdr:sp macro="" textlink="">
      <xdr:nvSpPr>
        <xdr:cNvPr id="438" name="n_2aveValue【消防施設】&#10;一人当たり面積"/>
        <xdr:cNvSpPr txBox="1"/>
      </xdr:nvSpPr>
      <xdr:spPr>
        <a:xfrm>
          <a:off x="20199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439" name="n_3aveValue【消防施設】&#10;一人当たり面積"/>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440" name="n_4aveValue【消防施設】&#10;一人当たり面積"/>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20519</xdr:rowOff>
    </xdr:from>
    <xdr:ext cx="469744" cy="259045"/>
    <xdr:sp macro="" textlink="">
      <xdr:nvSpPr>
        <xdr:cNvPr id="441" name="n_1mainValue【消防施設】&#10;一人当たり面積"/>
        <xdr:cNvSpPr txBox="1"/>
      </xdr:nvSpPr>
      <xdr:spPr>
        <a:xfrm>
          <a:off x="21075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41746</xdr:rowOff>
    </xdr:from>
    <xdr:ext cx="469744" cy="259045"/>
    <xdr:sp macro="" textlink="">
      <xdr:nvSpPr>
        <xdr:cNvPr id="442" name="n_2mainValue【消防施設】&#10;一人当たり面積"/>
        <xdr:cNvSpPr txBox="1"/>
      </xdr:nvSpPr>
      <xdr:spPr>
        <a:xfrm>
          <a:off x="20199427" y="137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29408</xdr:rowOff>
    </xdr:from>
    <xdr:ext cx="469744" cy="259045"/>
    <xdr:sp macro="" textlink="">
      <xdr:nvSpPr>
        <xdr:cNvPr id="443" name="n_3mainValue【消防施設】&#10;一人当たり面積"/>
        <xdr:cNvSpPr txBox="1"/>
      </xdr:nvSpPr>
      <xdr:spPr>
        <a:xfrm>
          <a:off x="19310427" y="140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50635</xdr:rowOff>
    </xdr:from>
    <xdr:ext cx="469744" cy="259045"/>
    <xdr:sp macro="" textlink="">
      <xdr:nvSpPr>
        <xdr:cNvPr id="444" name="n_4mainValue【消防施設】&#10;一人当たり面積"/>
        <xdr:cNvSpPr txBox="1"/>
      </xdr:nvSpPr>
      <xdr:spPr>
        <a:xfrm>
          <a:off x="18421427" y="141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7" name="テキスト ボックス 4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7" name="テキスト ボックス 4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70" name="直線コネクタ 469"/>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2" name="直線コネクタ 4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74" name="直線コネクタ 4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75"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6" name="フローチャート: 判断 475"/>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7" name="フローチャート: 判断 476"/>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8" name="フローチャート: 判断 477"/>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9" name="フローチャート: 判断 478"/>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80" name="フローチャート: 判断 479"/>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486" name="楕円 485"/>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487" name="【庁舎】&#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488" name="楕円 487"/>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45176</xdr:rowOff>
    </xdr:from>
    <xdr:to>
      <xdr:col>85</xdr:col>
      <xdr:colOff>127000</xdr:colOff>
      <xdr:row>105</xdr:row>
      <xdr:rowOff>76200</xdr:rowOff>
    </xdr:to>
    <xdr:cxnSp macro="">
      <xdr:nvCxnSpPr>
        <xdr:cNvPr id="489" name="直線コネクタ 488"/>
        <xdr:cNvCxnSpPr/>
      </xdr:nvCxnSpPr>
      <xdr:spPr>
        <a:xfrm>
          <a:off x="15481300" y="180474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490" name="楕円 489"/>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45176</xdr:rowOff>
    </xdr:to>
    <xdr:cxnSp macro="">
      <xdr:nvCxnSpPr>
        <xdr:cNvPr id="491" name="直線コネクタ 490"/>
        <xdr:cNvCxnSpPr/>
      </xdr:nvCxnSpPr>
      <xdr:spPr>
        <a:xfrm>
          <a:off x="14592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492" name="楕円 491"/>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12519</xdr:rowOff>
    </xdr:to>
    <xdr:cxnSp macro="">
      <xdr:nvCxnSpPr>
        <xdr:cNvPr id="493" name="直線コネクタ 492"/>
        <xdr:cNvCxnSpPr/>
      </xdr:nvCxnSpPr>
      <xdr:spPr>
        <a:xfrm>
          <a:off x="13703300" y="1798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494" name="楕円 493"/>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154577</xdr:rowOff>
    </xdr:to>
    <xdr:cxnSp macro="">
      <xdr:nvCxnSpPr>
        <xdr:cNvPr id="495" name="直線コネクタ 494"/>
        <xdr:cNvCxnSpPr/>
      </xdr:nvCxnSpPr>
      <xdr:spPr>
        <a:xfrm>
          <a:off x="12814300" y="1795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496" name="n_1ave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497"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498" name="n_3ave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499" name="n_4ave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112503</xdr:rowOff>
    </xdr:from>
    <xdr:ext cx="405111" cy="259045"/>
    <xdr:sp macro="" textlink="">
      <xdr:nvSpPr>
        <xdr:cNvPr id="500" name="n_1mainValue【庁舎】&#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01" name="n_2mainValue【庁舎】&#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502" name="n_3main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503" name="n_4main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4" name="直線コネクタ 5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5" name="テキスト ボックス 5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6" name="直線コネクタ 5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7" name="テキスト ボックス 5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8" name="直線コネクタ 5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9" name="テキスト ボックス 5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0" name="直線コネクタ 5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1" name="テキスト ボックス 5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25" name="直線コネクタ 52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2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27" name="直線コネクタ 52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2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29" name="直線コネクタ 52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530" name="【庁舎】&#10;一人当たり面積平均値テキスト"/>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31" name="フローチャート: 判断 53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32" name="フローチャート: 判断 53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533" name="フローチャート: 判断 532"/>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534" name="フローチャート: 判断 533"/>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535" name="フローチャート: 判断 534"/>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129184</xdr:rowOff>
    </xdr:from>
    <xdr:to>
      <xdr:col>116</xdr:col>
      <xdr:colOff>114300</xdr:colOff>
      <xdr:row>105</xdr:row>
      <xdr:rowOff>59334</xdr:rowOff>
    </xdr:to>
    <xdr:sp macro="" textlink="">
      <xdr:nvSpPr>
        <xdr:cNvPr id="541" name="楕円 540"/>
        <xdr:cNvSpPr/>
      </xdr:nvSpPr>
      <xdr:spPr>
        <a:xfrm>
          <a:off x="22110700" y="179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152061</xdr:rowOff>
    </xdr:from>
    <xdr:ext cx="469744" cy="259045"/>
    <xdr:sp macro="" textlink="">
      <xdr:nvSpPr>
        <xdr:cNvPr id="542" name="【庁舎】&#10;一人当たり面積該当値テキスト"/>
        <xdr:cNvSpPr txBox="1"/>
      </xdr:nvSpPr>
      <xdr:spPr>
        <a:xfrm>
          <a:off x="22199600" y="178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140157</xdr:rowOff>
    </xdr:from>
    <xdr:to>
      <xdr:col>112</xdr:col>
      <xdr:colOff>38100</xdr:colOff>
      <xdr:row>105</xdr:row>
      <xdr:rowOff>70307</xdr:rowOff>
    </xdr:to>
    <xdr:sp macro="" textlink="">
      <xdr:nvSpPr>
        <xdr:cNvPr id="543" name="楕円 542"/>
        <xdr:cNvSpPr/>
      </xdr:nvSpPr>
      <xdr:spPr>
        <a:xfrm>
          <a:off x="21272500" y="179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xdr:rowOff>
    </xdr:from>
    <xdr:to>
      <xdr:col>116</xdr:col>
      <xdr:colOff>63500</xdr:colOff>
      <xdr:row>105</xdr:row>
      <xdr:rowOff>19507</xdr:rowOff>
    </xdr:to>
    <xdr:cxnSp macro="">
      <xdr:nvCxnSpPr>
        <xdr:cNvPr id="544" name="直線コネクタ 543"/>
        <xdr:cNvCxnSpPr/>
      </xdr:nvCxnSpPr>
      <xdr:spPr>
        <a:xfrm flipV="1">
          <a:off x="21323300" y="1801078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152958</xdr:rowOff>
    </xdr:from>
    <xdr:to>
      <xdr:col>107</xdr:col>
      <xdr:colOff>101600</xdr:colOff>
      <xdr:row>105</xdr:row>
      <xdr:rowOff>83108</xdr:rowOff>
    </xdr:to>
    <xdr:sp macro="" textlink="">
      <xdr:nvSpPr>
        <xdr:cNvPr id="545" name="楕円 544"/>
        <xdr:cNvSpPr/>
      </xdr:nvSpPr>
      <xdr:spPr>
        <a:xfrm>
          <a:off x="20383500" y="179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19507</xdr:rowOff>
    </xdr:from>
    <xdr:to>
      <xdr:col>111</xdr:col>
      <xdr:colOff>177800</xdr:colOff>
      <xdr:row>105</xdr:row>
      <xdr:rowOff>32308</xdr:rowOff>
    </xdr:to>
    <xdr:cxnSp macro="">
      <xdr:nvCxnSpPr>
        <xdr:cNvPr id="546" name="直線コネクタ 545"/>
        <xdr:cNvCxnSpPr/>
      </xdr:nvCxnSpPr>
      <xdr:spPr>
        <a:xfrm flipV="1">
          <a:off x="20434300" y="1802175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161646</xdr:rowOff>
    </xdr:from>
    <xdr:to>
      <xdr:col>102</xdr:col>
      <xdr:colOff>165100</xdr:colOff>
      <xdr:row>105</xdr:row>
      <xdr:rowOff>91796</xdr:rowOff>
    </xdr:to>
    <xdr:sp macro="" textlink="">
      <xdr:nvSpPr>
        <xdr:cNvPr id="547" name="楕円 546"/>
        <xdr:cNvSpPr/>
      </xdr:nvSpPr>
      <xdr:spPr>
        <a:xfrm>
          <a:off x="194945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32308</xdr:rowOff>
    </xdr:from>
    <xdr:to>
      <xdr:col>107</xdr:col>
      <xdr:colOff>50800</xdr:colOff>
      <xdr:row>105</xdr:row>
      <xdr:rowOff>40996</xdr:rowOff>
    </xdr:to>
    <xdr:cxnSp macro="">
      <xdr:nvCxnSpPr>
        <xdr:cNvPr id="548" name="直線コネクタ 547"/>
        <xdr:cNvCxnSpPr/>
      </xdr:nvCxnSpPr>
      <xdr:spPr>
        <a:xfrm flipV="1">
          <a:off x="19545300" y="18034558"/>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3911</xdr:rowOff>
    </xdr:from>
    <xdr:to>
      <xdr:col>98</xdr:col>
      <xdr:colOff>38100</xdr:colOff>
      <xdr:row>105</xdr:row>
      <xdr:rowOff>105511</xdr:rowOff>
    </xdr:to>
    <xdr:sp macro="" textlink="">
      <xdr:nvSpPr>
        <xdr:cNvPr id="549" name="楕円 548"/>
        <xdr:cNvSpPr/>
      </xdr:nvSpPr>
      <xdr:spPr>
        <a:xfrm>
          <a:off x="18605500" y="180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40996</xdr:rowOff>
    </xdr:from>
    <xdr:to>
      <xdr:col>102</xdr:col>
      <xdr:colOff>114300</xdr:colOff>
      <xdr:row>105</xdr:row>
      <xdr:rowOff>54711</xdr:rowOff>
    </xdr:to>
    <xdr:cxnSp macro="">
      <xdr:nvCxnSpPr>
        <xdr:cNvPr id="550" name="直線コネクタ 549"/>
        <xdr:cNvCxnSpPr/>
      </xdr:nvCxnSpPr>
      <xdr:spPr>
        <a:xfrm flipV="1">
          <a:off x="18656300" y="1804324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551" name="n_1aveValue【庁舎】&#10;一人当たり面積"/>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552" name="n_2aveValue【庁舎】&#10;一人当たり面積"/>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553" name="n_3aveValue【庁舎】&#10;一人当たり面積"/>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46804</xdr:rowOff>
    </xdr:from>
    <xdr:ext cx="469744" cy="259045"/>
    <xdr:sp macro="" textlink="">
      <xdr:nvSpPr>
        <xdr:cNvPr id="554" name="n_4aveValue【庁舎】&#10;一人当たり面積"/>
        <xdr:cNvSpPr txBox="1"/>
      </xdr:nvSpPr>
      <xdr:spPr>
        <a:xfrm>
          <a:off x="18421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86834</xdr:rowOff>
    </xdr:from>
    <xdr:ext cx="469744" cy="259045"/>
    <xdr:sp macro="" textlink="">
      <xdr:nvSpPr>
        <xdr:cNvPr id="555" name="n_1mainValue【庁舎】&#10;一人当たり面積"/>
        <xdr:cNvSpPr txBox="1"/>
      </xdr:nvSpPr>
      <xdr:spPr>
        <a:xfrm>
          <a:off x="21075727" y="1774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99635</xdr:rowOff>
    </xdr:from>
    <xdr:ext cx="469744" cy="259045"/>
    <xdr:sp macro="" textlink="">
      <xdr:nvSpPr>
        <xdr:cNvPr id="556" name="n_2mainValue【庁舎】&#10;一人当たり面積"/>
        <xdr:cNvSpPr txBox="1"/>
      </xdr:nvSpPr>
      <xdr:spPr>
        <a:xfrm>
          <a:off x="20199427" y="177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108323</xdr:rowOff>
    </xdr:from>
    <xdr:ext cx="469744" cy="259045"/>
    <xdr:sp macro="" textlink="">
      <xdr:nvSpPr>
        <xdr:cNvPr id="557" name="n_3mainValue【庁舎】&#10;一人当たり面積"/>
        <xdr:cNvSpPr txBox="1"/>
      </xdr:nvSpPr>
      <xdr:spPr>
        <a:xfrm>
          <a:off x="19310427" y="177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122038</xdr:rowOff>
    </xdr:from>
    <xdr:ext cx="469744" cy="259045"/>
    <xdr:sp macro="" textlink="">
      <xdr:nvSpPr>
        <xdr:cNvPr id="558" name="n_4mainValue【庁舎】&#10;一人当たり面積"/>
        <xdr:cNvSpPr txBox="1"/>
      </xdr:nvSpPr>
      <xdr:spPr>
        <a:xfrm>
          <a:off x="18421427" y="177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消防施設について減価償却率が高いのは、平成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整備を行ったことにより、消防団詰所や防火水槽、防災行政無線などを固定資産計上したことによるものである。消防団詰所や防火水槽などは老朽化が著しいため建替えも含めて計画的に修繕・改修等を行っていく必要がある。また、体育館・プールについても、老朽化が著しいため、個別計画に基づいて順次、修繕・改修・除却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2544207</v>
      </c>
      <c r="BO4" s="410"/>
      <c r="BP4" s="410"/>
      <c r="BQ4" s="410"/>
      <c r="BR4" s="410"/>
      <c r="BS4" s="410"/>
      <c r="BT4" s="410"/>
      <c r="BU4" s="411"/>
      <c r="BV4" s="409">
        <v>2654060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10.6</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2420291</v>
      </c>
      <c r="BO5" s="447"/>
      <c r="BP5" s="447"/>
      <c r="BQ5" s="447"/>
      <c r="BR5" s="447"/>
      <c r="BS5" s="447"/>
      <c r="BT5" s="447"/>
      <c r="BU5" s="448"/>
      <c r="BV5" s="446">
        <v>2505146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78.7</v>
      </c>
      <c r="CU5" s="444"/>
      <c r="CV5" s="444"/>
      <c r="CW5" s="444"/>
      <c r="CX5" s="444"/>
      <c r="CY5" s="444"/>
      <c r="CZ5" s="444"/>
      <c r="DA5" s="445"/>
      <c r="DB5" s="443">
        <v>92.3</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123916</v>
      </c>
      <c r="BO6" s="447"/>
      <c r="BP6" s="447"/>
      <c r="BQ6" s="447"/>
      <c r="BR6" s="447"/>
      <c r="BS6" s="447"/>
      <c r="BT6" s="447"/>
      <c r="BU6" s="448"/>
      <c r="BV6" s="446">
        <v>148914</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81.2</v>
      </c>
      <c r="CU6" s="484"/>
      <c r="CV6" s="484"/>
      <c r="CW6" s="484"/>
      <c r="CX6" s="484"/>
      <c r="CY6" s="484"/>
      <c r="CZ6" s="484"/>
      <c r="DA6" s="485"/>
      <c r="DB6" s="483">
        <v>94.9</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39659</v>
      </c>
      <c r="BO7" s="447"/>
      <c r="BP7" s="447"/>
      <c r="BQ7" s="447"/>
      <c r="BR7" s="447"/>
      <c r="BS7" s="447"/>
      <c r="BT7" s="447"/>
      <c r="BU7" s="448"/>
      <c r="BV7" s="446">
        <v>5685</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1494707</v>
      </c>
      <c r="CU7" s="447"/>
      <c r="CV7" s="447"/>
      <c r="CW7" s="447"/>
      <c r="CX7" s="447"/>
      <c r="CY7" s="447"/>
      <c r="CZ7" s="447"/>
      <c r="DA7" s="448"/>
      <c r="DB7" s="446">
        <v>1349266</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84257</v>
      </c>
      <c r="BO8" s="447"/>
      <c r="BP8" s="447"/>
      <c r="BQ8" s="447"/>
      <c r="BR8" s="447"/>
      <c r="BS8" s="447"/>
      <c r="BT8" s="447"/>
      <c r="BU8" s="448"/>
      <c r="BV8" s="446">
        <v>143229</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0.18</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1607</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94</v>
      </c>
      <c r="AV9" s="479"/>
      <c r="AW9" s="479"/>
      <c r="AX9" s="479"/>
      <c r="AY9" s="480" t="s">
        <v>114</v>
      </c>
      <c r="AZ9" s="481"/>
      <c r="BA9" s="481"/>
      <c r="BB9" s="481"/>
      <c r="BC9" s="481"/>
      <c r="BD9" s="481"/>
      <c r="BE9" s="481"/>
      <c r="BF9" s="481"/>
      <c r="BG9" s="481"/>
      <c r="BH9" s="481"/>
      <c r="BI9" s="481"/>
      <c r="BJ9" s="481"/>
      <c r="BK9" s="481"/>
      <c r="BL9" s="481"/>
      <c r="BM9" s="482"/>
      <c r="BN9" s="446">
        <v>-58972</v>
      </c>
      <c r="BO9" s="447"/>
      <c r="BP9" s="447"/>
      <c r="BQ9" s="447"/>
      <c r="BR9" s="447"/>
      <c r="BS9" s="447"/>
      <c r="BT9" s="447"/>
      <c r="BU9" s="448"/>
      <c r="BV9" s="446">
        <v>51912</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19.8</v>
      </c>
      <c r="CU9" s="444"/>
      <c r="CV9" s="444"/>
      <c r="CW9" s="444"/>
      <c r="CX9" s="444"/>
      <c r="CY9" s="444"/>
      <c r="CZ9" s="444"/>
      <c r="DA9" s="445"/>
      <c r="DB9" s="443">
        <v>21.4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116</v>
      </c>
      <c r="M10" s="476"/>
      <c r="N10" s="476"/>
      <c r="O10" s="476"/>
      <c r="P10" s="476"/>
      <c r="Q10" s="477"/>
      <c r="R10" s="497">
        <v>1743</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1</v>
      </c>
      <c r="BO10" s="447"/>
      <c r="BP10" s="447"/>
      <c r="BQ10" s="447"/>
      <c r="BR10" s="447"/>
      <c r="BS10" s="447"/>
      <c r="BT10" s="447"/>
      <c r="BU10" s="448"/>
      <c r="BV10" s="446">
        <v>10</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124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2">
      <c r="A12" s="178"/>
      <c r="B12" s="506" t="s">
        <v>129</v>
      </c>
      <c r="C12" s="507"/>
      <c r="D12" s="507"/>
      <c r="E12" s="507"/>
      <c r="F12" s="507"/>
      <c r="G12" s="507"/>
      <c r="H12" s="507"/>
      <c r="I12" s="507"/>
      <c r="J12" s="507"/>
      <c r="K12" s="508"/>
      <c r="L12" s="515" t="s">
        <v>130</v>
      </c>
      <c r="M12" s="516"/>
      <c r="N12" s="516"/>
      <c r="O12" s="516"/>
      <c r="P12" s="516"/>
      <c r="Q12" s="517"/>
      <c r="R12" s="518">
        <v>1602</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1591</v>
      </c>
      <c r="S13" s="531"/>
      <c r="T13" s="531"/>
      <c r="U13" s="531"/>
      <c r="V13" s="532"/>
      <c r="W13" s="462" t="s">
        <v>138</v>
      </c>
      <c r="X13" s="463"/>
      <c r="Y13" s="463"/>
      <c r="Z13" s="463"/>
      <c r="AA13" s="463"/>
      <c r="AB13" s="453"/>
      <c r="AC13" s="497">
        <v>89</v>
      </c>
      <c r="AD13" s="498"/>
      <c r="AE13" s="498"/>
      <c r="AF13" s="498"/>
      <c r="AG13" s="540"/>
      <c r="AH13" s="497">
        <v>91</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-58971</v>
      </c>
      <c r="BO13" s="447"/>
      <c r="BP13" s="447"/>
      <c r="BQ13" s="447"/>
      <c r="BR13" s="447"/>
      <c r="BS13" s="447"/>
      <c r="BT13" s="447"/>
      <c r="BU13" s="448"/>
      <c r="BV13" s="446">
        <v>51922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9.4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1633</v>
      </c>
      <c r="S14" s="531"/>
      <c r="T14" s="531"/>
      <c r="U14" s="531"/>
      <c r="V14" s="532"/>
      <c r="W14" s="436"/>
      <c r="X14" s="437"/>
      <c r="Y14" s="437"/>
      <c r="Z14" s="437"/>
      <c r="AA14" s="437"/>
      <c r="AB14" s="426"/>
      <c r="AC14" s="533">
        <v>10.199999999999999</v>
      </c>
      <c r="AD14" s="534"/>
      <c r="AE14" s="534"/>
      <c r="AF14" s="534"/>
      <c r="AG14" s="535"/>
      <c r="AH14" s="533">
        <v>9.6999999999999993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145</v>
      </c>
      <c r="CU14" s="545"/>
      <c r="CV14" s="545"/>
      <c r="CW14" s="545"/>
      <c r="CX14" s="545"/>
      <c r="CY14" s="545"/>
      <c r="CZ14" s="545"/>
      <c r="DA14" s="546"/>
      <c r="DB14" s="544" t="s">
        <v>145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1624</v>
      </c>
      <c r="S15" s="531"/>
      <c r="T15" s="531"/>
      <c r="U15" s="531"/>
      <c r="V15" s="532"/>
      <c r="W15" s="462" t="s">
        <v>147</v>
      </c>
      <c r="X15" s="463"/>
      <c r="Y15" s="463"/>
      <c r="Z15" s="463"/>
      <c r="AA15" s="463"/>
      <c r="AB15" s="453"/>
      <c r="AC15" s="497">
        <v>327</v>
      </c>
      <c r="AD15" s="498"/>
      <c r="AE15" s="498"/>
      <c r="AF15" s="498"/>
      <c r="AG15" s="540"/>
      <c r="AH15" s="497">
        <v>351</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195841</v>
      </c>
      <c r="BO15" s="410"/>
      <c r="BP15" s="410"/>
      <c r="BQ15" s="410"/>
      <c r="BR15" s="410"/>
      <c r="BS15" s="410"/>
      <c r="BT15" s="410"/>
      <c r="BU15" s="411"/>
      <c r="BV15" s="409">
        <v>206525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37.5</v>
      </c>
      <c r="AD16" s="534"/>
      <c r="AE16" s="534"/>
      <c r="AF16" s="534"/>
      <c r="AG16" s="535"/>
      <c r="AH16" s="533">
        <v>37.5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1391333</v>
      </c>
      <c r="BO16" s="447"/>
      <c r="BP16" s="447"/>
      <c r="BQ16" s="447"/>
      <c r="BR16" s="447"/>
      <c r="BS16" s="447"/>
      <c r="BT16" s="447"/>
      <c r="BU16" s="448"/>
      <c r="BV16" s="446">
        <v>1261132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455</v>
      </c>
      <c r="AD17" s="498"/>
      <c r="AE17" s="498"/>
      <c r="AF17" s="498"/>
      <c r="AG17" s="540"/>
      <c r="AH17" s="497">
        <v>495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242597</v>
      </c>
      <c r="BO17" s="447"/>
      <c r="BP17" s="447"/>
      <c r="BQ17" s="447"/>
      <c r="BR17" s="447"/>
      <c r="BS17" s="447"/>
      <c r="BT17" s="447"/>
      <c r="BU17" s="448"/>
      <c r="BV17" s="446">
        <v>258353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79.680000000000007</v>
      </c>
      <c r="M18" s="570"/>
      <c r="N18" s="570"/>
      <c r="O18" s="570"/>
      <c r="P18" s="570"/>
      <c r="Q18" s="570"/>
      <c r="R18" s="571"/>
      <c r="S18" s="571"/>
      <c r="T18" s="571"/>
      <c r="U18" s="571"/>
      <c r="V18" s="572"/>
      <c r="W18" s="464"/>
      <c r="X18" s="465"/>
      <c r="Y18" s="465"/>
      <c r="Z18" s="465"/>
      <c r="AA18" s="465"/>
      <c r="AB18" s="456"/>
      <c r="AC18" s="573">
        <v>52.2</v>
      </c>
      <c r="AD18" s="574"/>
      <c r="AE18" s="574"/>
      <c r="AF18" s="574"/>
      <c r="AG18" s="575"/>
      <c r="AH18" s="573">
        <v>52.8</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1190126</v>
      </c>
      <c r="BO18" s="447"/>
      <c r="BP18" s="447"/>
      <c r="BQ18" s="447"/>
      <c r="BR18" s="447"/>
      <c r="BS18" s="447"/>
      <c r="BT18" s="447"/>
      <c r="BU18" s="448"/>
      <c r="BV18" s="446">
        <v>1248223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20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1942771</v>
      </c>
      <c r="BO19" s="447"/>
      <c r="BP19" s="447"/>
      <c r="BQ19" s="447"/>
      <c r="BR19" s="447"/>
      <c r="BS19" s="447"/>
      <c r="BT19" s="447"/>
      <c r="BU19" s="448"/>
      <c r="BV19" s="446">
        <v>1866648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613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2859078</v>
      </c>
      <c r="BO22" s="410"/>
      <c r="BP22" s="410"/>
      <c r="BQ22" s="410"/>
      <c r="BR22" s="410"/>
      <c r="BS22" s="410"/>
      <c r="BT22" s="410"/>
      <c r="BU22" s="411"/>
      <c r="BV22" s="409">
        <v>3027570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2613939</v>
      </c>
      <c r="BO23" s="447"/>
      <c r="BP23" s="447"/>
      <c r="BQ23" s="447"/>
      <c r="BR23" s="447"/>
      <c r="BS23" s="447"/>
      <c r="BT23" s="447"/>
      <c r="BU23" s="448"/>
      <c r="BV23" s="446">
        <v>2739472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5150</v>
      </c>
      <c r="R24" s="498"/>
      <c r="S24" s="498"/>
      <c r="T24" s="498"/>
      <c r="U24" s="498"/>
      <c r="V24" s="540"/>
      <c r="W24" s="592"/>
      <c r="X24" s="593"/>
      <c r="Y24" s="594"/>
      <c r="Z24" s="496" t="s">
        <v>172</v>
      </c>
      <c r="AA24" s="476"/>
      <c r="AB24" s="476"/>
      <c r="AC24" s="476"/>
      <c r="AD24" s="476"/>
      <c r="AE24" s="476"/>
      <c r="AF24" s="476"/>
      <c r="AG24" s="477"/>
      <c r="AH24" s="497">
        <v>34</v>
      </c>
      <c r="AI24" s="498"/>
      <c r="AJ24" s="498"/>
      <c r="AK24" s="498"/>
      <c r="AL24" s="540"/>
      <c r="AM24" s="497">
        <v>92548</v>
      </c>
      <c r="AN24" s="498"/>
      <c r="AO24" s="498"/>
      <c r="AP24" s="498"/>
      <c r="AQ24" s="498"/>
      <c r="AR24" s="540"/>
      <c r="AS24" s="497">
        <v>2722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2146804</v>
      </c>
      <c r="BO24" s="447"/>
      <c r="BP24" s="447"/>
      <c r="BQ24" s="447"/>
      <c r="BR24" s="447"/>
      <c r="BS24" s="447"/>
      <c r="BT24" s="447"/>
      <c r="BU24" s="448"/>
      <c r="BV24" s="446">
        <v>2287922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4150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145</v>
      </c>
      <c r="AN25" s="498"/>
      <c r="AO25" s="498"/>
      <c r="AP25" s="498"/>
      <c r="AQ25" s="498"/>
      <c r="AR25" s="540"/>
      <c r="AS25" s="497" t="s">
        <v>145</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t="s">
        <v>127</v>
      </c>
      <c r="BO25" s="410"/>
      <c r="BP25" s="410"/>
      <c r="BQ25" s="410"/>
      <c r="BR25" s="410"/>
      <c r="BS25" s="410"/>
      <c r="BT25" s="410"/>
      <c r="BU25" s="411"/>
      <c r="BV25" s="409" t="s">
        <v>145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3650</v>
      </c>
      <c r="R26" s="498"/>
      <c r="S26" s="498"/>
      <c r="T26" s="498"/>
      <c r="U26" s="498"/>
      <c r="V26" s="540"/>
      <c r="W26" s="592"/>
      <c r="X26" s="593"/>
      <c r="Y26" s="594"/>
      <c r="Z26" s="496" t="s">
        <v>179</v>
      </c>
      <c r="AA26" s="598"/>
      <c r="AB26" s="598"/>
      <c r="AC26" s="598"/>
      <c r="AD26" s="598"/>
      <c r="AE26" s="598"/>
      <c r="AF26" s="598"/>
      <c r="AG26" s="599"/>
      <c r="AH26" s="497" t="s">
        <v>145</v>
      </c>
      <c r="AI26" s="498"/>
      <c r="AJ26" s="498"/>
      <c r="AK26" s="498"/>
      <c r="AL26" s="540"/>
      <c r="AM26" s="497" t="s">
        <v>127</v>
      </c>
      <c r="AN26" s="498"/>
      <c r="AO26" s="498"/>
      <c r="AP26" s="498"/>
      <c r="AQ26" s="498"/>
      <c r="AR26" s="540"/>
      <c r="AS26" s="497" t="s">
        <v>145</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145</v>
      </c>
      <c r="BO26" s="447"/>
      <c r="BP26" s="447"/>
      <c r="BQ26" s="447"/>
      <c r="BR26" s="447"/>
      <c r="BS26" s="447"/>
      <c r="BT26" s="447"/>
      <c r="BU26" s="448"/>
      <c r="BV26" s="446" t="s">
        <v>145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1600</v>
      </c>
      <c r="R27" s="498"/>
      <c r="S27" s="498"/>
      <c r="T27" s="498"/>
      <c r="U27" s="498"/>
      <c r="V27" s="540"/>
      <c r="W27" s="592"/>
      <c r="X27" s="593"/>
      <c r="Y27" s="594"/>
      <c r="Z27" s="496" t="s">
        <v>182</v>
      </c>
      <c r="AA27" s="476"/>
      <c r="AB27" s="476"/>
      <c r="AC27" s="476"/>
      <c r="AD27" s="476"/>
      <c r="AE27" s="476"/>
      <c r="AF27" s="476"/>
      <c r="AG27" s="477"/>
      <c r="AH27" s="497" t="s">
        <v>145</v>
      </c>
      <c r="AI27" s="498"/>
      <c r="AJ27" s="498"/>
      <c r="AK27" s="498"/>
      <c r="AL27" s="540"/>
      <c r="AM27" s="497" t="s">
        <v>145</v>
      </c>
      <c r="AN27" s="498"/>
      <c r="AO27" s="498"/>
      <c r="AP27" s="498"/>
      <c r="AQ27" s="498"/>
      <c r="AR27" s="540"/>
      <c r="AS27" s="497" t="s">
        <v>145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117674</v>
      </c>
      <c r="BO27" s="566"/>
      <c r="BP27" s="566"/>
      <c r="BQ27" s="566"/>
      <c r="BR27" s="566"/>
      <c r="BS27" s="566"/>
      <c r="BT27" s="566"/>
      <c r="BU27" s="567"/>
      <c r="BV27" s="565">
        <v>117523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1400</v>
      </c>
      <c r="R28" s="498"/>
      <c r="S28" s="498"/>
      <c r="T28" s="498"/>
      <c r="U28" s="498"/>
      <c r="V28" s="540"/>
      <c r="W28" s="592"/>
      <c r="X28" s="593"/>
      <c r="Y28" s="594"/>
      <c r="Z28" s="496" t="s">
        <v>185</v>
      </c>
      <c r="AA28" s="476"/>
      <c r="AB28" s="476"/>
      <c r="AC28" s="476"/>
      <c r="AD28" s="476"/>
      <c r="AE28" s="476"/>
      <c r="AF28" s="476"/>
      <c r="AG28" s="477"/>
      <c r="AH28" s="497" t="s">
        <v>176</v>
      </c>
      <c r="AI28" s="498"/>
      <c r="AJ28" s="498"/>
      <c r="AK28" s="498"/>
      <c r="AL28" s="540"/>
      <c r="AM28" s="497" t="s">
        <v>145</v>
      </c>
      <c r="AN28" s="498"/>
      <c r="AO28" s="498"/>
      <c r="AP28" s="498"/>
      <c r="AQ28" s="498"/>
      <c r="AR28" s="540"/>
      <c r="AS28" s="497" t="s">
        <v>145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600041</v>
      </c>
      <c r="BO28" s="410"/>
      <c r="BP28" s="410"/>
      <c r="BQ28" s="410"/>
      <c r="BR28" s="410"/>
      <c r="BS28" s="410"/>
      <c r="BT28" s="410"/>
      <c r="BU28" s="411"/>
      <c r="BV28" s="409">
        <v>600040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8</v>
      </c>
      <c r="M29" s="498"/>
      <c r="N29" s="498"/>
      <c r="O29" s="498"/>
      <c r="P29" s="540"/>
      <c r="Q29" s="497">
        <v>1300</v>
      </c>
      <c r="R29" s="498"/>
      <c r="S29" s="498"/>
      <c r="T29" s="498"/>
      <c r="U29" s="498"/>
      <c r="V29" s="540"/>
      <c r="W29" s="595"/>
      <c r="X29" s="596"/>
      <c r="Y29" s="597"/>
      <c r="Z29" s="496" t="s">
        <v>188</v>
      </c>
      <c r="AA29" s="476"/>
      <c r="AB29" s="476"/>
      <c r="AC29" s="476"/>
      <c r="AD29" s="476"/>
      <c r="AE29" s="476"/>
      <c r="AF29" s="476"/>
      <c r="AG29" s="477"/>
      <c r="AH29" s="497">
        <v>34</v>
      </c>
      <c r="AI29" s="498"/>
      <c r="AJ29" s="498"/>
      <c r="AK29" s="498"/>
      <c r="AL29" s="540"/>
      <c r="AM29" s="497">
        <v>92548</v>
      </c>
      <c r="AN29" s="498"/>
      <c r="AO29" s="498"/>
      <c r="AP29" s="498"/>
      <c r="AQ29" s="498"/>
      <c r="AR29" s="540"/>
      <c r="AS29" s="497">
        <v>2722</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167936</v>
      </c>
      <c r="BO29" s="447"/>
      <c r="BP29" s="447"/>
      <c r="BQ29" s="447"/>
      <c r="BR29" s="447"/>
      <c r="BS29" s="447"/>
      <c r="BT29" s="447"/>
      <c r="BU29" s="448"/>
      <c r="BV29" s="446">
        <v>132931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1483992</v>
      </c>
      <c r="BO30" s="566"/>
      <c r="BP30" s="566"/>
      <c r="BQ30" s="566"/>
      <c r="BR30" s="566"/>
      <c r="BS30" s="566"/>
      <c r="BT30" s="566"/>
      <c r="BU30" s="567"/>
      <c r="BV30" s="565">
        <v>1179874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富士・東部広域環境事務組合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(株)どうし</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浄化槽事業特別会計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山梨県市町村総合事務組合（一般会計）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山梨県市町村総合事務組合（電子化事業及び会館管理・研修事業特別会計）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介護保険サービス事業特別会計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山梨県市町村総合事務組合（一般廃棄物最終処分場事業特別会計）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山梨県市町村総合事務組合（入札参加資格審査事業費特別会計）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山梨県市町村総合事務組合（交通災害共済事業特別会計）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14</v>
      </c>
      <c r="BX40" s="636"/>
      <c r="BY40" s="637" t="str">
        <f>IF('各会計、関係団体の財政状況及び健全化判断比率'!B74="","",'各会計、関係団体の財政状況及び健全化判断比率'!B74)</f>
        <v>山梨県後期高齢者医療広域連合（一般会計）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15</v>
      </c>
      <c r="BX41" s="636"/>
      <c r="BY41" s="637" t="str">
        <f>IF('各会計、関係団体の財政状況及び健全化判断比率'!B75="","",'各会計、関係団体の財政状況及び健全化判断比率'!B75)</f>
        <v>山梨県後期高齢者医療広域連合（特別会計）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217</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9" t="s">
        <v>224</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225</v>
      </c>
      <c r="C5" s="744"/>
      <c r="D5" s="744"/>
      <c r="E5" s="744"/>
      <c r="F5" s="744"/>
      <c r="G5" s="744"/>
      <c r="H5" s="744"/>
      <c r="I5" s="744"/>
      <c r="J5" s="744"/>
      <c r="K5" s="744"/>
      <c r="L5" s="744"/>
      <c r="M5" s="744"/>
      <c r="N5" s="744"/>
      <c r="O5" s="744"/>
      <c r="P5" s="744"/>
      <c r="Q5" s="745"/>
      <c r="R5" s="717">
        <v>191072</v>
      </c>
      <c r="S5" s="718"/>
      <c r="T5" s="718"/>
      <c r="U5" s="718"/>
      <c r="V5" s="718"/>
      <c r="W5" s="718"/>
      <c r="X5" s="718"/>
      <c r="Y5" s="761"/>
      <c r="Z5" s="779">
        <v>7.5</v>
      </c>
      <c r="AA5" s="779"/>
      <c r="AB5" s="779"/>
      <c r="AC5" s="779"/>
      <c r="AD5" s="780">
        <v>191072</v>
      </c>
      <c r="AE5" s="780"/>
      <c r="AF5" s="780"/>
      <c r="AG5" s="780"/>
      <c r="AH5" s="780"/>
      <c r="AI5" s="780"/>
      <c r="AJ5" s="780"/>
      <c r="AK5" s="780"/>
      <c r="AL5" s="762">
        <v>13</v>
      </c>
      <c r="AM5" s="737"/>
      <c r="AN5" s="737"/>
      <c r="AO5" s="763"/>
      <c r="AP5" s="743" t="s">
        <v>226</v>
      </c>
      <c r="AQ5" s="744"/>
      <c r="AR5" s="744"/>
      <c r="AS5" s="744"/>
      <c r="AT5" s="744"/>
      <c r="AU5" s="744"/>
      <c r="AV5" s="744"/>
      <c r="AW5" s="744"/>
      <c r="AX5" s="744"/>
      <c r="AY5" s="744"/>
      <c r="AZ5" s="744"/>
      <c r="BA5" s="744"/>
      <c r="BB5" s="744"/>
      <c r="BC5" s="744"/>
      <c r="BD5" s="744"/>
      <c r="BE5" s="744"/>
      <c r="BF5" s="745"/>
      <c r="BG5" s="672">
        <v>184211</v>
      </c>
      <c r="BH5" s="642"/>
      <c r="BI5" s="642"/>
      <c r="BJ5" s="642"/>
      <c r="BK5" s="642"/>
      <c r="BL5" s="642"/>
      <c r="BM5" s="642"/>
      <c r="BN5" s="643"/>
      <c r="BO5" s="691">
        <v>96.4</v>
      </c>
      <c r="BP5" s="691"/>
      <c r="BQ5" s="691"/>
      <c r="BR5" s="691"/>
      <c r="BS5" s="692" t="s">
        <v>127</v>
      </c>
      <c r="BT5" s="692"/>
      <c r="BU5" s="692"/>
      <c r="BV5" s="692"/>
      <c r="BW5" s="692"/>
      <c r="BX5" s="692"/>
      <c r="BY5" s="692"/>
      <c r="BZ5" s="692"/>
      <c r="CA5" s="692"/>
      <c r="CB5" s="742"/>
      <c r="CD5" s="769" t="s">
        <v>221</v>
      </c>
      <c r="CE5" s="770"/>
      <c r="CF5" s="770"/>
      <c r="CG5" s="770"/>
      <c r="CH5" s="770"/>
      <c r="CI5" s="770"/>
      <c r="CJ5" s="770"/>
      <c r="CK5" s="770"/>
      <c r="CL5" s="770"/>
      <c r="CM5" s="770"/>
      <c r="CN5" s="770"/>
      <c r="CO5" s="770"/>
      <c r="CP5" s="770"/>
      <c r="CQ5" s="771"/>
      <c r="CR5" s="769" t="s">
        <v>227</v>
      </c>
      <c r="CS5" s="770"/>
      <c r="CT5" s="770"/>
      <c r="CU5" s="770"/>
      <c r="CV5" s="770"/>
      <c r="CW5" s="770"/>
      <c r="CX5" s="770"/>
      <c r="CY5" s="771"/>
      <c r="CZ5" s="769" t="s">
        <v>219</v>
      </c>
      <c r="DA5" s="770"/>
      <c r="DB5" s="770"/>
      <c r="DC5" s="771"/>
      <c r="DD5" s="769" t="s">
        <v>228</v>
      </c>
      <c r="DE5" s="770"/>
      <c r="DF5" s="770"/>
      <c r="DG5" s="770"/>
      <c r="DH5" s="770"/>
      <c r="DI5" s="770"/>
      <c r="DJ5" s="770"/>
      <c r="DK5" s="770"/>
      <c r="DL5" s="770"/>
      <c r="DM5" s="770"/>
      <c r="DN5" s="770"/>
      <c r="DO5" s="770"/>
      <c r="DP5" s="771"/>
      <c r="DQ5" s="769" t="s">
        <v>229</v>
      </c>
      <c r="DR5" s="770"/>
      <c r="DS5" s="770"/>
      <c r="DT5" s="770"/>
      <c r="DU5" s="770"/>
      <c r="DV5" s="770"/>
      <c r="DW5" s="770"/>
      <c r="DX5" s="770"/>
      <c r="DY5" s="770"/>
      <c r="DZ5" s="770"/>
      <c r="EA5" s="770"/>
      <c r="EB5" s="770"/>
      <c r="EC5" s="771"/>
    </row>
    <row r="6" spans="2:143" ht="11.25" customHeight="1" x14ac:dyDescent="0.2">
      <c r="B6" s="651" t="s">
        <v>230</v>
      </c>
      <c r="C6" s="652"/>
      <c r="D6" s="652"/>
      <c r="E6" s="652"/>
      <c r="F6" s="652"/>
      <c r="G6" s="652"/>
      <c r="H6" s="652"/>
      <c r="I6" s="652"/>
      <c r="J6" s="652"/>
      <c r="K6" s="652"/>
      <c r="L6" s="652"/>
      <c r="M6" s="652"/>
      <c r="N6" s="652"/>
      <c r="O6" s="652"/>
      <c r="P6" s="652"/>
      <c r="Q6" s="653"/>
      <c r="R6" s="672">
        <v>19802</v>
      </c>
      <c r="S6" s="642"/>
      <c r="T6" s="642"/>
      <c r="U6" s="642"/>
      <c r="V6" s="642"/>
      <c r="W6" s="642"/>
      <c r="X6" s="642"/>
      <c r="Y6" s="643"/>
      <c r="Z6" s="691">
        <v>0.8</v>
      </c>
      <c r="AA6" s="691"/>
      <c r="AB6" s="691"/>
      <c r="AC6" s="691"/>
      <c r="AD6" s="692">
        <v>19802</v>
      </c>
      <c r="AE6" s="692"/>
      <c r="AF6" s="692"/>
      <c r="AG6" s="692"/>
      <c r="AH6" s="692"/>
      <c r="AI6" s="692"/>
      <c r="AJ6" s="692"/>
      <c r="AK6" s="692"/>
      <c r="AL6" s="673">
        <v>1.4</v>
      </c>
      <c r="AM6" s="676"/>
      <c r="AN6" s="676"/>
      <c r="AO6" s="693"/>
      <c r="AP6" s="651" t="s">
        <v>231</v>
      </c>
      <c r="AQ6" s="652"/>
      <c r="AR6" s="652"/>
      <c r="AS6" s="652"/>
      <c r="AT6" s="652"/>
      <c r="AU6" s="652"/>
      <c r="AV6" s="652"/>
      <c r="AW6" s="652"/>
      <c r="AX6" s="652"/>
      <c r="AY6" s="652"/>
      <c r="AZ6" s="652"/>
      <c r="BA6" s="652"/>
      <c r="BB6" s="652"/>
      <c r="BC6" s="652"/>
      <c r="BD6" s="652"/>
      <c r="BE6" s="652"/>
      <c r="BF6" s="653"/>
      <c r="BG6" s="672">
        <v>184211</v>
      </c>
      <c r="BH6" s="642"/>
      <c r="BI6" s="642"/>
      <c r="BJ6" s="642"/>
      <c r="BK6" s="642"/>
      <c r="BL6" s="642"/>
      <c r="BM6" s="642"/>
      <c r="BN6" s="643"/>
      <c r="BO6" s="691">
        <v>96.4</v>
      </c>
      <c r="BP6" s="691"/>
      <c r="BQ6" s="691"/>
      <c r="BR6" s="691"/>
      <c r="BS6" s="692" t="s">
        <v>127</v>
      </c>
      <c r="BT6" s="692"/>
      <c r="BU6" s="692"/>
      <c r="BV6" s="692"/>
      <c r="BW6" s="692"/>
      <c r="BX6" s="692"/>
      <c r="BY6" s="692"/>
      <c r="BZ6" s="692"/>
      <c r="CA6" s="692"/>
      <c r="CB6" s="742"/>
      <c r="CD6" s="720" t="s">
        <v>232</v>
      </c>
      <c r="CE6" s="721"/>
      <c r="CF6" s="721"/>
      <c r="CG6" s="721"/>
      <c r="CH6" s="721"/>
      <c r="CI6" s="721"/>
      <c r="CJ6" s="721"/>
      <c r="CK6" s="721"/>
      <c r="CL6" s="721"/>
      <c r="CM6" s="721"/>
      <c r="CN6" s="721"/>
      <c r="CO6" s="721"/>
      <c r="CP6" s="721"/>
      <c r="CQ6" s="722"/>
      <c r="CR6" s="672">
        <v>33962</v>
      </c>
      <c r="CS6" s="642"/>
      <c r="CT6" s="642"/>
      <c r="CU6" s="642"/>
      <c r="CV6" s="642"/>
      <c r="CW6" s="642"/>
      <c r="CX6" s="642"/>
      <c r="CY6" s="643"/>
      <c r="CZ6" s="762">
        <v>1.4</v>
      </c>
      <c r="DA6" s="737"/>
      <c r="DB6" s="737"/>
      <c r="DC6" s="765"/>
      <c r="DD6" s="641" t="s">
        <v>127</v>
      </c>
      <c r="DE6" s="642"/>
      <c r="DF6" s="642"/>
      <c r="DG6" s="642"/>
      <c r="DH6" s="642"/>
      <c r="DI6" s="642"/>
      <c r="DJ6" s="642"/>
      <c r="DK6" s="642"/>
      <c r="DL6" s="642"/>
      <c r="DM6" s="642"/>
      <c r="DN6" s="642"/>
      <c r="DO6" s="642"/>
      <c r="DP6" s="643"/>
      <c r="DQ6" s="641">
        <v>33962</v>
      </c>
      <c r="DR6" s="642"/>
      <c r="DS6" s="642"/>
      <c r="DT6" s="642"/>
      <c r="DU6" s="642"/>
      <c r="DV6" s="642"/>
      <c r="DW6" s="642"/>
      <c r="DX6" s="642"/>
      <c r="DY6" s="642"/>
      <c r="DZ6" s="642"/>
      <c r="EA6" s="642"/>
      <c r="EB6" s="642"/>
      <c r="EC6" s="705"/>
    </row>
    <row r="7" spans="2:143" ht="11.25" customHeight="1" x14ac:dyDescent="0.2">
      <c r="B7" s="651" t="s">
        <v>233</v>
      </c>
      <c r="C7" s="652"/>
      <c r="D7" s="652"/>
      <c r="E7" s="652"/>
      <c r="F7" s="652"/>
      <c r="G7" s="652"/>
      <c r="H7" s="652"/>
      <c r="I7" s="652"/>
      <c r="J7" s="652"/>
      <c r="K7" s="652"/>
      <c r="L7" s="652"/>
      <c r="M7" s="652"/>
      <c r="N7" s="652"/>
      <c r="O7" s="652"/>
      <c r="P7" s="652"/>
      <c r="Q7" s="653"/>
      <c r="R7" s="672">
        <v>202</v>
      </c>
      <c r="S7" s="642"/>
      <c r="T7" s="642"/>
      <c r="U7" s="642"/>
      <c r="V7" s="642"/>
      <c r="W7" s="642"/>
      <c r="X7" s="642"/>
      <c r="Y7" s="643"/>
      <c r="Z7" s="691">
        <v>0</v>
      </c>
      <c r="AA7" s="691"/>
      <c r="AB7" s="691"/>
      <c r="AC7" s="691"/>
      <c r="AD7" s="692">
        <v>202</v>
      </c>
      <c r="AE7" s="692"/>
      <c r="AF7" s="692"/>
      <c r="AG7" s="692"/>
      <c r="AH7" s="692"/>
      <c r="AI7" s="692"/>
      <c r="AJ7" s="692"/>
      <c r="AK7" s="692"/>
      <c r="AL7" s="673">
        <v>0</v>
      </c>
      <c r="AM7" s="676"/>
      <c r="AN7" s="676"/>
      <c r="AO7" s="693"/>
      <c r="AP7" s="651" t="s">
        <v>234</v>
      </c>
      <c r="AQ7" s="652"/>
      <c r="AR7" s="652"/>
      <c r="AS7" s="652"/>
      <c r="AT7" s="652"/>
      <c r="AU7" s="652"/>
      <c r="AV7" s="652"/>
      <c r="AW7" s="652"/>
      <c r="AX7" s="652"/>
      <c r="AY7" s="652"/>
      <c r="AZ7" s="652"/>
      <c r="BA7" s="652"/>
      <c r="BB7" s="652"/>
      <c r="BC7" s="652"/>
      <c r="BD7" s="652"/>
      <c r="BE7" s="652"/>
      <c r="BF7" s="653"/>
      <c r="BG7" s="672">
        <v>98252</v>
      </c>
      <c r="BH7" s="642"/>
      <c r="BI7" s="642"/>
      <c r="BJ7" s="642"/>
      <c r="BK7" s="642"/>
      <c r="BL7" s="642"/>
      <c r="BM7" s="642"/>
      <c r="BN7" s="643"/>
      <c r="BO7" s="691">
        <v>51.4</v>
      </c>
      <c r="BP7" s="691"/>
      <c r="BQ7" s="691"/>
      <c r="BR7" s="691"/>
      <c r="BS7" s="692" t="s">
        <v>127</v>
      </c>
      <c r="BT7" s="692"/>
      <c r="BU7" s="692"/>
      <c r="BV7" s="692"/>
      <c r="BW7" s="692"/>
      <c r="BX7" s="692"/>
      <c r="BY7" s="692"/>
      <c r="BZ7" s="692"/>
      <c r="CA7" s="692"/>
      <c r="CB7" s="742"/>
      <c r="CD7" s="701" t="s">
        <v>235</v>
      </c>
      <c r="CE7" s="702"/>
      <c r="CF7" s="702"/>
      <c r="CG7" s="702"/>
      <c r="CH7" s="702"/>
      <c r="CI7" s="702"/>
      <c r="CJ7" s="702"/>
      <c r="CK7" s="702"/>
      <c r="CL7" s="702"/>
      <c r="CM7" s="702"/>
      <c r="CN7" s="702"/>
      <c r="CO7" s="702"/>
      <c r="CP7" s="702"/>
      <c r="CQ7" s="703"/>
      <c r="CR7" s="672">
        <v>862545</v>
      </c>
      <c r="CS7" s="642"/>
      <c r="CT7" s="642"/>
      <c r="CU7" s="642"/>
      <c r="CV7" s="642"/>
      <c r="CW7" s="642"/>
      <c r="CX7" s="642"/>
      <c r="CY7" s="643"/>
      <c r="CZ7" s="691">
        <v>35.6</v>
      </c>
      <c r="DA7" s="691"/>
      <c r="DB7" s="691"/>
      <c r="DC7" s="691"/>
      <c r="DD7" s="641">
        <v>95628</v>
      </c>
      <c r="DE7" s="642"/>
      <c r="DF7" s="642"/>
      <c r="DG7" s="642"/>
      <c r="DH7" s="642"/>
      <c r="DI7" s="642"/>
      <c r="DJ7" s="642"/>
      <c r="DK7" s="642"/>
      <c r="DL7" s="642"/>
      <c r="DM7" s="642"/>
      <c r="DN7" s="642"/>
      <c r="DO7" s="642"/>
      <c r="DP7" s="643"/>
      <c r="DQ7" s="641">
        <v>640656</v>
      </c>
      <c r="DR7" s="642"/>
      <c r="DS7" s="642"/>
      <c r="DT7" s="642"/>
      <c r="DU7" s="642"/>
      <c r="DV7" s="642"/>
      <c r="DW7" s="642"/>
      <c r="DX7" s="642"/>
      <c r="DY7" s="642"/>
      <c r="DZ7" s="642"/>
      <c r="EA7" s="642"/>
      <c r="EB7" s="642"/>
      <c r="EC7" s="705"/>
    </row>
    <row r="8" spans="2:143" ht="11.25" customHeight="1" x14ac:dyDescent="0.2">
      <c r="B8" s="651" t="s">
        <v>236</v>
      </c>
      <c r="C8" s="652"/>
      <c r="D8" s="652"/>
      <c r="E8" s="652"/>
      <c r="F8" s="652"/>
      <c r="G8" s="652"/>
      <c r="H8" s="652"/>
      <c r="I8" s="652"/>
      <c r="J8" s="652"/>
      <c r="K8" s="652"/>
      <c r="L8" s="652"/>
      <c r="M8" s="652"/>
      <c r="N8" s="652"/>
      <c r="O8" s="652"/>
      <c r="P8" s="652"/>
      <c r="Q8" s="653"/>
      <c r="R8" s="672">
        <v>1433</v>
      </c>
      <c r="S8" s="642"/>
      <c r="T8" s="642"/>
      <c r="U8" s="642"/>
      <c r="V8" s="642"/>
      <c r="W8" s="642"/>
      <c r="X8" s="642"/>
      <c r="Y8" s="643"/>
      <c r="Z8" s="691">
        <v>0.1</v>
      </c>
      <c r="AA8" s="691"/>
      <c r="AB8" s="691"/>
      <c r="AC8" s="691"/>
      <c r="AD8" s="692">
        <v>1433</v>
      </c>
      <c r="AE8" s="692"/>
      <c r="AF8" s="692"/>
      <c r="AG8" s="692"/>
      <c r="AH8" s="692"/>
      <c r="AI8" s="692"/>
      <c r="AJ8" s="692"/>
      <c r="AK8" s="692"/>
      <c r="AL8" s="673">
        <v>0.1</v>
      </c>
      <c r="AM8" s="676"/>
      <c r="AN8" s="676"/>
      <c r="AO8" s="693"/>
      <c r="AP8" s="651" t="s">
        <v>237</v>
      </c>
      <c r="AQ8" s="652"/>
      <c r="AR8" s="652"/>
      <c r="AS8" s="652"/>
      <c r="AT8" s="652"/>
      <c r="AU8" s="652"/>
      <c r="AV8" s="652"/>
      <c r="AW8" s="652"/>
      <c r="AX8" s="652"/>
      <c r="AY8" s="652"/>
      <c r="AZ8" s="652"/>
      <c r="BA8" s="652"/>
      <c r="BB8" s="652"/>
      <c r="BC8" s="652"/>
      <c r="BD8" s="652"/>
      <c r="BE8" s="652"/>
      <c r="BF8" s="653"/>
      <c r="BG8" s="672">
        <v>3213</v>
      </c>
      <c r="BH8" s="642"/>
      <c r="BI8" s="642"/>
      <c r="BJ8" s="642"/>
      <c r="BK8" s="642"/>
      <c r="BL8" s="642"/>
      <c r="BM8" s="642"/>
      <c r="BN8" s="643"/>
      <c r="BO8" s="691">
        <v>1.7</v>
      </c>
      <c r="BP8" s="691"/>
      <c r="BQ8" s="691"/>
      <c r="BR8" s="691"/>
      <c r="BS8" s="692" t="s">
        <v>127</v>
      </c>
      <c r="BT8" s="692"/>
      <c r="BU8" s="692"/>
      <c r="BV8" s="692"/>
      <c r="BW8" s="692"/>
      <c r="BX8" s="692"/>
      <c r="BY8" s="692"/>
      <c r="BZ8" s="692"/>
      <c r="CA8" s="692"/>
      <c r="CB8" s="742"/>
      <c r="CD8" s="701" t="s">
        <v>238</v>
      </c>
      <c r="CE8" s="702"/>
      <c r="CF8" s="702"/>
      <c r="CG8" s="702"/>
      <c r="CH8" s="702"/>
      <c r="CI8" s="702"/>
      <c r="CJ8" s="702"/>
      <c r="CK8" s="702"/>
      <c r="CL8" s="702"/>
      <c r="CM8" s="702"/>
      <c r="CN8" s="702"/>
      <c r="CO8" s="702"/>
      <c r="CP8" s="702"/>
      <c r="CQ8" s="703"/>
      <c r="CR8" s="672">
        <v>289357</v>
      </c>
      <c r="CS8" s="642"/>
      <c r="CT8" s="642"/>
      <c r="CU8" s="642"/>
      <c r="CV8" s="642"/>
      <c r="CW8" s="642"/>
      <c r="CX8" s="642"/>
      <c r="CY8" s="643"/>
      <c r="CZ8" s="691">
        <v>12</v>
      </c>
      <c r="DA8" s="691"/>
      <c r="DB8" s="691"/>
      <c r="DC8" s="691"/>
      <c r="DD8" s="641">
        <v>18062</v>
      </c>
      <c r="DE8" s="642"/>
      <c r="DF8" s="642"/>
      <c r="DG8" s="642"/>
      <c r="DH8" s="642"/>
      <c r="DI8" s="642"/>
      <c r="DJ8" s="642"/>
      <c r="DK8" s="642"/>
      <c r="DL8" s="642"/>
      <c r="DM8" s="642"/>
      <c r="DN8" s="642"/>
      <c r="DO8" s="642"/>
      <c r="DP8" s="643"/>
      <c r="DQ8" s="641">
        <v>195555</v>
      </c>
      <c r="DR8" s="642"/>
      <c r="DS8" s="642"/>
      <c r="DT8" s="642"/>
      <c r="DU8" s="642"/>
      <c r="DV8" s="642"/>
      <c r="DW8" s="642"/>
      <c r="DX8" s="642"/>
      <c r="DY8" s="642"/>
      <c r="DZ8" s="642"/>
      <c r="EA8" s="642"/>
      <c r="EB8" s="642"/>
      <c r="EC8" s="705"/>
    </row>
    <row r="9" spans="2:143" ht="11.25" customHeight="1" x14ac:dyDescent="0.2">
      <c r="B9" s="651" t="s">
        <v>239</v>
      </c>
      <c r="C9" s="652"/>
      <c r="D9" s="652"/>
      <c r="E9" s="652"/>
      <c r="F9" s="652"/>
      <c r="G9" s="652"/>
      <c r="H9" s="652"/>
      <c r="I9" s="652"/>
      <c r="J9" s="652"/>
      <c r="K9" s="652"/>
      <c r="L9" s="652"/>
      <c r="M9" s="652"/>
      <c r="N9" s="652"/>
      <c r="O9" s="652"/>
      <c r="P9" s="652"/>
      <c r="Q9" s="653"/>
      <c r="R9" s="672">
        <v>1853</v>
      </c>
      <c r="S9" s="642"/>
      <c r="T9" s="642"/>
      <c r="U9" s="642"/>
      <c r="V9" s="642"/>
      <c r="W9" s="642"/>
      <c r="X9" s="642"/>
      <c r="Y9" s="643"/>
      <c r="Z9" s="691">
        <v>0.1</v>
      </c>
      <c r="AA9" s="691"/>
      <c r="AB9" s="691"/>
      <c r="AC9" s="691"/>
      <c r="AD9" s="692">
        <v>1853</v>
      </c>
      <c r="AE9" s="692"/>
      <c r="AF9" s="692"/>
      <c r="AG9" s="692"/>
      <c r="AH9" s="692"/>
      <c r="AI9" s="692"/>
      <c r="AJ9" s="692"/>
      <c r="AK9" s="692"/>
      <c r="AL9" s="673">
        <v>0.1</v>
      </c>
      <c r="AM9" s="676"/>
      <c r="AN9" s="676"/>
      <c r="AO9" s="693"/>
      <c r="AP9" s="651" t="s">
        <v>240</v>
      </c>
      <c r="AQ9" s="652"/>
      <c r="AR9" s="652"/>
      <c r="AS9" s="652"/>
      <c r="AT9" s="652"/>
      <c r="AU9" s="652"/>
      <c r="AV9" s="652"/>
      <c r="AW9" s="652"/>
      <c r="AX9" s="652"/>
      <c r="AY9" s="652"/>
      <c r="AZ9" s="652"/>
      <c r="BA9" s="652"/>
      <c r="BB9" s="652"/>
      <c r="BC9" s="652"/>
      <c r="BD9" s="652"/>
      <c r="BE9" s="652"/>
      <c r="BF9" s="653"/>
      <c r="BG9" s="672">
        <v>85528</v>
      </c>
      <c r="BH9" s="642"/>
      <c r="BI9" s="642"/>
      <c r="BJ9" s="642"/>
      <c r="BK9" s="642"/>
      <c r="BL9" s="642"/>
      <c r="BM9" s="642"/>
      <c r="BN9" s="643"/>
      <c r="BO9" s="691">
        <v>44.8</v>
      </c>
      <c r="BP9" s="691"/>
      <c r="BQ9" s="691"/>
      <c r="BR9" s="691"/>
      <c r="BS9" s="692" t="s">
        <v>127</v>
      </c>
      <c r="BT9" s="692"/>
      <c r="BU9" s="692"/>
      <c r="BV9" s="692"/>
      <c r="BW9" s="692"/>
      <c r="BX9" s="692"/>
      <c r="BY9" s="692"/>
      <c r="BZ9" s="692"/>
      <c r="CA9" s="692"/>
      <c r="CB9" s="742"/>
      <c r="CD9" s="701" t="s">
        <v>241</v>
      </c>
      <c r="CE9" s="702"/>
      <c r="CF9" s="702"/>
      <c r="CG9" s="702"/>
      <c r="CH9" s="702"/>
      <c r="CI9" s="702"/>
      <c r="CJ9" s="702"/>
      <c r="CK9" s="702"/>
      <c r="CL9" s="702"/>
      <c r="CM9" s="702"/>
      <c r="CN9" s="702"/>
      <c r="CO9" s="702"/>
      <c r="CP9" s="702"/>
      <c r="CQ9" s="703"/>
      <c r="CR9" s="672">
        <v>259459</v>
      </c>
      <c r="CS9" s="642"/>
      <c r="CT9" s="642"/>
      <c r="CU9" s="642"/>
      <c r="CV9" s="642"/>
      <c r="CW9" s="642"/>
      <c r="CX9" s="642"/>
      <c r="CY9" s="643"/>
      <c r="CZ9" s="691">
        <v>10.7</v>
      </c>
      <c r="DA9" s="691"/>
      <c r="DB9" s="691"/>
      <c r="DC9" s="691"/>
      <c r="DD9" s="641">
        <v>367</v>
      </c>
      <c r="DE9" s="642"/>
      <c r="DF9" s="642"/>
      <c r="DG9" s="642"/>
      <c r="DH9" s="642"/>
      <c r="DI9" s="642"/>
      <c r="DJ9" s="642"/>
      <c r="DK9" s="642"/>
      <c r="DL9" s="642"/>
      <c r="DM9" s="642"/>
      <c r="DN9" s="642"/>
      <c r="DO9" s="642"/>
      <c r="DP9" s="643"/>
      <c r="DQ9" s="641">
        <v>156388</v>
      </c>
      <c r="DR9" s="642"/>
      <c r="DS9" s="642"/>
      <c r="DT9" s="642"/>
      <c r="DU9" s="642"/>
      <c r="DV9" s="642"/>
      <c r="DW9" s="642"/>
      <c r="DX9" s="642"/>
      <c r="DY9" s="642"/>
      <c r="DZ9" s="642"/>
      <c r="EA9" s="642"/>
      <c r="EB9" s="642"/>
      <c r="EC9" s="705"/>
    </row>
    <row r="10" spans="2:143" ht="11.25" customHeight="1" x14ac:dyDescent="0.2">
      <c r="B10" s="651" t="s">
        <v>242</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243</v>
      </c>
      <c r="AQ10" s="652"/>
      <c r="AR10" s="652"/>
      <c r="AS10" s="652"/>
      <c r="AT10" s="652"/>
      <c r="AU10" s="652"/>
      <c r="AV10" s="652"/>
      <c r="AW10" s="652"/>
      <c r="AX10" s="652"/>
      <c r="AY10" s="652"/>
      <c r="AZ10" s="652"/>
      <c r="BA10" s="652"/>
      <c r="BB10" s="652"/>
      <c r="BC10" s="652"/>
      <c r="BD10" s="652"/>
      <c r="BE10" s="652"/>
      <c r="BF10" s="653"/>
      <c r="BG10" s="672">
        <v>5006</v>
      </c>
      <c r="BH10" s="642"/>
      <c r="BI10" s="642"/>
      <c r="BJ10" s="642"/>
      <c r="BK10" s="642"/>
      <c r="BL10" s="642"/>
      <c r="BM10" s="642"/>
      <c r="BN10" s="643"/>
      <c r="BO10" s="691">
        <v>2.6</v>
      </c>
      <c r="BP10" s="691"/>
      <c r="BQ10" s="691"/>
      <c r="BR10" s="691"/>
      <c r="BS10" s="692" t="s">
        <v>127</v>
      </c>
      <c r="BT10" s="692"/>
      <c r="BU10" s="692"/>
      <c r="BV10" s="692"/>
      <c r="BW10" s="692"/>
      <c r="BX10" s="692"/>
      <c r="BY10" s="692"/>
      <c r="BZ10" s="692"/>
      <c r="CA10" s="692"/>
      <c r="CB10" s="742"/>
      <c r="CD10" s="701" t="s">
        <v>244</v>
      </c>
      <c r="CE10" s="702"/>
      <c r="CF10" s="702"/>
      <c r="CG10" s="702"/>
      <c r="CH10" s="702"/>
      <c r="CI10" s="702"/>
      <c r="CJ10" s="702"/>
      <c r="CK10" s="702"/>
      <c r="CL10" s="702"/>
      <c r="CM10" s="702"/>
      <c r="CN10" s="702"/>
      <c r="CO10" s="702"/>
      <c r="CP10" s="702"/>
      <c r="CQ10" s="703"/>
      <c r="CR10" s="672" t="s">
        <v>127</v>
      </c>
      <c r="CS10" s="642"/>
      <c r="CT10" s="642"/>
      <c r="CU10" s="642"/>
      <c r="CV10" s="642"/>
      <c r="CW10" s="642"/>
      <c r="CX10" s="642"/>
      <c r="CY10" s="643"/>
      <c r="CZ10" s="691" t="s">
        <v>127</v>
      </c>
      <c r="DA10" s="691"/>
      <c r="DB10" s="691"/>
      <c r="DC10" s="691"/>
      <c r="DD10" s="641" t="s">
        <v>127</v>
      </c>
      <c r="DE10" s="642"/>
      <c r="DF10" s="642"/>
      <c r="DG10" s="642"/>
      <c r="DH10" s="642"/>
      <c r="DI10" s="642"/>
      <c r="DJ10" s="642"/>
      <c r="DK10" s="642"/>
      <c r="DL10" s="642"/>
      <c r="DM10" s="642"/>
      <c r="DN10" s="642"/>
      <c r="DO10" s="642"/>
      <c r="DP10" s="643"/>
      <c r="DQ10" s="641" t="s">
        <v>127</v>
      </c>
      <c r="DR10" s="642"/>
      <c r="DS10" s="642"/>
      <c r="DT10" s="642"/>
      <c r="DU10" s="642"/>
      <c r="DV10" s="642"/>
      <c r="DW10" s="642"/>
      <c r="DX10" s="642"/>
      <c r="DY10" s="642"/>
      <c r="DZ10" s="642"/>
      <c r="EA10" s="642"/>
      <c r="EB10" s="642"/>
      <c r="EC10" s="705"/>
    </row>
    <row r="11" spans="2:143" ht="11.25" customHeight="1" x14ac:dyDescent="0.2">
      <c r="B11" s="651" t="s">
        <v>245</v>
      </c>
      <c r="C11" s="652"/>
      <c r="D11" s="652"/>
      <c r="E11" s="652"/>
      <c r="F11" s="652"/>
      <c r="G11" s="652"/>
      <c r="H11" s="652"/>
      <c r="I11" s="652"/>
      <c r="J11" s="652"/>
      <c r="K11" s="652"/>
      <c r="L11" s="652"/>
      <c r="M11" s="652"/>
      <c r="N11" s="652"/>
      <c r="O11" s="652"/>
      <c r="P11" s="652"/>
      <c r="Q11" s="653"/>
      <c r="R11" s="672">
        <v>41148</v>
      </c>
      <c r="S11" s="642"/>
      <c r="T11" s="642"/>
      <c r="U11" s="642"/>
      <c r="V11" s="642"/>
      <c r="W11" s="642"/>
      <c r="X11" s="642"/>
      <c r="Y11" s="643"/>
      <c r="Z11" s="673">
        <v>1.6</v>
      </c>
      <c r="AA11" s="676"/>
      <c r="AB11" s="676"/>
      <c r="AC11" s="677"/>
      <c r="AD11" s="641">
        <v>41148</v>
      </c>
      <c r="AE11" s="642"/>
      <c r="AF11" s="642"/>
      <c r="AG11" s="642"/>
      <c r="AH11" s="642"/>
      <c r="AI11" s="642"/>
      <c r="AJ11" s="642"/>
      <c r="AK11" s="643"/>
      <c r="AL11" s="673">
        <v>2.8</v>
      </c>
      <c r="AM11" s="676"/>
      <c r="AN11" s="676"/>
      <c r="AO11" s="693"/>
      <c r="AP11" s="651" t="s">
        <v>246</v>
      </c>
      <c r="AQ11" s="652"/>
      <c r="AR11" s="652"/>
      <c r="AS11" s="652"/>
      <c r="AT11" s="652"/>
      <c r="AU11" s="652"/>
      <c r="AV11" s="652"/>
      <c r="AW11" s="652"/>
      <c r="AX11" s="652"/>
      <c r="AY11" s="652"/>
      <c r="AZ11" s="652"/>
      <c r="BA11" s="652"/>
      <c r="BB11" s="652"/>
      <c r="BC11" s="652"/>
      <c r="BD11" s="652"/>
      <c r="BE11" s="652"/>
      <c r="BF11" s="653"/>
      <c r="BG11" s="672">
        <v>4505</v>
      </c>
      <c r="BH11" s="642"/>
      <c r="BI11" s="642"/>
      <c r="BJ11" s="642"/>
      <c r="BK11" s="642"/>
      <c r="BL11" s="642"/>
      <c r="BM11" s="642"/>
      <c r="BN11" s="643"/>
      <c r="BO11" s="691">
        <v>2.4</v>
      </c>
      <c r="BP11" s="691"/>
      <c r="BQ11" s="691"/>
      <c r="BR11" s="691"/>
      <c r="BS11" s="692" t="s">
        <v>127</v>
      </c>
      <c r="BT11" s="692"/>
      <c r="BU11" s="692"/>
      <c r="BV11" s="692"/>
      <c r="BW11" s="692"/>
      <c r="BX11" s="692"/>
      <c r="BY11" s="692"/>
      <c r="BZ11" s="692"/>
      <c r="CA11" s="692"/>
      <c r="CB11" s="742"/>
      <c r="CD11" s="701" t="s">
        <v>247</v>
      </c>
      <c r="CE11" s="702"/>
      <c r="CF11" s="702"/>
      <c r="CG11" s="702"/>
      <c r="CH11" s="702"/>
      <c r="CI11" s="702"/>
      <c r="CJ11" s="702"/>
      <c r="CK11" s="702"/>
      <c r="CL11" s="702"/>
      <c r="CM11" s="702"/>
      <c r="CN11" s="702"/>
      <c r="CO11" s="702"/>
      <c r="CP11" s="702"/>
      <c r="CQ11" s="703"/>
      <c r="CR11" s="672">
        <v>156673</v>
      </c>
      <c r="CS11" s="642"/>
      <c r="CT11" s="642"/>
      <c r="CU11" s="642"/>
      <c r="CV11" s="642"/>
      <c r="CW11" s="642"/>
      <c r="CX11" s="642"/>
      <c r="CY11" s="643"/>
      <c r="CZ11" s="691">
        <v>6.5</v>
      </c>
      <c r="DA11" s="691"/>
      <c r="DB11" s="691"/>
      <c r="DC11" s="691"/>
      <c r="DD11" s="641">
        <v>77003</v>
      </c>
      <c r="DE11" s="642"/>
      <c r="DF11" s="642"/>
      <c r="DG11" s="642"/>
      <c r="DH11" s="642"/>
      <c r="DI11" s="642"/>
      <c r="DJ11" s="642"/>
      <c r="DK11" s="642"/>
      <c r="DL11" s="642"/>
      <c r="DM11" s="642"/>
      <c r="DN11" s="642"/>
      <c r="DO11" s="642"/>
      <c r="DP11" s="643"/>
      <c r="DQ11" s="641">
        <v>88715</v>
      </c>
      <c r="DR11" s="642"/>
      <c r="DS11" s="642"/>
      <c r="DT11" s="642"/>
      <c r="DU11" s="642"/>
      <c r="DV11" s="642"/>
      <c r="DW11" s="642"/>
      <c r="DX11" s="642"/>
      <c r="DY11" s="642"/>
      <c r="DZ11" s="642"/>
      <c r="EA11" s="642"/>
      <c r="EB11" s="642"/>
      <c r="EC11" s="705"/>
    </row>
    <row r="12" spans="2:143" ht="11.25" customHeight="1" x14ac:dyDescent="0.2">
      <c r="B12" s="651" t="s">
        <v>248</v>
      </c>
      <c r="C12" s="652"/>
      <c r="D12" s="652"/>
      <c r="E12" s="652"/>
      <c r="F12" s="652"/>
      <c r="G12" s="652"/>
      <c r="H12" s="652"/>
      <c r="I12" s="652"/>
      <c r="J12" s="652"/>
      <c r="K12" s="652"/>
      <c r="L12" s="652"/>
      <c r="M12" s="652"/>
      <c r="N12" s="652"/>
      <c r="O12" s="652"/>
      <c r="P12" s="652"/>
      <c r="Q12" s="653"/>
      <c r="R12" s="672" t="s">
        <v>127</v>
      </c>
      <c r="S12" s="642"/>
      <c r="T12" s="642"/>
      <c r="U12" s="642"/>
      <c r="V12" s="642"/>
      <c r="W12" s="642"/>
      <c r="X12" s="642"/>
      <c r="Y12" s="643"/>
      <c r="Z12" s="691" t="s">
        <v>127</v>
      </c>
      <c r="AA12" s="691"/>
      <c r="AB12" s="691"/>
      <c r="AC12" s="691"/>
      <c r="AD12" s="692" t="s">
        <v>127</v>
      </c>
      <c r="AE12" s="692"/>
      <c r="AF12" s="692"/>
      <c r="AG12" s="692"/>
      <c r="AH12" s="692"/>
      <c r="AI12" s="692"/>
      <c r="AJ12" s="692"/>
      <c r="AK12" s="692"/>
      <c r="AL12" s="673" t="s">
        <v>127</v>
      </c>
      <c r="AM12" s="676"/>
      <c r="AN12" s="676"/>
      <c r="AO12" s="693"/>
      <c r="AP12" s="651" t="s">
        <v>249</v>
      </c>
      <c r="AQ12" s="652"/>
      <c r="AR12" s="652"/>
      <c r="AS12" s="652"/>
      <c r="AT12" s="652"/>
      <c r="AU12" s="652"/>
      <c r="AV12" s="652"/>
      <c r="AW12" s="652"/>
      <c r="AX12" s="652"/>
      <c r="AY12" s="652"/>
      <c r="AZ12" s="652"/>
      <c r="BA12" s="652"/>
      <c r="BB12" s="652"/>
      <c r="BC12" s="652"/>
      <c r="BD12" s="652"/>
      <c r="BE12" s="652"/>
      <c r="BF12" s="653"/>
      <c r="BG12" s="672">
        <v>74060</v>
      </c>
      <c r="BH12" s="642"/>
      <c r="BI12" s="642"/>
      <c r="BJ12" s="642"/>
      <c r="BK12" s="642"/>
      <c r="BL12" s="642"/>
      <c r="BM12" s="642"/>
      <c r="BN12" s="643"/>
      <c r="BO12" s="691">
        <v>38.799999999999997</v>
      </c>
      <c r="BP12" s="691"/>
      <c r="BQ12" s="691"/>
      <c r="BR12" s="691"/>
      <c r="BS12" s="692" t="s">
        <v>127</v>
      </c>
      <c r="BT12" s="692"/>
      <c r="BU12" s="692"/>
      <c r="BV12" s="692"/>
      <c r="BW12" s="692"/>
      <c r="BX12" s="692"/>
      <c r="BY12" s="692"/>
      <c r="BZ12" s="692"/>
      <c r="CA12" s="692"/>
      <c r="CB12" s="742"/>
      <c r="CD12" s="701" t="s">
        <v>250</v>
      </c>
      <c r="CE12" s="702"/>
      <c r="CF12" s="702"/>
      <c r="CG12" s="702"/>
      <c r="CH12" s="702"/>
      <c r="CI12" s="702"/>
      <c r="CJ12" s="702"/>
      <c r="CK12" s="702"/>
      <c r="CL12" s="702"/>
      <c r="CM12" s="702"/>
      <c r="CN12" s="702"/>
      <c r="CO12" s="702"/>
      <c r="CP12" s="702"/>
      <c r="CQ12" s="703"/>
      <c r="CR12" s="672">
        <v>50075</v>
      </c>
      <c r="CS12" s="642"/>
      <c r="CT12" s="642"/>
      <c r="CU12" s="642"/>
      <c r="CV12" s="642"/>
      <c r="CW12" s="642"/>
      <c r="CX12" s="642"/>
      <c r="CY12" s="643"/>
      <c r="CZ12" s="691">
        <v>2.1</v>
      </c>
      <c r="DA12" s="691"/>
      <c r="DB12" s="691"/>
      <c r="DC12" s="691"/>
      <c r="DD12" s="641">
        <v>801</v>
      </c>
      <c r="DE12" s="642"/>
      <c r="DF12" s="642"/>
      <c r="DG12" s="642"/>
      <c r="DH12" s="642"/>
      <c r="DI12" s="642"/>
      <c r="DJ12" s="642"/>
      <c r="DK12" s="642"/>
      <c r="DL12" s="642"/>
      <c r="DM12" s="642"/>
      <c r="DN12" s="642"/>
      <c r="DO12" s="642"/>
      <c r="DP12" s="643"/>
      <c r="DQ12" s="641">
        <v>35719</v>
      </c>
      <c r="DR12" s="642"/>
      <c r="DS12" s="642"/>
      <c r="DT12" s="642"/>
      <c r="DU12" s="642"/>
      <c r="DV12" s="642"/>
      <c r="DW12" s="642"/>
      <c r="DX12" s="642"/>
      <c r="DY12" s="642"/>
      <c r="DZ12" s="642"/>
      <c r="EA12" s="642"/>
      <c r="EB12" s="642"/>
      <c r="EC12" s="705"/>
    </row>
    <row r="13" spans="2:143" ht="11.25" customHeight="1" x14ac:dyDescent="0.2">
      <c r="B13" s="651" t="s">
        <v>251</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252</v>
      </c>
      <c r="AQ13" s="652"/>
      <c r="AR13" s="652"/>
      <c r="AS13" s="652"/>
      <c r="AT13" s="652"/>
      <c r="AU13" s="652"/>
      <c r="AV13" s="652"/>
      <c r="AW13" s="652"/>
      <c r="AX13" s="652"/>
      <c r="AY13" s="652"/>
      <c r="AZ13" s="652"/>
      <c r="BA13" s="652"/>
      <c r="BB13" s="652"/>
      <c r="BC13" s="652"/>
      <c r="BD13" s="652"/>
      <c r="BE13" s="652"/>
      <c r="BF13" s="653"/>
      <c r="BG13" s="672">
        <v>74009</v>
      </c>
      <c r="BH13" s="642"/>
      <c r="BI13" s="642"/>
      <c r="BJ13" s="642"/>
      <c r="BK13" s="642"/>
      <c r="BL13" s="642"/>
      <c r="BM13" s="642"/>
      <c r="BN13" s="643"/>
      <c r="BO13" s="691">
        <v>38.700000000000003</v>
      </c>
      <c r="BP13" s="691"/>
      <c r="BQ13" s="691"/>
      <c r="BR13" s="691"/>
      <c r="BS13" s="692" t="s">
        <v>127</v>
      </c>
      <c r="BT13" s="692"/>
      <c r="BU13" s="692"/>
      <c r="BV13" s="692"/>
      <c r="BW13" s="692"/>
      <c r="BX13" s="692"/>
      <c r="BY13" s="692"/>
      <c r="BZ13" s="692"/>
      <c r="CA13" s="692"/>
      <c r="CB13" s="742"/>
      <c r="CD13" s="701" t="s">
        <v>253</v>
      </c>
      <c r="CE13" s="702"/>
      <c r="CF13" s="702"/>
      <c r="CG13" s="702"/>
      <c r="CH13" s="702"/>
      <c r="CI13" s="702"/>
      <c r="CJ13" s="702"/>
      <c r="CK13" s="702"/>
      <c r="CL13" s="702"/>
      <c r="CM13" s="702"/>
      <c r="CN13" s="702"/>
      <c r="CO13" s="702"/>
      <c r="CP13" s="702"/>
      <c r="CQ13" s="703"/>
      <c r="CR13" s="672">
        <v>57540</v>
      </c>
      <c r="CS13" s="642"/>
      <c r="CT13" s="642"/>
      <c r="CU13" s="642"/>
      <c r="CV13" s="642"/>
      <c r="CW13" s="642"/>
      <c r="CX13" s="642"/>
      <c r="CY13" s="643"/>
      <c r="CZ13" s="691">
        <v>2.4</v>
      </c>
      <c r="DA13" s="691"/>
      <c r="DB13" s="691"/>
      <c r="DC13" s="691"/>
      <c r="DD13" s="641">
        <v>34016</v>
      </c>
      <c r="DE13" s="642"/>
      <c r="DF13" s="642"/>
      <c r="DG13" s="642"/>
      <c r="DH13" s="642"/>
      <c r="DI13" s="642"/>
      <c r="DJ13" s="642"/>
      <c r="DK13" s="642"/>
      <c r="DL13" s="642"/>
      <c r="DM13" s="642"/>
      <c r="DN13" s="642"/>
      <c r="DO13" s="642"/>
      <c r="DP13" s="643"/>
      <c r="DQ13" s="641">
        <v>29810</v>
      </c>
      <c r="DR13" s="642"/>
      <c r="DS13" s="642"/>
      <c r="DT13" s="642"/>
      <c r="DU13" s="642"/>
      <c r="DV13" s="642"/>
      <c r="DW13" s="642"/>
      <c r="DX13" s="642"/>
      <c r="DY13" s="642"/>
      <c r="DZ13" s="642"/>
      <c r="EA13" s="642"/>
      <c r="EB13" s="642"/>
      <c r="EC13" s="705"/>
    </row>
    <row r="14" spans="2:143" ht="11.25" customHeight="1" x14ac:dyDescent="0.2">
      <c r="B14" s="651" t="s">
        <v>254</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255</v>
      </c>
      <c r="AQ14" s="652"/>
      <c r="AR14" s="652"/>
      <c r="AS14" s="652"/>
      <c r="AT14" s="652"/>
      <c r="AU14" s="652"/>
      <c r="AV14" s="652"/>
      <c r="AW14" s="652"/>
      <c r="AX14" s="652"/>
      <c r="AY14" s="652"/>
      <c r="AZ14" s="652"/>
      <c r="BA14" s="652"/>
      <c r="BB14" s="652"/>
      <c r="BC14" s="652"/>
      <c r="BD14" s="652"/>
      <c r="BE14" s="652"/>
      <c r="BF14" s="653"/>
      <c r="BG14" s="672">
        <v>6801</v>
      </c>
      <c r="BH14" s="642"/>
      <c r="BI14" s="642"/>
      <c r="BJ14" s="642"/>
      <c r="BK14" s="642"/>
      <c r="BL14" s="642"/>
      <c r="BM14" s="642"/>
      <c r="BN14" s="643"/>
      <c r="BO14" s="691">
        <v>3.6</v>
      </c>
      <c r="BP14" s="691"/>
      <c r="BQ14" s="691"/>
      <c r="BR14" s="691"/>
      <c r="BS14" s="692" t="s">
        <v>127</v>
      </c>
      <c r="BT14" s="692"/>
      <c r="BU14" s="692"/>
      <c r="BV14" s="692"/>
      <c r="BW14" s="692"/>
      <c r="BX14" s="692"/>
      <c r="BY14" s="692"/>
      <c r="BZ14" s="692"/>
      <c r="CA14" s="692"/>
      <c r="CB14" s="742"/>
      <c r="CD14" s="701" t="s">
        <v>256</v>
      </c>
      <c r="CE14" s="702"/>
      <c r="CF14" s="702"/>
      <c r="CG14" s="702"/>
      <c r="CH14" s="702"/>
      <c r="CI14" s="702"/>
      <c r="CJ14" s="702"/>
      <c r="CK14" s="702"/>
      <c r="CL14" s="702"/>
      <c r="CM14" s="702"/>
      <c r="CN14" s="702"/>
      <c r="CO14" s="702"/>
      <c r="CP14" s="702"/>
      <c r="CQ14" s="703"/>
      <c r="CR14" s="672">
        <v>103608</v>
      </c>
      <c r="CS14" s="642"/>
      <c r="CT14" s="642"/>
      <c r="CU14" s="642"/>
      <c r="CV14" s="642"/>
      <c r="CW14" s="642"/>
      <c r="CX14" s="642"/>
      <c r="CY14" s="643"/>
      <c r="CZ14" s="691">
        <v>4.3</v>
      </c>
      <c r="DA14" s="691"/>
      <c r="DB14" s="691"/>
      <c r="DC14" s="691"/>
      <c r="DD14" s="641" t="s">
        <v>127</v>
      </c>
      <c r="DE14" s="642"/>
      <c r="DF14" s="642"/>
      <c r="DG14" s="642"/>
      <c r="DH14" s="642"/>
      <c r="DI14" s="642"/>
      <c r="DJ14" s="642"/>
      <c r="DK14" s="642"/>
      <c r="DL14" s="642"/>
      <c r="DM14" s="642"/>
      <c r="DN14" s="642"/>
      <c r="DO14" s="642"/>
      <c r="DP14" s="643"/>
      <c r="DQ14" s="641">
        <v>102796</v>
      </c>
      <c r="DR14" s="642"/>
      <c r="DS14" s="642"/>
      <c r="DT14" s="642"/>
      <c r="DU14" s="642"/>
      <c r="DV14" s="642"/>
      <c r="DW14" s="642"/>
      <c r="DX14" s="642"/>
      <c r="DY14" s="642"/>
      <c r="DZ14" s="642"/>
      <c r="EA14" s="642"/>
      <c r="EB14" s="642"/>
      <c r="EC14" s="705"/>
    </row>
    <row r="15" spans="2:143" ht="11.25" customHeight="1" x14ac:dyDescent="0.2">
      <c r="B15" s="651" t="s">
        <v>257</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258</v>
      </c>
      <c r="AQ15" s="652"/>
      <c r="AR15" s="652"/>
      <c r="AS15" s="652"/>
      <c r="AT15" s="652"/>
      <c r="AU15" s="652"/>
      <c r="AV15" s="652"/>
      <c r="AW15" s="652"/>
      <c r="AX15" s="652"/>
      <c r="AY15" s="652"/>
      <c r="AZ15" s="652"/>
      <c r="BA15" s="652"/>
      <c r="BB15" s="652"/>
      <c r="BC15" s="652"/>
      <c r="BD15" s="652"/>
      <c r="BE15" s="652"/>
      <c r="BF15" s="653"/>
      <c r="BG15" s="672">
        <v>5098</v>
      </c>
      <c r="BH15" s="642"/>
      <c r="BI15" s="642"/>
      <c r="BJ15" s="642"/>
      <c r="BK15" s="642"/>
      <c r="BL15" s="642"/>
      <c r="BM15" s="642"/>
      <c r="BN15" s="643"/>
      <c r="BO15" s="691">
        <v>2.7</v>
      </c>
      <c r="BP15" s="691"/>
      <c r="BQ15" s="691"/>
      <c r="BR15" s="691"/>
      <c r="BS15" s="692" t="s">
        <v>127</v>
      </c>
      <c r="BT15" s="692"/>
      <c r="BU15" s="692"/>
      <c r="BV15" s="692"/>
      <c r="BW15" s="692"/>
      <c r="BX15" s="692"/>
      <c r="BY15" s="692"/>
      <c r="BZ15" s="692"/>
      <c r="CA15" s="692"/>
      <c r="CB15" s="742"/>
      <c r="CD15" s="701" t="s">
        <v>259</v>
      </c>
      <c r="CE15" s="702"/>
      <c r="CF15" s="702"/>
      <c r="CG15" s="702"/>
      <c r="CH15" s="702"/>
      <c r="CI15" s="702"/>
      <c r="CJ15" s="702"/>
      <c r="CK15" s="702"/>
      <c r="CL15" s="702"/>
      <c r="CM15" s="702"/>
      <c r="CN15" s="702"/>
      <c r="CO15" s="702"/>
      <c r="CP15" s="702"/>
      <c r="CQ15" s="703"/>
      <c r="CR15" s="672">
        <v>164951</v>
      </c>
      <c r="CS15" s="642"/>
      <c r="CT15" s="642"/>
      <c r="CU15" s="642"/>
      <c r="CV15" s="642"/>
      <c r="CW15" s="642"/>
      <c r="CX15" s="642"/>
      <c r="CY15" s="643"/>
      <c r="CZ15" s="691">
        <v>6.8</v>
      </c>
      <c r="DA15" s="691"/>
      <c r="DB15" s="691"/>
      <c r="DC15" s="691"/>
      <c r="DD15" s="641">
        <v>6960</v>
      </c>
      <c r="DE15" s="642"/>
      <c r="DF15" s="642"/>
      <c r="DG15" s="642"/>
      <c r="DH15" s="642"/>
      <c r="DI15" s="642"/>
      <c r="DJ15" s="642"/>
      <c r="DK15" s="642"/>
      <c r="DL15" s="642"/>
      <c r="DM15" s="642"/>
      <c r="DN15" s="642"/>
      <c r="DO15" s="642"/>
      <c r="DP15" s="643"/>
      <c r="DQ15" s="641">
        <v>140158</v>
      </c>
      <c r="DR15" s="642"/>
      <c r="DS15" s="642"/>
      <c r="DT15" s="642"/>
      <c r="DU15" s="642"/>
      <c r="DV15" s="642"/>
      <c r="DW15" s="642"/>
      <c r="DX15" s="642"/>
      <c r="DY15" s="642"/>
      <c r="DZ15" s="642"/>
      <c r="EA15" s="642"/>
      <c r="EB15" s="642"/>
      <c r="EC15" s="705"/>
    </row>
    <row r="16" spans="2:143" ht="11.25" customHeight="1" x14ac:dyDescent="0.2">
      <c r="B16" s="651" t="s">
        <v>260</v>
      </c>
      <c r="C16" s="652"/>
      <c r="D16" s="652"/>
      <c r="E16" s="652"/>
      <c r="F16" s="652"/>
      <c r="G16" s="652"/>
      <c r="H16" s="652"/>
      <c r="I16" s="652"/>
      <c r="J16" s="652"/>
      <c r="K16" s="652"/>
      <c r="L16" s="652"/>
      <c r="M16" s="652"/>
      <c r="N16" s="652"/>
      <c r="O16" s="652"/>
      <c r="P16" s="652"/>
      <c r="Q16" s="653"/>
      <c r="R16" s="672">
        <v>1066</v>
      </c>
      <c r="S16" s="642"/>
      <c r="T16" s="642"/>
      <c r="U16" s="642"/>
      <c r="V16" s="642"/>
      <c r="W16" s="642"/>
      <c r="X16" s="642"/>
      <c r="Y16" s="643"/>
      <c r="Z16" s="691">
        <v>0</v>
      </c>
      <c r="AA16" s="691"/>
      <c r="AB16" s="691"/>
      <c r="AC16" s="691"/>
      <c r="AD16" s="692">
        <v>1066</v>
      </c>
      <c r="AE16" s="692"/>
      <c r="AF16" s="692"/>
      <c r="AG16" s="692"/>
      <c r="AH16" s="692"/>
      <c r="AI16" s="692"/>
      <c r="AJ16" s="692"/>
      <c r="AK16" s="692"/>
      <c r="AL16" s="673">
        <v>0.1</v>
      </c>
      <c r="AM16" s="676"/>
      <c r="AN16" s="676"/>
      <c r="AO16" s="693"/>
      <c r="AP16" s="651" t="s">
        <v>261</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262</v>
      </c>
      <c r="CE16" s="702"/>
      <c r="CF16" s="702"/>
      <c r="CG16" s="702"/>
      <c r="CH16" s="702"/>
      <c r="CI16" s="702"/>
      <c r="CJ16" s="702"/>
      <c r="CK16" s="702"/>
      <c r="CL16" s="702"/>
      <c r="CM16" s="702"/>
      <c r="CN16" s="702"/>
      <c r="CO16" s="702"/>
      <c r="CP16" s="702"/>
      <c r="CQ16" s="703"/>
      <c r="CR16" s="672">
        <v>56167</v>
      </c>
      <c r="CS16" s="642"/>
      <c r="CT16" s="642"/>
      <c r="CU16" s="642"/>
      <c r="CV16" s="642"/>
      <c r="CW16" s="642"/>
      <c r="CX16" s="642"/>
      <c r="CY16" s="643"/>
      <c r="CZ16" s="691">
        <v>2.2999999999999998</v>
      </c>
      <c r="DA16" s="691"/>
      <c r="DB16" s="691"/>
      <c r="DC16" s="691"/>
      <c r="DD16" s="641" t="s">
        <v>127</v>
      </c>
      <c r="DE16" s="642"/>
      <c r="DF16" s="642"/>
      <c r="DG16" s="642"/>
      <c r="DH16" s="642"/>
      <c r="DI16" s="642"/>
      <c r="DJ16" s="642"/>
      <c r="DK16" s="642"/>
      <c r="DL16" s="642"/>
      <c r="DM16" s="642"/>
      <c r="DN16" s="642"/>
      <c r="DO16" s="642"/>
      <c r="DP16" s="643"/>
      <c r="DQ16" s="641">
        <v>9477</v>
      </c>
      <c r="DR16" s="642"/>
      <c r="DS16" s="642"/>
      <c r="DT16" s="642"/>
      <c r="DU16" s="642"/>
      <c r="DV16" s="642"/>
      <c r="DW16" s="642"/>
      <c r="DX16" s="642"/>
      <c r="DY16" s="642"/>
      <c r="DZ16" s="642"/>
      <c r="EA16" s="642"/>
      <c r="EB16" s="642"/>
      <c r="EC16" s="705"/>
    </row>
    <row r="17" spans="2:133" ht="11.25" customHeight="1" x14ac:dyDescent="0.2">
      <c r="B17" s="651" t="s">
        <v>263</v>
      </c>
      <c r="C17" s="652"/>
      <c r="D17" s="652"/>
      <c r="E17" s="652"/>
      <c r="F17" s="652"/>
      <c r="G17" s="652"/>
      <c r="H17" s="652"/>
      <c r="I17" s="652"/>
      <c r="J17" s="652"/>
      <c r="K17" s="652"/>
      <c r="L17" s="652"/>
      <c r="M17" s="652"/>
      <c r="N17" s="652"/>
      <c r="O17" s="652"/>
      <c r="P17" s="652"/>
      <c r="Q17" s="653"/>
      <c r="R17" s="672">
        <v>1649</v>
      </c>
      <c r="S17" s="642"/>
      <c r="T17" s="642"/>
      <c r="U17" s="642"/>
      <c r="V17" s="642"/>
      <c r="W17" s="642"/>
      <c r="X17" s="642"/>
      <c r="Y17" s="643"/>
      <c r="Z17" s="691">
        <v>0.1</v>
      </c>
      <c r="AA17" s="691"/>
      <c r="AB17" s="691"/>
      <c r="AC17" s="691"/>
      <c r="AD17" s="692">
        <v>1649</v>
      </c>
      <c r="AE17" s="692"/>
      <c r="AF17" s="692"/>
      <c r="AG17" s="692"/>
      <c r="AH17" s="692"/>
      <c r="AI17" s="692"/>
      <c r="AJ17" s="692"/>
      <c r="AK17" s="692"/>
      <c r="AL17" s="673">
        <v>0.1</v>
      </c>
      <c r="AM17" s="676"/>
      <c r="AN17" s="676"/>
      <c r="AO17" s="693"/>
      <c r="AP17" s="651" t="s">
        <v>264</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265</v>
      </c>
      <c r="CE17" s="702"/>
      <c r="CF17" s="702"/>
      <c r="CG17" s="702"/>
      <c r="CH17" s="702"/>
      <c r="CI17" s="702"/>
      <c r="CJ17" s="702"/>
      <c r="CK17" s="702"/>
      <c r="CL17" s="702"/>
      <c r="CM17" s="702"/>
      <c r="CN17" s="702"/>
      <c r="CO17" s="702"/>
      <c r="CP17" s="702"/>
      <c r="CQ17" s="703"/>
      <c r="CR17" s="672">
        <v>385954</v>
      </c>
      <c r="CS17" s="642"/>
      <c r="CT17" s="642"/>
      <c r="CU17" s="642"/>
      <c r="CV17" s="642"/>
      <c r="CW17" s="642"/>
      <c r="CX17" s="642"/>
      <c r="CY17" s="643"/>
      <c r="CZ17" s="691">
        <v>15.9</v>
      </c>
      <c r="DA17" s="691"/>
      <c r="DB17" s="691"/>
      <c r="DC17" s="691"/>
      <c r="DD17" s="641" t="s">
        <v>127</v>
      </c>
      <c r="DE17" s="642"/>
      <c r="DF17" s="642"/>
      <c r="DG17" s="642"/>
      <c r="DH17" s="642"/>
      <c r="DI17" s="642"/>
      <c r="DJ17" s="642"/>
      <c r="DK17" s="642"/>
      <c r="DL17" s="642"/>
      <c r="DM17" s="642"/>
      <c r="DN17" s="642"/>
      <c r="DO17" s="642"/>
      <c r="DP17" s="643"/>
      <c r="DQ17" s="641">
        <v>385619</v>
      </c>
      <c r="DR17" s="642"/>
      <c r="DS17" s="642"/>
      <c r="DT17" s="642"/>
      <c r="DU17" s="642"/>
      <c r="DV17" s="642"/>
      <c r="DW17" s="642"/>
      <c r="DX17" s="642"/>
      <c r="DY17" s="642"/>
      <c r="DZ17" s="642"/>
      <c r="EA17" s="642"/>
      <c r="EB17" s="642"/>
      <c r="EC17" s="705"/>
    </row>
    <row r="18" spans="2:133" ht="11.25" customHeight="1" x14ac:dyDescent="0.2">
      <c r="B18" s="651" t="s">
        <v>266</v>
      </c>
      <c r="C18" s="652"/>
      <c r="D18" s="652"/>
      <c r="E18" s="652"/>
      <c r="F18" s="652"/>
      <c r="G18" s="652"/>
      <c r="H18" s="652"/>
      <c r="I18" s="652"/>
      <c r="J18" s="652"/>
      <c r="K18" s="652"/>
      <c r="L18" s="652"/>
      <c r="M18" s="652"/>
      <c r="N18" s="652"/>
      <c r="O18" s="652"/>
      <c r="P18" s="652"/>
      <c r="Q18" s="653"/>
      <c r="R18" s="672">
        <v>2670</v>
      </c>
      <c r="S18" s="642"/>
      <c r="T18" s="642"/>
      <c r="U18" s="642"/>
      <c r="V18" s="642"/>
      <c r="W18" s="642"/>
      <c r="X18" s="642"/>
      <c r="Y18" s="643"/>
      <c r="Z18" s="691">
        <v>0.1</v>
      </c>
      <c r="AA18" s="691"/>
      <c r="AB18" s="691"/>
      <c r="AC18" s="691"/>
      <c r="AD18" s="692">
        <v>2670</v>
      </c>
      <c r="AE18" s="692"/>
      <c r="AF18" s="692"/>
      <c r="AG18" s="692"/>
      <c r="AH18" s="692"/>
      <c r="AI18" s="692"/>
      <c r="AJ18" s="692"/>
      <c r="AK18" s="692"/>
      <c r="AL18" s="673">
        <v>0.20000000298023224</v>
      </c>
      <c r="AM18" s="676"/>
      <c r="AN18" s="676"/>
      <c r="AO18" s="693"/>
      <c r="AP18" s="651" t="s">
        <v>267</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268</v>
      </c>
      <c r="CE18" s="702"/>
      <c r="CF18" s="702"/>
      <c r="CG18" s="702"/>
      <c r="CH18" s="702"/>
      <c r="CI18" s="702"/>
      <c r="CJ18" s="702"/>
      <c r="CK18" s="702"/>
      <c r="CL18" s="702"/>
      <c r="CM18" s="702"/>
      <c r="CN18" s="702"/>
      <c r="CO18" s="702"/>
      <c r="CP18" s="702"/>
      <c r="CQ18" s="703"/>
      <c r="CR18" s="672" t="s">
        <v>127</v>
      </c>
      <c r="CS18" s="642"/>
      <c r="CT18" s="642"/>
      <c r="CU18" s="642"/>
      <c r="CV18" s="642"/>
      <c r="CW18" s="642"/>
      <c r="CX18" s="642"/>
      <c r="CY18" s="643"/>
      <c r="CZ18" s="691" t="s">
        <v>127</v>
      </c>
      <c r="DA18" s="691"/>
      <c r="DB18" s="691"/>
      <c r="DC18" s="691"/>
      <c r="DD18" s="641" t="s">
        <v>127</v>
      </c>
      <c r="DE18" s="642"/>
      <c r="DF18" s="642"/>
      <c r="DG18" s="642"/>
      <c r="DH18" s="642"/>
      <c r="DI18" s="642"/>
      <c r="DJ18" s="642"/>
      <c r="DK18" s="642"/>
      <c r="DL18" s="642"/>
      <c r="DM18" s="642"/>
      <c r="DN18" s="642"/>
      <c r="DO18" s="642"/>
      <c r="DP18" s="643"/>
      <c r="DQ18" s="641" t="s">
        <v>127</v>
      </c>
      <c r="DR18" s="642"/>
      <c r="DS18" s="642"/>
      <c r="DT18" s="642"/>
      <c r="DU18" s="642"/>
      <c r="DV18" s="642"/>
      <c r="DW18" s="642"/>
      <c r="DX18" s="642"/>
      <c r="DY18" s="642"/>
      <c r="DZ18" s="642"/>
      <c r="EA18" s="642"/>
      <c r="EB18" s="642"/>
      <c r="EC18" s="705"/>
    </row>
    <row r="19" spans="2:133" ht="11.25" customHeight="1" x14ac:dyDescent="0.2">
      <c r="B19" s="651" t="s">
        <v>269</v>
      </c>
      <c r="C19" s="652"/>
      <c r="D19" s="652"/>
      <c r="E19" s="652"/>
      <c r="F19" s="652"/>
      <c r="G19" s="652"/>
      <c r="H19" s="652"/>
      <c r="I19" s="652"/>
      <c r="J19" s="652"/>
      <c r="K19" s="652"/>
      <c r="L19" s="652"/>
      <c r="M19" s="652"/>
      <c r="N19" s="652"/>
      <c r="O19" s="652"/>
      <c r="P19" s="652"/>
      <c r="Q19" s="653"/>
      <c r="R19" s="672">
        <v>619</v>
      </c>
      <c r="S19" s="642"/>
      <c r="T19" s="642"/>
      <c r="U19" s="642"/>
      <c r="V19" s="642"/>
      <c r="W19" s="642"/>
      <c r="X19" s="642"/>
      <c r="Y19" s="643"/>
      <c r="Z19" s="691">
        <v>0</v>
      </c>
      <c r="AA19" s="691"/>
      <c r="AB19" s="691"/>
      <c r="AC19" s="691"/>
      <c r="AD19" s="692">
        <v>619</v>
      </c>
      <c r="AE19" s="692"/>
      <c r="AF19" s="692"/>
      <c r="AG19" s="692"/>
      <c r="AH19" s="692"/>
      <c r="AI19" s="692"/>
      <c r="AJ19" s="692"/>
      <c r="AK19" s="692"/>
      <c r="AL19" s="673">
        <v>0</v>
      </c>
      <c r="AM19" s="676"/>
      <c r="AN19" s="676"/>
      <c r="AO19" s="693"/>
      <c r="AP19" s="651" t="s">
        <v>270</v>
      </c>
      <c r="AQ19" s="652"/>
      <c r="AR19" s="652"/>
      <c r="AS19" s="652"/>
      <c r="AT19" s="652"/>
      <c r="AU19" s="652"/>
      <c r="AV19" s="652"/>
      <c r="AW19" s="652"/>
      <c r="AX19" s="652"/>
      <c r="AY19" s="652"/>
      <c r="AZ19" s="652"/>
      <c r="BA19" s="652"/>
      <c r="BB19" s="652"/>
      <c r="BC19" s="652"/>
      <c r="BD19" s="652"/>
      <c r="BE19" s="652"/>
      <c r="BF19" s="653"/>
      <c r="BG19" s="672">
        <v>6861</v>
      </c>
      <c r="BH19" s="642"/>
      <c r="BI19" s="642"/>
      <c r="BJ19" s="642"/>
      <c r="BK19" s="642"/>
      <c r="BL19" s="642"/>
      <c r="BM19" s="642"/>
      <c r="BN19" s="643"/>
      <c r="BO19" s="691">
        <v>3.6</v>
      </c>
      <c r="BP19" s="691"/>
      <c r="BQ19" s="691"/>
      <c r="BR19" s="691"/>
      <c r="BS19" s="692" t="s">
        <v>127</v>
      </c>
      <c r="BT19" s="692"/>
      <c r="BU19" s="692"/>
      <c r="BV19" s="692"/>
      <c r="BW19" s="692"/>
      <c r="BX19" s="692"/>
      <c r="BY19" s="692"/>
      <c r="BZ19" s="692"/>
      <c r="CA19" s="692"/>
      <c r="CB19" s="742"/>
      <c r="CD19" s="701" t="s">
        <v>271</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5"/>
    </row>
    <row r="20" spans="2:133" ht="11.25" customHeight="1" x14ac:dyDescent="0.2">
      <c r="B20" s="651" t="s">
        <v>272</v>
      </c>
      <c r="C20" s="652"/>
      <c r="D20" s="652"/>
      <c r="E20" s="652"/>
      <c r="F20" s="652"/>
      <c r="G20" s="652"/>
      <c r="H20" s="652"/>
      <c r="I20" s="652"/>
      <c r="J20" s="652"/>
      <c r="K20" s="652"/>
      <c r="L20" s="652"/>
      <c r="M20" s="652"/>
      <c r="N20" s="652"/>
      <c r="O20" s="652"/>
      <c r="P20" s="652"/>
      <c r="Q20" s="653"/>
      <c r="R20" s="672">
        <v>334</v>
      </c>
      <c r="S20" s="642"/>
      <c r="T20" s="642"/>
      <c r="U20" s="642"/>
      <c r="V20" s="642"/>
      <c r="W20" s="642"/>
      <c r="X20" s="642"/>
      <c r="Y20" s="643"/>
      <c r="Z20" s="691">
        <v>0</v>
      </c>
      <c r="AA20" s="691"/>
      <c r="AB20" s="691"/>
      <c r="AC20" s="691"/>
      <c r="AD20" s="692">
        <v>334</v>
      </c>
      <c r="AE20" s="692"/>
      <c r="AF20" s="692"/>
      <c r="AG20" s="692"/>
      <c r="AH20" s="692"/>
      <c r="AI20" s="692"/>
      <c r="AJ20" s="692"/>
      <c r="AK20" s="692"/>
      <c r="AL20" s="673">
        <v>0</v>
      </c>
      <c r="AM20" s="676"/>
      <c r="AN20" s="676"/>
      <c r="AO20" s="693"/>
      <c r="AP20" s="651" t="s">
        <v>273</v>
      </c>
      <c r="AQ20" s="652"/>
      <c r="AR20" s="652"/>
      <c r="AS20" s="652"/>
      <c r="AT20" s="652"/>
      <c r="AU20" s="652"/>
      <c r="AV20" s="652"/>
      <c r="AW20" s="652"/>
      <c r="AX20" s="652"/>
      <c r="AY20" s="652"/>
      <c r="AZ20" s="652"/>
      <c r="BA20" s="652"/>
      <c r="BB20" s="652"/>
      <c r="BC20" s="652"/>
      <c r="BD20" s="652"/>
      <c r="BE20" s="652"/>
      <c r="BF20" s="653"/>
      <c r="BG20" s="672">
        <v>6861</v>
      </c>
      <c r="BH20" s="642"/>
      <c r="BI20" s="642"/>
      <c r="BJ20" s="642"/>
      <c r="BK20" s="642"/>
      <c r="BL20" s="642"/>
      <c r="BM20" s="642"/>
      <c r="BN20" s="643"/>
      <c r="BO20" s="691">
        <v>3.6</v>
      </c>
      <c r="BP20" s="691"/>
      <c r="BQ20" s="691"/>
      <c r="BR20" s="691"/>
      <c r="BS20" s="692" t="s">
        <v>127</v>
      </c>
      <c r="BT20" s="692"/>
      <c r="BU20" s="692"/>
      <c r="BV20" s="692"/>
      <c r="BW20" s="692"/>
      <c r="BX20" s="692"/>
      <c r="BY20" s="692"/>
      <c r="BZ20" s="692"/>
      <c r="CA20" s="692"/>
      <c r="CB20" s="742"/>
      <c r="CD20" s="701" t="s">
        <v>274</v>
      </c>
      <c r="CE20" s="702"/>
      <c r="CF20" s="702"/>
      <c r="CG20" s="702"/>
      <c r="CH20" s="702"/>
      <c r="CI20" s="702"/>
      <c r="CJ20" s="702"/>
      <c r="CK20" s="702"/>
      <c r="CL20" s="702"/>
      <c r="CM20" s="702"/>
      <c r="CN20" s="702"/>
      <c r="CO20" s="702"/>
      <c r="CP20" s="702"/>
      <c r="CQ20" s="703"/>
      <c r="CR20" s="672">
        <v>2420291</v>
      </c>
      <c r="CS20" s="642"/>
      <c r="CT20" s="642"/>
      <c r="CU20" s="642"/>
      <c r="CV20" s="642"/>
      <c r="CW20" s="642"/>
      <c r="CX20" s="642"/>
      <c r="CY20" s="643"/>
      <c r="CZ20" s="691">
        <v>100</v>
      </c>
      <c r="DA20" s="691"/>
      <c r="DB20" s="691"/>
      <c r="DC20" s="691"/>
      <c r="DD20" s="641">
        <v>232837</v>
      </c>
      <c r="DE20" s="642"/>
      <c r="DF20" s="642"/>
      <c r="DG20" s="642"/>
      <c r="DH20" s="642"/>
      <c r="DI20" s="642"/>
      <c r="DJ20" s="642"/>
      <c r="DK20" s="642"/>
      <c r="DL20" s="642"/>
      <c r="DM20" s="642"/>
      <c r="DN20" s="642"/>
      <c r="DO20" s="642"/>
      <c r="DP20" s="643"/>
      <c r="DQ20" s="641">
        <v>1818855</v>
      </c>
      <c r="DR20" s="642"/>
      <c r="DS20" s="642"/>
      <c r="DT20" s="642"/>
      <c r="DU20" s="642"/>
      <c r="DV20" s="642"/>
      <c r="DW20" s="642"/>
      <c r="DX20" s="642"/>
      <c r="DY20" s="642"/>
      <c r="DZ20" s="642"/>
      <c r="EA20" s="642"/>
      <c r="EB20" s="642"/>
      <c r="EC20" s="705"/>
    </row>
    <row r="21" spans="2:133" ht="11.25" customHeight="1" x14ac:dyDescent="0.2">
      <c r="B21" s="651" t="s">
        <v>275</v>
      </c>
      <c r="C21" s="652"/>
      <c r="D21" s="652"/>
      <c r="E21" s="652"/>
      <c r="F21" s="652"/>
      <c r="G21" s="652"/>
      <c r="H21" s="652"/>
      <c r="I21" s="652"/>
      <c r="J21" s="652"/>
      <c r="K21" s="652"/>
      <c r="L21" s="652"/>
      <c r="M21" s="652"/>
      <c r="N21" s="652"/>
      <c r="O21" s="652"/>
      <c r="P21" s="652"/>
      <c r="Q21" s="653"/>
      <c r="R21" s="672">
        <v>99</v>
      </c>
      <c r="S21" s="642"/>
      <c r="T21" s="642"/>
      <c r="U21" s="642"/>
      <c r="V21" s="642"/>
      <c r="W21" s="642"/>
      <c r="X21" s="642"/>
      <c r="Y21" s="643"/>
      <c r="Z21" s="691">
        <v>0</v>
      </c>
      <c r="AA21" s="691"/>
      <c r="AB21" s="691"/>
      <c r="AC21" s="691"/>
      <c r="AD21" s="692">
        <v>99</v>
      </c>
      <c r="AE21" s="692"/>
      <c r="AF21" s="692"/>
      <c r="AG21" s="692"/>
      <c r="AH21" s="692"/>
      <c r="AI21" s="692"/>
      <c r="AJ21" s="692"/>
      <c r="AK21" s="692"/>
      <c r="AL21" s="673">
        <v>0</v>
      </c>
      <c r="AM21" s="676"/>
      <c r="AN21" s="676"/>
      <c r="AO21" s="693"/>
      <c r="AP21" s="757" t="s">
        <v>276</v>
      </c>
      <c r="AQ21" s="764"/>
      <c r="AR21" s="764"/>
      <c r="AS21" s="764"/>
      <c r="AT21" s="764"/>
      <c r="AU21" s="764"/>
      <c r="AV21" s="764"/>
      <c r="AW21" s="764"/>
      <c r="AX21" s="764"/>
      <c r="AY21" s="764"/>
      <c r="AZ21" s="764"/>
      <c r="BA21" s="764"/>
      <c r="BB21" s="764"/>
      <c r="BC21" s="764"/>
      <c r="BD21" s="764"/>
      <c r="BE21" s="764"/>
      <c r="BF21" s="759"/>
      <c r="BG21" s="672">
        <v>6861</v>
      </c>
      <c r="BH21" s="642"/>
      <c r="BI21" s="642"/>
      <c r="BJ21" s="642"/>
      <c r="BK21" s="642"/>
      <c r="BL21" s="642"/>
      <c r="BM21" s="642"/>
      <c r="BN21" s="643"/>
      <c r="BO21" s="691">
        <v>3.6</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277</v>
      </c>
      <c r="C22" s="728"/>
      <c r="D22" s="728"/>
      <c r="E22" s="728"/>
      <c r="F22" s="728"/>
      <c r="G22" s="728"/>
      <c r="H22" s="728"/>
      <c r="I22" s="728"/>
      <c r="J22" s="728"/>
      <c r="K22" s="728"/>
      <c r="L22" s="728"/>
      <c r="M22" s="728"/>
      <c r="N22" s="728"/>
      <c r="O22" s="728"/>
      <c r="P22" s="728"/>
      <c r="Q22" s="729"/>
      <c r="R22" s="672">
        <v>1618</v>
      </c>
      <c r="S22" s="642"/>
      <c r="T22" s="642"/>
      <c r="U22" s="642"/>
      <c r="V22" s="642"/>
      <c r="W22" s="642"/>
      <c r="X22" s="642"/>
      <c r="Y22" s="643"/>
      <c r="Z22" s="691">
        <v>0.1</v>
      </c>
      <c r="AA22" s="691"/>
      <c r="AB22" s="691"/>
      <c r="AC22" s="691"/>
      <c r="AD22" s="692">
        <v>1618</v>
      </c>
      <c r="AE22" s="692"/>
      <c r="AF22" s="692"/>
      <c r="AG22" s="692"/>
      <c r="AH22" s="692"/>
      <c r="AI22" s="692"/>
      <c r="AJ22" s="692"/>
      <c r="AK22" s="692"/>
      <c r="AL22" s="673">
        <v>0.10000000149011612</v>
      </c>
      <c r="AM22" s="676"/>
      <c r="AN22" s="676"/>
      <c r="AO22" s="693"/>
      <c r="AP22" s="757" t="s">
        <v>278</v>
      </c>
      <c r="AQ22" s="764"/>
      <c r="AR22" s="764"/>
      <c r="AS22" s="764"/>
      <c r="AT22" s="764"/>
      <c r="AU22" s="764"/>
      <c r="AV22" s="764"/>
      <c r="AW22" s="764"/>
      <c r="AX22" s="764"/>
      <c r="AY22" s="764"/>
      <c r="AZ22" s="764"/>
      <c r="BA22" s="764"/>
      <c r="BB22" s="764"/>
      <c r="BC22" s="764"/>
      <c r="BD22" s="764"/>
      <c r="BE22" s="764"/>
      <c r="BF22" s="759"/>
      <c r="BG22" s="672" t="s">
        <v>127</v>
      </c>
      <c r="BH22" s="642"/>
      <c r="BI22" s="642"/>
      <c r="BJ22" s="642"/>
      <c r="BK22" s="642"/>
      <c r="BL22" s="642"/>
      <c r="BM22" s="642"/>
      <c r="BN22" s="643"/>
      <c r="BO22" s="691" t="s">
        <v>127</v>
      </c>
      <c r="BP22" s="691"/>
      <c r="BQ22" s="691"/>
      <c r="BR22" s="691"/>
      <c r="BS22" s="692" t="s">
        <v>127</v>
      </c>
      <c r="BT22" s="692"/>
      <c r="BU22" s="692"/>
      <c r="BV22" s="692"/>
      <c r="BW22" s="692"/>
      <c r="BX22" s="692"/>
      <c r="BY22" s="692"/>
      <c r="BZ22" s="692"/>
      <c r="CA22" s="692"/>
      <c r="CB22" s="742"/>
      <c r="CD22" s="769" t="s">
        <v>279</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280</v>
      </c>
      <c r="C23" s="652"/>
      <c r="D23" s="652"/>
      <c r="E23" s="652"/>
      <c r="F23" s="652"/>
      <c r="G23" s="652"/>
      <c r="H23" s="652"/>
      <c r="I23" s="652"/>
      <c r="J23" s="652"/>
      <c r="K23" s="652"/>
      <c r="L23" s="652"/>
      <c r="M23" s="652"/>
      <c r="N23" s="652"/>
      <c r="O23" s="652"/>
      <c r="P23" s="652"/>
      <c r="Q23" s="653"/>
      <c r="R23" s="672">
        <v>1348651</v>
      </c>
      <c r="S23" s="642"/>
      <c r="T23" s="642"/>
      <c r="U23" s="642"/>
      <c r="V23" s="642"/>
      <c r="W23" s="642"/>
      <c r="X23" s="642"/>
      <c r="Y23" s="643"/>
      <c r="Z23" s="691">
        <v>53</v>
      </c>
      <c r="AA23" s="691"/>
      <c r="AB23" s="691"/>
      <c r="AC23" s="691"/>
      <c r="AD23" s="692">
        <v>1203927</v>
      </c>
      <c r="AE23" s="692"/>
      <c r="AF23" s="692"/>
      <c r="AG23" s="692"/>
      <c r="AH23" s="692"/>
      <c r="AI23" s="692"/>
      <c r="AJ23" s="692"/>
      <c r="AK23" s="692"/>
      <c r="AL23" s="673">
        <v>82.2</v>
      </c>
      <c r="AM23" s="676"/>
      <c r="AN23" s="676"/>
      <c r="AO23" s="693"/>
      <c r="AP23" s="757" t="s">
        <v>281</v>
      </c>
      <c r="AQ23" s="764"/>
      <c r="AR23" s="764"/>
      <c r="AS23" s="764"/>
      <c r="AT23" s="764"/>
      <c r="AU23" s="764"/>
      <c r="AV23" s="764"/>
      <c r="AW23" s="764"/>
      <c r="AX23" s="764"/>
      <c r="AY23" s="764"/>
      <c r="AZ23" s="764"/>
      <c r="BA23" s="764"/>
      <c r="BB23" s="764"/>
      <c r="BC23" s="764"/>
      <c r="BD23" s="764"/>
      <c r="BE23" s="764"/>
      <c r="BF23" s="759"/>
      <c r="BG23" s="672" t="s">
        <v>127</v>
      </c>
      <c r="BH23" s="642"/>
      <c r="BI23" s="642"/>
      <c r="BJ23" s="642"/>
      <c r="BK23" s="642"/>
      <c r="BL23" s="642"/>
      <c r="BM23" s="642"/>
      <c r="BN23" s="643"/>
      <c r="BO23" s="691" t="s">
        <v>127</v>
      </c>
      <c r="BP23" s="691"/>
      <c r="BQ23" s="691"/>
      <c r="BR23" s="691"/>
      <c r="BS23" s="692" t="s">
        <v>127</v>
      </c>
      <c r="BT23" s="692"/>
      <c r="BU23" s="692"/>
      <c r="BV23" s="692"/>
      <c r="BW23" s="692"/>
      <c r="BX23" s="692"/>
      <c r="BY23" s="692"/>
      <c r="BZ23" s="692"/>
      <c r="CA23" s="692"/>
      <c r="CB23" s="742"/>
      <c r="CD23" s="769" t="s">
        <v>221</v>
      </c>
      <c r="CE23" s="770"/>
      <c r="CF23" s="770"/>
      <c r="CG23" s="770"/>
      <c r="CH23" s="770"/>
      <c r="CI23" s="770"/>
      <c r="CJ23" s="770"/>
      <c r="CK23" s="770"/>
      <c r="CL23" s="770"/>
      <c r="CM23" s="770"/>
      <c r="CN23" s="770"/>
      <c r="CO23" s="770"/>
      <c r="CP23" s="770"/>
      <c r="CQ23" s="771"/>
      <c r="CR23" s="769" t="s">
        <v>282</v>
      </c>
      <c r="CS23" s="770"/>
      <c r="CT23" s="770"/>
      <c r="CU23" s="770"/>
      <c r="CV23" s="770"/>
      <c r="CW23" s="770"/>
      <c r="CX23" s="770"/>
      <c r="CY23" s="771"/>
      <c r="CZ23" s="769" t="s">
        <v>283</v>
      </c>
      <c r="DA23" s="770"/>
      <c r="DB23" s="770"/>
      <c r="DC23" s="771"/>
      <c r="DD23" s="769" t="s">
        <v>284</v>
      </c>
      <c r="DE23" s="770"/>
      <c r="DF23" s="770"/>
      <c r="DG23" s="770"/>
      <c r="DH23" s="770"/>
      <c r="DI23" s="770"/>
      <c r="DJ23" s="770"/>
      <c r="DK23" s="771"/>
      <c r="DL23" s="766" t="s">
        <v>285</v>
      </c>
      <c r="DM23" s="767"/>
      <c r="DN23" s="767"/>
      <c r="DO23" s="767"/>
      <c r="DP23" s="767"/>
      <c r="DQ23" s="767"/>
      <c r="DR23" s="767"/>
      <c r="DS23" s="767"/>
      <c r="DT23" s="767"/>
      <c r="DU23" s="767"/>
      <c r="DV23" s="768"/>
      <c r="DW23" s="769" t="s">
        <v>286</v>
      </c>
      <c r="DX23" s="770"/>
      <c r="DY23" s="770"/>
      <c r="DZ23" s="770"/>
      <c r="EA23" s="770"/>
      <c r="EB23" s="770"/>
      <c r="EC23" s="771"/>
    </row>
    <row r="24" spans="2:133" ht="11.25" customHeight="1" x14ac:dyDescent="0.2">
      <c r="B24" s="651" t="s">
        <v>287</v>
      </c>
      <c r="C24" s="652"/>
      <c r="D24" s="652"/>
      <c r="E24" s="652"/>
      <c r="F24" s="652"/>
      <c r="G24" s="652"/>
      <c r="H24" s="652"/>
      <c r="I24" s="652"/>
      <c r="J24" s="652"/>
      <c r="K24" s="652"/>
      <c r="L24" s="652"/>
      <c r="M24" s="652"/>
      <c r="N24" s="652"/>
      <c r="O24" s="652"/>
      <c r="P24" s="652"/>
      <c r="Q24" s="653"/>
      <c r="R24" s="672">
        <v>1203927</v>
      </c>
      <c r="S24" s="642"/>
      <c r="T24" s="642"/>
      <c r="U24" s="642"/>
      <c r="V24" s="642"/>
      <c r="W24" s="642"/>
      <c r="X24" s="642"/>
      <c r="Y24" s="643"/>
      <c r="Z24" s="691">
        <v>47.3</v>
      </c>
      <c r="AA24" s="691"/>
      <c r="AB24" s="691"/>
      <c r="AC24" s="691"/>
      <c r="AD24" s="692">
        <v>1203927</v>
      </c>
      <c r="AE24" s="692"/>
      <c r="AF24" s="692"/>
      <c r="AG24" s="692"/>
      <c r="AH24" s="692"/>
      <c r="AI24" s="692"/>
      <c r="AJ24" s="692"/>
      <c r="AK24" s="692"/>
      <c r="AL24" s="673">
        <v>82.2</v>
      </c>
      <c r="AM24" s="676"/>
      <c r="AN24" s="676"/>
      <c r="AO24" s="693"/>
      <c r="AP24" s="757" t="s">
        <v>288</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289</v>
      </c>
      <c r="CE24" s="721"/>
      <c r="CF24" s="721"/>
      <c r="CG24" s="721"/>
      <c r="CH24" s="721"/>
      <c r="CI24" s="721"/>
      <c r="CJ24" s="721"/>
      <c r="CK24" s="721"/>
      <c r="CL24" s="721"/>
      <c r="CM24" s="721"/>
      <c r="CN24" s="721"/>
      <c r="CO24" s="721"/>
      <c r="CP24" s="721"/>
      <c r="CQ24" s="722"/>
      <c r="CR24" s="717">
        <v>827571</v>
      </c>
      <c r="CS24" s="718"/>
      <c r="CT24" s="718"/>
      <c r="CU24" s="718"/>
      <c r="CV24" s="718"/>
      <c r="CW24" s="718"/>
      <c r="CX24" s="718"/>
      <c r="CY24" s="761"/>
      <c r="CZ24" s="762">
        <v>34.200000000000003</v>
      </c>
      <c r="DA24" s="737"/>
      <c r="DB24" s="737"/>
      <c r="DC24" s="765"/>
      <c r="DD24" s="760">
        <v>752187</v>
      </c>
      <c r="DE24" s="718"/>
      <c r="DF24" s="718"/>
      <c r="DG24" s="718"/>
      <c r="DH24" s="718"/>
      <c r="DI24" s="718"/>
      <c r="DJ24" s="718"/>
      <c r="DK24" s="761"/>
      <c r="DL24" s="760">
        <v>747470</v>
      </c>
      <c r="DM24" s="718"/>
      <c r="DN24" s="718"/>
      <c r="DO24" s="718"/>
      <c r="DP24" s="718"/>
      <c r="DQ24" s="718"/>
      <c r="DR24" s="718"/>
      <c r="DS24" s="718"/>
      <c r="DT24" s="718"/>
      <c r="DU24" s="718"/>
      <c r="DV24" s="761"/>
      <c r="DW24" s="762">
        <v>49.4</v>
      </c>
      <c r="DX24" s="737"/>
      <c r="DY24" s="737"/>
      <c r="DZ24" s="737"/>
      <c r="EA24" s="737"/>
      <c r="EB24" s="737"/>
      <c r="EC24" s="763"/>
    </row>
    <row r="25" spans="2:133" ht="11.25" customHeight="1" x14ac:dyDescent="0.2">
      <c r="B25" s="651" t="s">
        <v>290</v>
      </c>
      <c r="C25" s="652"/>
      <c r="D25" s="652"/>
      <c r="E25" s="652"/>
      <c r="F25" s="652"/>
      <c r="G25" s="652"/>
      <c r="H25" s="652"/>
      <c r="I25" s="652"/>
      <c r="J25" s="652"/>
      <c r="K25" s="652"/>
      <c r="L25" s="652"/>
      <c r="M25" s="652"/>
      <c r="N25" s="652"/>
      <c r="O25" s="652"/>
      <c r="P25" s="652"/>
      <c r="Q25" s="653"/>
      <c r="R25" s="672">
        <v>144724</v>
      </c>
      <c r="S25" s="642"/>
      <c r="T25" s="642"/>
      <c r="U25" s="642"/>
      <c r="V25" s="642"/>
      <c r="W25" s="642"/>
      <c r="X25" s="642"/>
      <c r="Y25" s="643"/>
      <c r="Z25" s="691">
        <v>5.7</v>
      </c>
      <c r="AA25" s="691"/>
      <c r="AB25" s="691"/>
      <c r="AC25" s="691"/>
      <c r="AD25" s="692" t="s">
        <v>127</v>
      </c>
      <c r="AE25" s="692"/>
      <c r="AF25" s="692"/>
      <c r="AG25" s="692"/>
      <c r="AH25" s="692"/>
      <c r="AI25" s="692"/>
      <c r="AJ25" s="692"/>
      <c r="AK25" s="692"/>
      <c r="AL25" s="673" t="s">
        <v>127</v>
      </c>
      <c r="AM25" s="676"/>
      <c r="AN25" s="676"/>
      <c r="AO25" s="693"/>
      <c r="AP25" s="757" t="s">
        <v>291</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292</v>
      </c>
      <c r="CE25" s="702"/>
      <c r="CF25" s="702"/>
      <c r="CG25" s="702"/>
      <c r="CH25" s="702"/>
      <c r="CI25" s="702"/>
      <c r="CJ25" s="702"/>
      <c r="CK25" s="702"/>
      <c r="CL25" s="702"/>
      <c r="CM25" s="702"/>
      <c r="CN25" s="702"/>
      <c r="CO25" s="702"/>
      <c r="CP25" s="702"/>
      <c r="CQ25" s="703"/>
      <c r="CR25" s="672">
        <v>357299</v>
      </c>
      <c r="CS25" s="670"/>
      <c r="CT25" s="670"/>
      <c r="CU25" s="670"/>
      <c r="CV25" s="670"/>
      <c r="CW25" s="670"/>
      <c r="CX25" s="670"/>
      <c r="CY25" s="671"/>
      <c r="CZ25" s="673">
        <v>14.8</v>
      </c>
      <c r="DA25" s="674"/>
      <c r="DB25" s="674"/>
      <c r="DC25" s="675"/>
      <c r="DD25" s="641">
        <v>345538</v>
      </c>
      <c r="DE25" s="670"/>
      <c r="DF25" s="670"/>
      <c r="DG25" s="670"/>
      <c r="DH25" s="670"/>
      <c r="DI25" s="670"/>
      <c r="DJ25" s="670"/>
      <c r="DK25" s="671"/>
      <c r="DL25" s="641">
        <v>343506</v>
      </c>
      <c r="DM25" s="670"/>
      <c r="DN25" s="670"/>
      <c r="DO25" s="670"/>
      <c r="DP25" s="670"/>
      <c r="DQ25" s="670"/>
      <c r="DR25" s="670"/>
      <c r="DS25" s="670"/>
      <c r="DT25" s="670"/>
      <c r="DU25" s="670"/>
      <c r="DV25" s="671"/>
      <c r="DW25" s="673">
        <v>22.7</v>
      </c>
      <c r="DX25" s="674"/>
      <c r="DY25" s="674"/>
      <c r="DZ25" s="674"/>
      <c r="EA25" s="674"/>
      <c r="EB25" s="674"/>
      <c r="EC25" s="713"/>
    </row>
    <row r="26" spans="2:133" ht="11.25" customHeight="1" x14ac:dyDescent="0.2">
      <c r="B26" s="651" t="s">
        <v>293</v>
      </c>
      <c r="C26" s="652"/>
      <c r="D26" s="652"/>
      <c r="E26" s="652"/>
      <c r="F26" s="652"/>
      <c r="G26" s="652"/>
      <c r="H26" s="652"/>
      <c r="I26" s="652"/>
      <c r="J26" s="652"/>
      <c r="K26" s="652"/>
      <c r="L26" s="652"/>
      <c r="M26" s="652"/>
      <c r="N26" s="652"/>
      <c r="O26" s="652"/>
      <c r="P26" s="652"/>
      <c r="Q26" s="653"/>
      <c r="R26" s="672" t="s">
        <v>127</v>
      </c>
      <c r="S26" s="642"/>
      <c r="T26" s="642"/>
      <c r="U26" s="642"/>
      <c r="V26" s="642"/>
      <c r="W26" s="642"/>
      <c r="X26" s="642"/>
      <c r="Y26" s="643"/>
      <c r="Z26" s="691" t="s">
        <v>127</v>
      </c>
      <c r="AA26" s="691"/>
      <c r="AB26" s="691"/>
      <c r="AC26" s="691"/>
      <c r="AD26" s="692" t="s">
        <v>127</v>
      </c>
      <c r="AE26" s="692"/>
      <c r="AF26" s="692"/>
      <c r="AG26" s="692"/>
      <c r="AH26" s="692"/>
      <c r="AI26" s="692"/>
      <c r="AJ26" s="692"/>
      <c r="AK26" s="692"/>
      <c r="AL26" s="673" t="s">
        <v>127</v>
      </c>
      <c r="AM26" s="676"/>
      <c r="AN26" s="676"/>
      <c r="AO26" s="693"/>
      <c r="AP26" s="757" t="s">
        <v>294</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295</v>
      </c>
      <c r="CE26" s="702"/>
      <c r="CF26" s="702"/>
      <c r="CG26" s="702"/>
      <c r="CH26" s="702"/>
      <c r="CI26" s="702"/>
      <c r="CJ26" s="702"/>
      <c r="CK26" s="702"/>
      <c r="CL26" s="702"/>
      <c r="CM26" s="702"/>
      <c r="CN26" s="702"/>
      <c r="CO26" s="702"/>
      <c r="CP26" s="702"/>
      <c r="CQ26" s="703"/>
      <c r="CR26" s="672">
        <v>200853</v>
      </c>
      <c r="CS26" s="642"/>
      <c r="CT26" s="642"/>
      <c r="CU26" s="642"/>
      <c r="CV26" s="642"/>
      <c r="CW26" s="642"/>
      <c r="CX26" s="642"/>
      <c r="CY26" s="643"/>
      <c r="CZ26" s="673">
        <v>8.3000000000000007</v>
      </c>
      <c r="DA26" s="674"/>
      <c r="DB26" s="674"/>
      <c r="DC26" s="675"/>
      <c r="DD26" s="641">
        <v>195100</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2">
      <c r="B27" s="651" t="s">
        <v>296</v>
      </c>
      <c r="C27" s="652"/>
      <c r="D27" s="652"/>
      <c r="E27" s="652"/>
      <c r="F27" s="652"/>
      <c r="G27" s="652"/>
      <c r="H27" s="652"/>
      <c r="I27" s="652"/>
      <c r="J27" s="652"/>
      <c r="K27" s="652"/>
      <c r="L27" s="652"/>
      <c r="M27" s="652"/>
      <c r="N27" s="652"/>
      <c r="O27" s="652"/>
      <c r="P27" s="652"/>
      <c r="Q27" s="653"/>
      <c r="R27" s="672">
        <v>1609546</v>
      </c>
      <c r="S27" s="642"/>
      <c r="T27" s="642"/>
      <c r="U27" s="642"/>
      <c r="V27" s="642"/>
      <c r="W27" s="642"/>
      <c r="X27" s="642"/>
      <c r="Y27" s="643"/>
      <c r="Z27" s="691">
        <v>63.3</v>
      </c>
      <c r="AA27" s="691"/>
      <c r="AB27" s="691"/>
      <c r="AC27" s="691"/>
      <c r="AD27" s="692">
        <v>1464822</v>
      </c>
      <c r="AE27" s="692"/>
      <c r="AF27" s="692"/>
      <c r="AG27" s="692"/>
      <c r="AH27" s="692"/>
      <c r="AI27" s="692"/>
      <c r="AJ27" s="692"/>
      <c r="AK27" s="692"/>
      <c r="AL27" s="673">
        <v>100</v>
      </c>
      <c r="AM27" s="676"/>
      <c r="AN27" s="676"/>
      <c r="AO27" s="693"/>
      <c r="AP27" s="651" t="s">
        <v>297</v>
      </c>
      <c r="AQ27" s="652"/>
      <c r="AR27" s="652"/>
      <c r="AS27" s="652"/>
      <c r="AT27" s="652"/>
      <c r="AU27" s="652"/>
      <c r="AV27" s="652"/>
      <c r="AW27" s="652"/>
      <c r="AX27" s="652"/>
      <c r="AY27" s="652"/>
      <c r="AZ27" s="652"/>
      <c r="BA27" s="652"/>
      <c r="BB27" s="652"/>
      <c r="BC27" s="652"/>
      <c r="BD27" s="652"/>
      <c r="BE27" s="652"/>
      <c r="BF27" s="653"/>
      <c r="BG27" s="672">
        <v>191072</v>
      </c>
      <c r="BH27" s="642"/>
      <c r="BI27" s="642"/>
      <c r="BJ27" s="642"/>
      <c r="BK27" s="642"/>
      <c r="BL27" s="642"/>
      <c r="BM27" s="642"/>
      <c r="BN27" s="643"/>
      <c r="BO27" s="691">
        <v>100</v>
      </c>
      <c r="BP27" s="691"/>
      <c r="BQ27" s="691"/>
      <c r="BR27" s="691"/>
      <c r="BS27" s="692" t="s">
        <v>127</v>
      </c>
      <c r="BT27" s="692"/>
      <c r="BU27" s="692"/>
      <c r="BV27" s="692"/>
      <c r="BW27" s="692"/>
      <c r="BX27" s="692"/>
      <c r="BY27" s="692"/>
      <c r="BZ27" s="692"/>
      <c r="CA27" s="692"/>
      <c r="CB27" s="742"/>
      <c r="CD27" s="701" t="s">
        <v>298</v>
      </c>
      <c r="CE27" s="702"/>
      <c r="CF27" s="702"/>
      <c r="CG27" s="702"/>
      <c r="CH27" s="702"/>
      <c r="CI27" s="702"/>
      <c r="CJ27" s="702"/>
      <c r="CK27" s="702"/>
      <c r="CL27" s="702"/>
      <c r="CM27" s="702"/>
      <c r="CN27" s="702"/>
      <c r="CO27" s="702"/>
      <c r="CP27" s="702"/>
      <c r="CQ27" s="703"/>
      <c r="CR27" s="672">
        <v>84318</v>
      </c>
      <c r="CS27" s="670"/>
      <c r="CT27" s="670"/>
      <c r="CU27" s="670"/>
      <c r="CV27" s="670"/>
      <c r="CW27" s="670"/>
      <c r="CX27" s="670"/>
      <c r="CY27" s="671"/>
      <c r="CZ27" s="673">
        <v>3.5</v>
      </c>
      <c r="DA27" s="674"/>
      <c r="DB27" s="674"/>
      <c r="DC27" s="675"/>
      <c r="DD27" s="641">
        <v>21030</v>
      </c>
      <c r="DE27" s="670"/>
      <c r="DF27" s="670"/>
      <c r="DG27" s="670"/>
      <c r="DH27" s="670"/>
      <c r="DI27" s="670"/>
      <c r="DJ27" s="670"/>
      <c r="DK27" s="671"/>
      <c r="DL27" s="641">
        <v>18345</v>
      </c>
      <c r="DM27" s="670"/>
      <c r="DN27" s="670"/>
      <c r="DO27" s="670"/>
      <c r="DP27" s="670"/>
      <c r="DQ27" s="670"/>
      <c r="DR27" s="670"/>
      <c r="DS27" s="670"/>
      <c r="DT27" s="670"/>
      <c r="DU27" s="670"/>
      <c r="DV27" s="671"/>
      <c r="DW27" s="673">
        <v>1.2</v>
      </c>
      <c r="DX27" s="674"/>
      <c r="DY27" s="674"/>
      <c r="DZ27" s="674"/>
      <c r="EA27" s="674"/>
      <c r="EB27" s="674"/>
      <c r="EC27" s="713"/>
    </row>
    <row r="28" spans="2:133" ht="11.25" customHeight="1" x14ac:dyDescent="0.2">
      <c r="B28" s="651" t="s">
        <v>299</v>
      </c>
      <c r="C28" s="652"/>
      <c r="D28" s="652"/>
      <c r="E28" s="652"/>
      <c r="F28" s="652"/>
      <c r="G28" s="652"/>
      <c r="H28" s="652"/>
      <c r="I28" s="652"/>
      <c r="J28" s="652"/>
      <c r="K28" s="652"/>
      <c r="L28" s="652"/>
      <c r="M28" s="652"/>
      <c r="N28" s="652"/>
      <c r="O28" s="652"/>
      <c r="P28" s="652"/>
      <c r="Q28" s="653"/>
      <c r="R28" s="672" t="s">
        <v>127</v>
      </c>
      <c r="S28" s="642"/>
      <c r="T28" s="642"/>
      <c r="U28" s="642"/>
      <c r="V28" s="642"/>
      <c r="W28" s="642"/>
      <c r="X28" s="642"/>
      <c r="Y28" s="643"/>
      <c r="Z28" s="691" t="s">
        <v>127</v>
      </c>
      <c r="AA28" s="691"/>
      <c r="AB28" s="691"/>
      <c r="AC28" s="691"/>
      <c r="AD28" s="692" t="s">
        <v>127</v>
      </c>
      <c r="AE28" s="692"/>
      <c r="AF28" s="692"/>
      <c r="AG28" s="692"/>
      <c r="AH28" s="692"/>
      <c r="AI28" s="692"/>
      <c r="AJ28" s="692"/>
      <c r="AK28" s="692"/>
      <c r="AL28" s="673" t="s">
        <v>127</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300</v>
      </c>
      <c r="CE28" s="702"/>
      <c r="CF28" s="702"/>
      <c r="CG28" s="702"/>
      <c r="CH28" s="702"/>
      <c r="CI28" s="702"/>
      <c r="CJ28" s="702"/>
      <c r="CK28" s="702"/>
      <c r="CL28" s="702"/>
      <c r="CM28" s="702"/>
      <c r="CN28" s="702"/>
      <c r="CO28" s="702"/>
      <c r="CP28" s="702"/>
      <c r="CQ28" s="703"/>
      <c r="CR28" s="672">
        <v>385954</v>
      </c>
      <c r="CS28" s="642"/>
      <c r="CT28" s="642"/>
      <c r="CU28" s="642"/>
      <c r="CV28" s="642"/>
      <c r="CW28" s="642"/>
      <c r="CX28" s="642"/>
      <c r="CY28" s="643"/>
      <c r="CZ28" s="673">
        <v>15.9</v>
      </c>
      <c r="DA28" s="674"/>
      <c r="DB28" s="674"/>
      <c r="DC28" s="675"/>
      <c r="DD28" s="641">
        <v>385619</v>
      </c>
      <c r="DE28" s="642"/>
      <c r="DF28" s="642"/>
      <c r="DG28" s="642"/>
      <c r="DH28" s="642"/>
      <c r="DI28" s="642"/>
      <c r="DJ28" s="642"/>
      <c r="DK28" s="643"/>
      <c r="DL28" s="641">
        <v>385619</v>
      </c>
      <c r="DM28" s="642"/>
      <c r="DN28" s="642"/>
      <c r="DO28" s="642"/>
      <c r="DP28" s="642"/>
      <c r="DQ28" s="642"/>
      <c r="DR28" s="642"/>
      <c r="DS28" s="642"/>
      <c r="DT28" s="642"/>
      <c r="DU28" s="642"/>
      <c r="DV28" s="643"/>
      <c r="DW28" s="673">
        <v>25.5</v>
      </c>
      <c r="DX28" s="674"/>
      <c r="DY28" s="674"/>
      <c r="DZ28" s="674"/>
      <c r="EA28" s="674"/>
      <c r="EB28" s="674"/>
      <c r="EC28" s="713"/>
    </row>
    <row r="29" spans="2:133" ht="11.25" customHeight="1" x14ac:dyDescent="0.2">
      <c r="B29" s="651" t="s">
        <v>301</v>
      </c>
      <c r="C29" s="652"/>
      <c r="D29" s="652"/>
      <c r="E29" s="652"/>
      <c r="F29" s="652"/>
      <c r="G29" s="652"/>
      <c r="H29" s="652"/>
      <c r="I29" s="652"/>
      <c r="J29" s="652"/>
      <c r="K29" s="652"/>
      <c r="L29" s="652"/>
      <c r="M29" s="652"/>
      <c r="N29" s="652"/>
      <c r="O29" s="652"/>
      <c r="P29" s="652"/>
      <c r="Q29" s="653"/>
      <c r="R29" s="672">
        <v>3791</v>
      </c>
      <c r="S29" s="642"/>
      <c r="T29" s="642"/>
      <c r="U29" s="642"/>
      <c r="V29" s="642"/>
      <c r="W29" s="642"/>
      <c r="X29" s="642"/>
      <c r="Y29" s="643"/>
      <c r="Z29" s="691">
        <v>0.1</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302</v>
      </c>
      <c r="CE29" s="732"/>
      <c r="CF29" s="701" t="s">
        <v>70</v>
      </c>
      <c r="CG29" s="702"/>
      <c r="CH29" s="702"/>
      <c r="CI29" s="702"/>
      <c r="CJ29" s="702"/>
      <c r="CK29" s="702"/>
      <c r="CL29" s="702"/>
      <c r="CM29" s="702"/>
      <c r="CN29" s="702"/>
      <c r="CO29" s="702"/>
      <c r="CP29" s="702"/>
      <c r="CQ29" s="703"/>
      <c r="CR29" s="672">
        <v>385953</v>
      </c>
      <c r="CS29" s="670"/>
      <c r="CT29" s="670"/>
      <c r="CU29" s="670"/>
      <c r="CV29" s="670"/>
      <c r="CW29" s="670"/>
      <c r="CX29" s="670"/>
      <c r="CY29" s="671"/>
      <c r="CZ29" s="673">
        <v>15.9</v>
      </c>
      <c r="DA29" s="674"/>
      <c r="DB29" s="674"/>
      <c r="DC29" s="675"/>
      <c r="DD29" s="641">
        <v>385618</v>
      </c>
      <c r="DE29" s="670"/>
      <c r="DF29" s="670"/>
      <c r="DG29" s="670"/>
      <c r="DH29" s="670"/>
      <c r="DI29" s="670"/>
      <c r="DJ29" s="670"/>
      <c r="DK29" s="671"/>
      <c r="DL29" s="641">
        <v>385618</v>
      </c>
      <c r="DM29" s="670"/>
      <c r="DN29" s="670"/>
      <c r="DO29" s="670"/>
      <c r="DP29" s="670"/>
      <c r="DQ29" s="670"/>
      <c r="DR29" s="670"/>
      <c r="DS29" s="670"/>
      <c r="DT29" s="670"/>
      <c r="DU29" s="670"/>
      <c r="DV29" s="671"/>
      <c r="DW29" s="673">
        <v>25.5</v>
      </c>
      <c r="DX29" s="674"/>
      <c r="DY29" s="674"/>
      <c r="DZ29" s="674"/>
      <c r="EA29" s="674"/>
      <c r="EB29" s="674"/>
      <c r="EC29" s="713"/>
    </row>
    <row r="30" spans="2:133" ht="11.25" customHeight="1" x14ac:dyDescent="0.2">
      <c r="B30" s="651" t="s">
        <v>303</v>
      </c>
      <c r="C30" s="652"/>
      <c r="D30" s="652"/>
      <c r="E30" s="652"/>
      <c r="F30" s="652"/>
      <c r="G30" s="652"/>
      <c r="H30" s="652"/>
      <c r="I30" s="652"/>
      <c r="J30" s="652"/>
      <c r="K30" s="652"/>
      <c r="L30" s="652"/>
      <c r="M30" s="652"/>
      <c r="N30" s="652"/>
      <c r="O30" s="652"/>
      <c r="P30" s="652"/>
      <c r="Q30" s="653"/>
      <c r="R30" s="672">
        <v>24949</v>
      </c>
      <c r="S30" s="642"/>
      <c r="T30" s="642"/>
      <c r="U30" s="642"/>
      <c r="V30" s="642"/>
      <c r="W30" s="642"/>
      <c r="X30" s="642"/>
      <c r="Y30" s="643"/>
      <c r="Z30" s="691">
        <v>1</v>
      </c>
      <c r="AA30" s="691"/>
      <c r="AB30" s="691"/>
      <c r="AC30" s="691"/>
      <c r="AD30" s="692" t="s">
        <v>127</v>
      </c>
      <c r="AE30" s="692"/>
      <c r="AF30" s="692"/>
      <c r="AG30" s="692"/>
      <c r="AH30" s="692"/>
      <c r="AI30" s="692"/>
      <c r="AJ30" s="692"/>
      <c r="AK30" s="692"/>
      <c r="AL30" s="673" t="s">
        <v>127</v>
      </c>
      <c r="AM30" s="676"/>
      <c r="AN30" s="676"/>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0"/>
      <c r="BI30" s="740"/>
      <c r="BJ30" s="740"/>
      <c r="BK30" s="740"/>
      <c r="BL30" s="740"/>
      <c r="BM30" s="740"/>
      <c r="BN30" s="740"/>
      <c r="BO30" s="740"/>
      <c r="BP30" s="740"/>
      <c r="BQ30" s="741"/>
      <c r="BR30" s="723" t="s">
        <v>305</v>
      </c>
      <c r="BS30" s="740"/>
      <c r="BT30" s="740"/>
      <c r="BU30" s="740"/>
      <c r="BV30" s="740"/>
      <c r="BW30" s="740"/>
      <c r="BX30" s="740"/>
      <c r="BY30" s="740"/>
      <c r="BZ30" s="740"/>
      <c r="CA30" s="740"/>
      <c r="CB30" s="741"/>
      <c r="CD30" s="733"/>
      <c r="CE30" s="734"/>
      <c r="CF30" s="701" t="s">
        <v>306</v>
      </c>
      <c r="CG30" s="702"/>
      <c r="CH30" s="702"/>
      <c r="CI30" s="702"/>
      <c r="CJ30" s="702"/>
      <c r="CK30" s="702"/>
      <c r="CL30" s="702"/>
      <c r="CM30" s="702"/>
      <c r="CN30" s="702"/>
      <c r="CO30" s="702"/>
      <c r="CP30" s="702"/>
      <c r="CQ30" s="703"/>
      <c r="CR30" s="672">
        <v>377675</v>
      </c>
      <c r="CS30" s="642"/>
      <c r="CT30" s="642"/>
      <c r="CU30" s="642"/>
      <c r="CV30" s="642"/>
      <c r="CW30" s="642"/>
      <c r="CX30" s="642"/>
      <c r="CY30" s="643"/>
      <c r="CZ30" s="673">
        <v>15.6</v>
      </c>
      <c r="DA30" s="674"/>
      <c r="DB30" s="674"/>
      <c r="DC30" s="675"/>
      <c r="DD30" s="641">
        <v>377417</v>
      </c>
      <c r="DE30" s="642"/>
      <c r="DF30" s="642"/>
      <c r="DG30" s="642"/>
      <c r="DH30" s="642"/>
      <c r="DI30" s="642"/>
      <c r="DJ30" s="642"/>
      <c r="DK30" s="643"/>
      <c r="DL30" s="641">
        <v>377417</v>
      </c>
      <c r="DM30" s="642"/>
      <c r="DN30" s="642"/>
      <c r="DO30" s="642"/>
      <c r="DP30" s="642"/>
      <c r="DQ30" s="642"/>
      <c r="DR30" s="642"/>
      <c r="DS30" s="642"/>
      <c r="DT30" s="642"/>
      <c r="DU30" s="642"/>
      <c r="DV30" s="643"/>
      <c r="DW30" s="673">
        <v>24.9</v>
      </c>
      <c r="DX30" s="674"/>
      <c r="DY30" s="674"/>
      <c r="DZ30" s="674"/>
      <c r="EA30" s="674"/>
      <c r="EB30" s="674"/>
      <c r="EC30" s="713"/>
    </row>
    <row r="31" spans="2:133" ht="11.25" customHeight="1" x14ac:dyDescent="0.2">
      <c r="B31" s="651" t="s">
        <v>307</v>
      </c>
      <c r="C31" s="652"/>
      <c r="D31" s="652"/>
      <c r="E31" s="652"/>
      <c r="F31" s="652"/>
      <c r="G31" s="652"/>
      <c r="H31" s="652"/>
      <c r="I31" s="652"/>
      <c r="J31" s="652"/>
      <c r="K31" s="652"/>
      <c r="L31" s="652"/>
      <c r="M31" s="652"/>
      <c r="N31" s="652"/>
      <c r="O31" s="652"/>
      <c r="P31" s="652"/>
      <c r="Q31" s="653"/>
      <c r="R31" s="672">
        <v>1153</v>
      </c>
      <c r="S31" s="642"/>
      <c r="T31" s="642"/>
      <c r="U31" s="642"/>
      <c r="V31" s="642"/>
      <c r="W31" s="642"/>
      <c r="X31" s="642"/>
      <c r="Y31" s="643"/>
      <c r="Z31" s="691">
        <v>0</v>
      </c>
      <c r="AA31" s="691"/>
      <c r="AB31" s="691"/>
      <c r="AC31" s="691"/>
      <c r="AD31" s="692">
        <v>39</v>
      </c>
      <c r="AE31" s="692"/>
      <c r="AF31" s="692"/>
      <c r="AG31" s="692"/>
      <c r="AH31" s="692"/>
      <c r="AI31" s="692"/>
      <c r="AJ31" s="692"/>
      <c r="AK31" s="692"/>
      <c r="AL31" s="673">
        <v>0</v>
      </c>
      <c r="AM31" s="676"/>
      <c r="AN31" s="676"/>
      <c r="AO31" s="693"/>
      <c r="AP31" s="747" t="s">
        <v>308</v>
      </c>
      <c r="AQ31" s="748"/>
      <c r="AR31" s="748"/>
      <c r="AS31" s="748"/>
      <c r="AT31" s="753" t="s">
        <v>309</v>
      </c>
      <c r="AU31" s="366"/>
      <c r="AV31" s="366"/>
      <c r="AW31" s="366"/>
      <c r="AX31" s="743" t="s">
        <v>188</v>
      </c>
      <c r="AY31" s="744"/>
      <c r="AZ31" s="744"/>
      <c r="BA31" s="744"/>
      <c r="BB31" s="744"/>
      <c r="BC31" s="744"/>
      <c r="BD31" s="744"/>
      <c r="BE31" s="744"/>
      <c r="BF31" s="745"/>
      <c r="BG31" s="746">
        <v>99</v>
      </c>
      <c r="BH31" s="738"/>
      <c r="BI31" s="738"/>
      <c r="BJ31" s="738"/>
      <c r="BK31" s="738"/>
      <c r="BL31" s="738"/>
      <c r="BM31" s="737">
        <v>97.8</v>
      </c>
      <c r="BN31" s="738"/>
      <c r="BO31" s="738"/>
      <c r="BP31" s="738"/>
      <c r="BQ31" s="739"/>
      <c r="BR31" s="746">
        <v>99.3</v>
      </c>
      <c r="BS31" s="738"/>
      <c r="BT31" s="738"/>
      <c r="BU31" s="738"/>
      <c r="BV31" s="738"/>
      <c r="BW31" s="738"/>
      <c r="BX31" s="737">
        <v>98.5</v>
      </c>
      <c r="BY31" s="738"/>
      <c r="BZ31" s="738"/>
      <c r="CA31" s="738"/>
      <c r="CB31" s="739"/>
      <c r="CD31" s="733"/>
      <c r="CE31" s="734"/>
      <c r="CF31" s="701" t="s">
        <v>310</v>
      </c>
      <c r="CG31" s="702"/>
      <c r="CH31" s="702"/>
      <c r="CI31" s="702"/>
      <c r="CJ31" s="702"/>
      <c r="CK31" s="702"/>
      <c r="CL31" s="702"/>
      <c r="CM31" s="702"/>
      <c r="CN31" s="702"/>
      <c r="CO31" s="702"/>
      <c r="CP31" s="702"/>
      <c r="CQ31" s="703"/>
      <c r="CR31" s="672">
        <v>8278</v>
      </c>
      <c r="CS31" s="670"/>
      <c r="CT31" s="670"/>
      <c r="CU31" s="670"/>
      <c r="CV31" s="670"/>
      <c r="CW31" s="670"/>
      <c r="CX31" s="670"/>
      <c r="CY31" s="671"/>
      <c r="CZ31" s="673">
        <v>0.3</v>
      </c>
      <c r="DA31" s="674"/>
      <c r="DB31" s="674"/>
      <c r="DC31" s="675"/>
      <c r="DD31" s="641">
        <v>8201</v>
      </c>
      <c r="DE31" s="670"/>
      <c r="DF31" s="670"/>
      <c r="DG31" s="670"/>
      <c r="DH31" s="670"/>
      <c r="DI31" s="670"/>
      <c r="DJ31" s="670"/>
      <c r="DK31" s="671"/>
      <c r="DL31" s="641">
        <v>8201</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2">
      <c r="B32" s="651" t="s">
        <v>311</v>
      </c>
      <c r="C32" s="652"/>
      <c r="D32" s="652"/>
      <c r="E32" s="652"/>
      <c r="F32" s="652"/>
      <c r="G32" s="652"/>
      <c r="H32" s="652"/>
      <c r="I32" s="652"/>
      <c r="J32" s="652"/>
      <c r="K32" s="652"/>
      <c r="L32" s="652"/>
      <c r="M32" s="652"/>
      <c r="N32" s="652"/>
      <c r="O32" s="652"/>
      <c r="P32" s="652"/>
      <c r="Q32" s="653"/>
      <c r="R32" s="672">
        <v>168421</v>
      </c>
      <c r="S32" s="642"/>
      <c r="T32" s="642"/>
      <c r="U32" s="642"/>
      <c r="V32" s="642"/>
      <c r="W32" s="642"/>
      <c r="X32" s="642"/>
      <c r="Y32" s="643"/>
      <c r="Z32" s="691">
        <v>6.6</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2" t="s">
        <v>312</v>
      </c>
      <c r="AV32" s="362"/>
      <c r="AW32" s="362"/>
      <c r="AX32" s="651" t="s">
        <v>313</v>
      </c>
      <c r="AY32" s="652"/>
      <c r="AZ32" s="652"/>
      <c r="BA32" s="652"/>
      <c r="BB32" s="652"/>
      <c r="BC32" s="652"/>
      <c r="BD32" s="652"/>
      <c r="BE32" s="652"/>
      <c r="BF32" s="653"/>
      <c r="BG32" s="756">
        <v>99.5</v>
      </c>
      <c r="BH32" s="670"/>
      <c r="BI32" s="670"/>
      <c r="BJ32" s="670"/>
      <c r="BK32" s="670"/>
      <c r="BL32" s="670"/>
      <c r="BM32" s="676">
        <v>99.2</v>
      </c>
      <c r="BN32" s="730"/>
      <c r="BO32" s="730"/>
      <c r="BP32" s="730"/>
      <c r="BQ32" s="704"/>
      <c r="BR32" s="756">
        <v>99.6</v>
      </c>
      <c r="BS32" s="670"/>
      <c r="BT32" s="670"/>
      <c r="BU32" s="670"/>
      <c r="BV32" s="670"/>
      <c r="BW32" s="670"/>
      <c r="BX32" s="676">
        <v>99.5</v>
      </c>
      <c r="BY32" s="730"/>
      <c r="BZ32" s="730"/>
      <c r="CA32" s="730"/>
      <c r="CB32" s="704"/>
      <c r="CD32" s="735"/>
      <c r="CE32" s="736"/>
      <c r="CF32" s="701" t="s">
        <v>314</v>
      </c>
      <c r="CG32" s="702"/>
      <c r="CH32" s="702"/>
      <c r="CI32" s="702"/>
      <c r="CJ32" s="702"/>
      <c r="CK32" s="702"/>
      <c r="CL32" s="702"/>
      <c r="CM32" s="702"/>
      <c r="CN32" s="702"/>
      <c r="CO32" s="702"/>
      <c r="CP32" s="702"/>
      <c r="CQ32" s="703"/>
      <c r="CR32" s="672">
        <v>1</v>
      </c>
      <c r="CS32" s="642"/>
      <c r="CT32" s="642"/>
      <c r="CU32" s="642"/>
      <c r="CV32" s="642"/>
      <c r="CW32" s="642"/>
      <c r="CX32" s="642"/>
      <c r="CY32" s="643"/>
      <c r="CZ32" s="673">
        <v>0</v>
      </c>
      <c r="DA32" s="674"/>
      <c r="DB32" s="674"/>
      <c r="DC32" s="675"/>
      <c r="DD32" s="641">
        <v>1</v>
      </c>
      <c r="DE32" s="642"/>
      <c r="DF32" s="642"/>
      <c r="DG32" s="642"/>
      <c r="DH32" s="642"/>
      <c r="DI32" s="642"/>
      <c r="DJ32" s="642"/>
      <c r="DK32" s="643"/>
      <c r="DL32" s="641">
        <v>1</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2">
      <c r="B33" s="727" t="s">
        <v>315</v>
      </c>
      <c r="C33" s="728"/>
      <c r="D33" s="728"/>
      <c r="E33" s="728"/>
      <c r="F33" s="728"/>
      <c r="G33" s="728"/>
      <c r="H33" s="728"/>
      <c r="I33" s="728"/>
      <c r="J33" s="728"/>
      <c r="K33" s="728"/>
      <c r="L33" s="728"/>
      <c r="M33" s="728"/>
      <c r="N33" s="728"/>
      <c r="O33" s="728"/>
      <c r="P33" s="728"/>
      <c r="Q33" s="729"/>
      <c r="R33" s="672" t="s">
        <v>127</v>
      </c>
      <c r="S33" s="642"/>
      <c r="T33" s="642"/>
      <c r="U33" s="642"/>
      <c r="V33" s="642"/>
      <c r="W33" s="642"/>
      <c r="X33" s="642"/>
      <c r="Y33" s="643"/>
      <c r="Z33" s="691" t="s">
        <v>127</v>
      </c>
      <c r="AA33" s="691"/>
      <c r="AB33" s="691"/>
      <c r="AC33" s="691"/>
      <c r="AD33" s="692" t="s">
        <v>127</v>
      </c>
      <c r="AE33" s="692"/>
      <c r="AF33" s="692"/>
      <c r="AG33" s="692"/>
      <c r="AH33" s="692"/>
      <c r="AI33" s="692"/>
      <c r="AJ33" s="692"/>
      <c r="AK33" s="692"/>
      <c r="AL33" s="673" t="s">
        <v>127</v>
      </c>
      <c r="AM33" s="676"/>
      <c r="AN33" s="676"/>
      <c r="AO33" s="693"/>
      <c r="AP33" s="751"/>
      <c r="AQ33" s="752"/>
      <c r="AR33" s="752"/>
      <c r="AS33" s="752"/>
      <c r="AT33" s="755"/>
      <c r="AU33" s="360"/>
      <c r="AV33" s="360"/>
      <c r="AW33" s="360"/>
      <c r="AX33" s="654" t="s">
        <v>316</v>
      </c>
      <c r="AY33" s="655"/>
      <c r="AZ33" s="655"/>
      <c r="BA33" s="655"/>
      <c r="BB33" s="655"/>
      <c r="BC33" s="655"/>
      <c r="BD33" s="655"/>
      <c r="BE33" s="655"/>
      <c r="BF33" s="656"/>
      <c r="BG33" s="726">
        <v>98.2</v>
      </c>
      <c r="BH33" s="658"/>
      <c r="BI33" s="658"/>
      <c r="BJ33" s="658"/>
      <c r="BK33" s="658"/>
      <c r="BL33" s="658"/>
      <c r="BM33" s="682">
        <v>95.8</v>
      </c>
      <c r="BN33" s="658"/>
      <c r="BO33" s="658"/>
      <c r="BP33" s="658"/>
      <c r="BQ33" s="694"/>
      <c r="BR33" s="726">
        <v>98.8</v>
      </c>
      <c r="BS33" s="658"/>
      <c r="BT33" s="658"/>
      <c r="BU33" s="658"/>
      <c r="BV33" s="658"/>
      <c r="BW33" s="658"/>
      <c r="BX33" s="682">
        <v>97.4</v>
      </c>
      <c r="BY33" s="658"/>
      <c r="BZ33" s="658"/>
      <c r="CA33" s="658"/>
      <c r="CB33" s="694"/>
      <c r="CD33" s="701" t="s">
        <v>317</v>
      </c>
      <c r="CE33" s="702"/>
      <c r="CF33" s="702"/>
      <c r="CG33" s="702"/>
      <c r="CH33" s="702"/>
      <c r="CI33" s="702"/>
      <c r="CJ33" s="702"/>
      <c r="CK33" s="702"/>
      <c r="CL33" s="702"/>
      <c r="CM33" s="702"/>
      <c r="CN33" s="702"/>
      <c r="CO33" s="702"/>
      <c r="CP33" s="702"/>
      <c r="CQ33" s="703"/>
      <c r="CR33" s="672">
        <v>1303716</v>
      </c>
      <c r="CS33" s="670"/>
      <c r="CT33" s="670"/>
      <c r="CU33" s="670"/>
      <c r="CV33" s="670"/>
      <c r="CW33" s="670"/>
      <c r="CX33" s="670"/>
      <c r="CY33" s="671"/>
      <c r="CZ33" s="673">
        <v>53.9</v>
      </c>
      <c r="DA33" s="674"/>
      <c r="DB33" s="674"/>
      <c r="DC33" s="675"/>
      <c r="DD33" s="641">
        <v>1003370</v>
      </c>
      <c r="DE33" s="670"/>
      <c r="DF33" s="670"/>
      <c r="DG33" s="670"/>
      <c r="DH33" s="670"/>
      <c r="DI33" s="670"/>
      <c r="DJ33" s="670"/>
      <c r="DK33" s="671"/>
      <c r="DL33" s="641">
        <v>442656</v>
      </c>
      <c r="DM33" s="670"/>
      <c r="DN33" s="670"/>
      <c r="DO33" s="670"/>
      <c r="DP33" s="670"/>
      <c r="DQ33" s="670"/>
      <c r="DR33" s="670"/>
      <c r="DS33" s="670"/>
      <c r="DT33" s="670"/>
      <c r="DU33" s="670"/>
      <c r="DV33" s="671"/>
      <c r="DW33" s="673">
        <v>29.3</v>
      </c>
      <c r="DX33" s="674"/>
      <c r="DY33" s="674"/>
      <c r="DZ33" s="674"/>
      <c r="EA33" s="674"/>
      <c r="EB33" s="674"/>
      <c r="EC33" s="713"/>
    </row>
    <row r="34" spans="2:133" ht="11.25" customHeight="1" x14ac:dyDescent="0.2">
      <c r="B34" s="651" t="s">
        <v>318</v>
      </c>
      <c r="C34" s="652"/>
      <c r="D34" s="652"/>
      <c r="E34" s="652"/>
      <c r="F34" s="652"/>
      <c r="G34" s="652"/>
      <c r="H34" s="652"/>
      <c r="I34" s="652"/>
      <c r="J34" s="652"/>
      <c r="K34" s="652"/>
      <c r="L34" s="652"/>
      <c r="M34" s="652"/>
      <c r="N34" s="652"/>
      <c r="O34" s="652"/>
      <c r="P34" s="652"/>
      <c r="Q34" s="653"/>
      <c r="R34" s="672">
        <v>104183</v>
      </c>
      <c r="S34" s="642"/>
      <c r="T34" s="642"/>
      <c r="U34" s="642"/>
      <c r="V34" s="642"/>
      <c r="W34" s="642"/>
      <c r="X34" s="642"/>
      <c r="Y34" s="643"/>
      <c r="Z34" s="691">
        <v>4.0999999999999996</v>
      </c>
      <c r="AA34" s="691"/>
      <c r="AB34" s="691"/>
      <c r="AC34" s="691"/>
      <c r="AD34" s="692" t="s">
        <v>127</v>
      </c>
      <c r="AE34" s="692"/>
      <c r="AF34" s="692"/>
      <c r="AG34" s="692"/>
      <c r="AH34" s="692"/>
      <c r="AI34" s="692"/>
      <c r="AJ34" s="692"/>
      <c r="AK34" s="692"/>
      <c r="AL34" s="673" t="s">
        <v>127</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319</v>
      </c>
      <c r="CE34" s="702"/>
      <c r="CF34" s="702"/>
      <c r="CG34" s="702"/>
      <c r="CH34" s="702"/>
      <c r="CI34" s="702"/>
      <c r="CJ34" s="702"/>
      <c r="CK34" s="702"/>
      <c r="CL34" s="702"/>
      <c r="CM34" s="702"/>
      <c r="CN34" s="702"/>
      <c r="CO34" s="702"/>
      <c r="CP34" s="702"/>
      <c r="CQ34" s="703"/>
      <c r="CR34" s="672">
        <v>417983</v>
      </c>
      <c r="CS34" s="642"/>
      <c r="CT34" s="642"/>
      <c r="CU34" s="642"/>
      <c r="CV34" s="642"/>
      <c r="CW34" s="642"/>
      <c r="CX34" s="642"/>
      <c r="CY34" s="643"/>
      <c r="CZ34" s="673">
        <v>17.3</v>
      </c>
      <c r="DA34" s="674"/>
      <c r="DB34" s="674"/>
      <c r="DC34" s="675"/>
      <c r="DD34" s="641">
        <v>307686</v>
      </c>
      <c r="DE34" s="642"/>
      <c r="DF34" s="642"/>
      <c r="DG34" s="642"/>
      <c r="DH34" s="642"/>
      <c r="DI34" s="642"/>
      <c r="DJ34" s="642"/>
      <c r="DK34" s="643"/>
      <c r="DL34" s="641">
        <v>224355</v>
      </c>
      <c r="DM34" s="642"/>
      <c r="DN34" s="642"/>
      <c r="DO34" s="642"/>
      <c r="DP34" s="642"/>
      <c r="DQ34" s="642"/>
      <c r="DR34" s="642"/>
      <c r="DS34" s="642"/>
      <c r="DT34" s="642"/>
      <c r="DU34" s="642"/>
      <c r="DV34" s="643"/>
      <c r="DW34" s="673">
        <v>14.8</v>
      </c>
      <c r="DX34" s="674"/>
      <c r="DY34" s="674"/>
      <c r="DZ34" s="674"/>
      <c r="EA34" s="674"/>
      <c r="EB34" s="674"/>
      <c r="EC34" s="713"/>
    </row>
    <row r="35" spans="2:133" ht="11.25" customHeight="1" x14ac:dyDescent="0.2">
      <c r="B35" s="651" t="s">
        <v>320</v>
      </c>
      <c r="C35" s="652"/>
      <c r="D35" s="652"/>
      <c r="E35" s="652"/>
      <c r="F35" s="652"/>
      <c r="G35" s="652"/>
      <c r="H35" s="652"/>
      <c r="I35" s="652"/>
      <c r="J35" s="652"/>
      <c r="K35" s="652"/>
      <c r="L35" s="652"/>
      <c r="M35" s="652"/>
      <c r="N35" s="652"/>
      <c r="O35" s="652"/>
      <c r="P35" s="652"/>
      <c r="Q35" s="653"/>
      <c r="R35" s="672">
        <v>429</v>
      </c>
      <c r="S35" s="642"/>
      <c r="T35" s="642"/>
      <c r="U35" s="642"/>
      <c r="V35" s="642"/>
      <c r="W35" s="642"/>
      <c r="X35" s="642"/>
      <c r="Y35" s="643"/>
      <c r="Z35" s="691">
        <v>0</v>
      </c>
      <c r="AA35" s="691"/>
      <c r="AB35" s="691"/>
      <c r="AC35" s="691"/>
      <c r="AD35" s="692" t="s">
        <v>127</v>
      </c>
      <c r="AE35" s="692"/>
      <c r="AF35" s="692"/>
      <c r="AG35" s="692"/>
      <c r="AH35" s="692"/>
      <c r="AI35" s="692"/>
      <c r="AJ35" s="692"/>
      <c r="AK35" s="692"/>
      <c r="AL35" s="673" t="s">
        <v>127</v>
      </c>
      <c r="AM35" s="676"/>
      <c r="AN35" s="676"/>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323</v>
      </c>
      <c r="CE35" s="702"/>
      <c r="CF35" s="702"/>
      <c r="CG35" s="702"/>
      <c r="CH35" s="702"/>
      <c r="CI35" s="702"/>
      <c r="CJ35" s="702"/>
      <c r="CK35" s="702"/>
      <c r="CL35" s="702"/>
      <c r="CM35" s="702"/>
      <c r="CN35" s="702"/>
      <c r="CO35" s="702"/>
      <c r="CP35" s="702"/>
      <c r="CQ35" s="703"/>
      <c r="CR35" s="672">
        <v>28341</v>
      </c>
      <c r="CS35" s="670"/>
      <c r="CT35" s="670"/>
      <c r="CU35" s="670"/>
      <c r="CV35" s="670"/>
      <c r="CW35" s="670"/>
      <c r="CX35" s="670"/>
      <c r="CY35" s="671"/>
      <c r="CZ35" s="673">
        <v>1.2</v>
      </c>
      <c r="DA35" s="674"/>
      <c r="DB35" s="674"/>
      <c r="DC35" s="675"/>
      <c r="DD35" s="641">
        <v>14341</v>
      </c>
      <c r="DE35" s="670"/>
      <c r="DF35" s="670"/>
      <c r="DG35" s="670"/>
      <c r="DH35" s="670"/>
      <c r="DI35" s="670"/>
      <c r="DJ35" s="670"/>
      <c r="DK35" s="671"/>
      <c r="DL35" s="641">
        <v>6632</v>
      </c>
      <c r="DM35" s="670"/>
      <c r="DN35" s="670"/>
      <c r="DO35" s="670"/>
      <c r="DP35" s="670"/>
      <c r="DQ35" s="670"/>
      <c r="DR35" s="670"/>
      <c r="DS35" s="670"/>
      <c r="DT35" s="670"/>
      <c r="DU35" s="670"/>
      <c r="DV35" s="671"/>
      <c r="DW35" s="673">
        <v>0.4</v>
      </c>
      <c r="DX35" s="674"/>
      <c r="DY35" s="674"/>
      <c r="DZ35" s="674"/>
      <c r="EA35" s="674"/>
      <c r="EB35" s="674"/>
      <c r="EC35" s="713"/>
    </row>
    <row r="36" spans="2:133" ht="11.25" customHeight="1" x14ac:dyDescent="0.2">
      <c r="B36" s="651" t="s">
        <v>324</v>
      </c>
      <c r="C36" s="652"/>
      <c r="D36" s="652"/>
      <c r="E36" s="652"/>
      <c r="F36" s="652"/>
      <c r="G36" s="652"/>
      <c r="H36" s="652"/>
      <c r="I36" s="652"/>
      <c r="J36" s="652"/>
      <c r="K36" s="652"/>
      <c r="L36" s="652"/>
      <c r="M36" s="652"/>
      <c r="N36" s="652"/>
      <c r="O36" s="652"/>
      <c r="P36" s="652"/>
      <c r="Q36" s="653"/>
      <c r="R36" s="672">
        <v>206806</v>
      </c>
      <c r="S36" s="642"/>
      <c r="T36" s="642"/>
      <c r="U36" s="642"/>
      <c r="V36" s="642"/>
      <c r="W36" s="642"/>
      <c r="X36" s="642"/>
      <c r="Y36" s="643"/>
      <c r="Z36" s="691">
        <v>8.1</v>
      </c>
      <c r="AA36" s="691"/>
      <c r="AB36" s="691"/>
      <c r="AC36" s="691"/>
      <c r="AD36" s="692" t="s">
        <v>127</v>
      </c>
      <c r="AE36" s="692"/>
      <c r="AF36" s="692"/>
      <c r="AG36" s="692"/>
      <c r="AH36" s="692"/>
      <c r="AI36" s="692"/>
      <c r="AJ36" s="692"/>
      <c r="AK36" s="692"/>
      <c r="AL36" s="673" t="s">
        <v>127</v>
      </c>
      <c r="AM36" s="676"/>
      <c r="AN36" s="676"/>
      <c r="AO36" s="693"/>
      <c r="AP36" s="218"/>
      <c r="AQ36" s="714" t="s">
        <v>325</v>
      </c>
      <c r="AR36" s="715"/>
      <c r="AS36" s="715"/>
      <c r="AT36" s="715"/>
      <c r="AU36" s="715"/>
      <c r="AV36" s="715"/>
      <c r="AW36" s="715"/>
      <c r="AX36" s="715"/>
      <c r="AY36" s="716"/>
      <c r="AZ36" s="717">
        <v>225087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7054</v>
      </c>
      <c r="BW36" s="718"/>
      <c r="BX36" s="718"/>
      <c r="BY36" s="718"/>
      <c r="BZ36" s="718"/>
      <c r="CA36" s="718"/>
      <c r="CB36" s="719"/>
      <c r="CD36" s="701" t="s">
        <v>327</v>
      </c>
      <c r="CE36" s="702"/>
      <c r="CF36" s="702"/>
      <c r="CG36" s="702"/>
      <c r="CH36" s="702"/>
      <c r="CI36" s="702"/>
      <c r="CJ36" s="702"/>
      <c r="CK36" s="702"/>
      <c r="CL36" s="702"/>
      <c r="CM36" s="702"/>
      <c r="CN36" s="702"/>
      <c r="CO36" s="702"/>
      <c r="CP36" s="702"/>
      <c r="CQ36" s="703"/>
      <c r="CR36" s="672">
        <v>234491</v>
      </c>
      <c r="CS36" s="642"/>
      <c r="CT36" s="642"/>
      <c r="CU36" s="642"/>
      <c r="CV36" s="642"/>
      <c r="CW36" s="642"/>
      <c r="CX36" s="642"/>
      <c r="CY36" s="643"/>
      <c r="CZ36" s="673">
        <v>9.6999999999999993</v>
      </c>
      <c r="DA36" s="674"/>
      <c r="DB36" s="674"/>
      <c r="DC36" s="675"/>
      <c r="DD36" s="641">
        <v>209817</v>
      </c>
      <c r="DE36" s="642"/>
      <c r="DF36" s="642"/>
      <c r="DG36" s="642"/>
      <c r="DH36" s="642"/>
      <c r="DI36" s="642"/>
      <c r="DJ36" s="642"/>
      <c r="DK36" s="643"/>
      <c r="DL36" s="641">
        <v>138864</v>
      </c>
      <c r="DM36" s="642"/>
      <c r="DN36" s="642"/>
      <c r="DO36" s="642"/>
      <c r="DP36" s="642"/>
      <c r="DQ36" s="642"/>
      <c r="DR36" s="642"/>
      <c r="DS36" s="642"/>
      <c r="DT36" s="642"/>
      <c r="DU36" s="642"/>
      <c r="DV36" s="643"/>
      <c r="DW36" s="673">
        <v>9.1999999999999993</v>
      </c>
      <c r="DX36" s="674"/>
      <c r="DY36" s="674"/>
      <c r="DZ36" s="674"/>
      <c r="EA36" s="674"/>
      <c r="EB36" s="674"/>
      <c r="EC36" s="713"/>
    </row>
    <row r="37" spans="2:133" ht="11.25" customHeight="1" x14ac:dyDescent="0.2">
      <c r="B37" s="651" t="s">
        <v>328</v>
      </c>
      <c r="C37" s="652"/>
      <c r="D37" s="652"/>
      <c r="E37" s="652"/>
      <c r="F37" s="652"/>
      <c r="G37" s="652"/>
      <c r="H37" s="652"/>
      <c r="I37" s="652"/>
      <c r="J37" s="652"/>
      <c r="K37" s="652"/>
      <c r="L37" s="652"/>
      <c r="M37" s="652"/>
      <c r="N37" s="652"/>
      <c r="O37" s="652"/>
      <c r="P37" s="652"/>
      <c r="Q37" s="653"/>
      <c r="R37" s="672">
        <v>58691</v>
      </c>
      <c r="S37" s="642"/>
      <c r="T37" s="642"/>
      <c r="U37" s="642"/>
      <c r="V37" s="642"/>
      <c r="W37" s="642"/>
      <c r="X37" s="642"/>
      <c r="Y37" s="643"/>
      <c r="Z37" s="691">
        <v>2.2999999999999998</v>
      </c>
      <c r="AA37" s="691"/>
      <c r="AB37" s="691"/>
      <c r="AC37" s="691"/>
      <c r="AD37" s="692" t="s">
        <v>127</v>
      </c>
      <c r="AE37" s="692"/>
      <c r="AF37" s="692"/>
      <c r="AG37" s="692"/>
      <c r="AH37" s="692"/>
      <c r="AI37" s="692"/>
      <c r="AJ37" s="692"/>
      <c r="AK37" s="692"/>
      <c r="AL37" s="673" t="s">
        <v>127</v>
      </c>
      <c r="AM37" s="676"/>
      <c r="AN37" s="676"/>
      <c r="AO37" s="693"/>
      <c r="AQ37" s="706" t="s">
        <v>329</v>
      </c>
      <c r="AR37" s="707"/>
      <c r="AS37" s="707"/>
      <c r="AT37" s="707"/>
      <c r="AU37" s="707"/>
      <c r="AV37" s="707"/>
      <c r="AW37" s="707"/>
      <c r="AX37" s="707"/>
      <c r="AY37" s="708"/>
      <c r="AZ37" s="672">
        <v>62335</v>
      </c>
      <c r="BA37" s="642"/>
      <c r="BB37" s="642"/>
      <c r="BC37" s="642"/>
      <c r="BD37" s="670"/>
      <c r="BE37" s="670"/>
      <c r="BF37" s="704"/>
      <c r="BG37" s="701" t="s">
        <v>330</v>
      </c>
      <c r="BH37" s="702"/>
      <c r="BI37" s="702"/>
      <c r="BJ37" s="702"/>
      <c r="BK37" s="702"/>
      <c r="BL37" s="702"/>
      <c r="BM37" s="702"/>
      <c r="BN37" s="702"/>
      <c r="BO37" s="702"/>
      <c r="BP37" s="702"/>
      <c r="BQ37" s="702"/>
      <c r="BR37" s="702"/>
      <c r="BS37" s="702"/>
      <c r="BT37" s="702"/>
      <c r="BU37" s="703"/>
      <c r="BV37" s="672">
        <v>7054</v>
      </c>
      <c r="BW37" s="642"/>
      <c r="BX37" s="642"/>
      <c r="BY37" s="642"/>
      <c r="BZ37" s="642"/>
      <c r="CA37" s="642"/>
      <c r="CB37" s="705"/>
      <c r="CD37" s="701" t="s">
        <v>331</v>
      </c>
      <c r="CE37" s="702"/>
      <c r="CF37" s="702"/>
      <c r="CG37" s="702"/>
      <c r="CH37" s="702"/>
      <c r="CI37" s="702"/>
      <c r="CJ37" s="702"/>
      <c r="CK37" s="702"/>
      <c r="CL37" s="702"/>
      <c r="CM37" s="702"/>
      <c r="CN37" s="702"/>
      <c r="CO37" s="702"/>
      <c r="CP37" s="702"/>
      <c r="CQ37" s="703"/>
      <c r="CR37" s="672">
        <v>9141</v>
      </c>
      <c r="CS37" s="670"/>
      <c r="CT37" s="670"/>
      <c r="CU37" s="670"/>
      <c r="CV37" s="670"/>
      <c r="CW37" s="670"/>
      <c r="CX37" s="670"/>
      <c r="CY37" s="671"/>
      <c r="CZ37" s="673">
        <v>0.4</v>
      </c>
      <c r="DA37" s="674"/>
      <c r="DB37" s="674"/>
      <c r="DC37" s="675"/>
      <c r="DD37" s="641">
        <v>9141</v>
      </c>
      <c r="DE37" s="670"/>
      <c r="DF37" s="670"/>
      <c r="DG37" s="670"/>
      <c r="DH37" s="670"/>
      <c r="DI37" s="670"/>
      <c r="DJ37" s="670"/>
      <c r="DK37" s="671"/>
      <c r="DL37" s="641">
        <v>9141</v>
      </c>
      <c r="DM37" s="670"/>
      <c r="DN37" s="670"/>
      <c r="DO37" s="670"/>
      <c r="DP37" s="670"/>
      <c r="DQ37" s="670"/>
      <c r="DR37" s="670"/>
      <c r="DS37" s="670"/>
      <c r="DT37" s="670"/>
      <c r="DU37" s="670"/>
      <c r="DV37" s="671"/>
      <c r="DW37" s="673">
        <v>0.6</v>
      </c>
      <c r="DX37" s="674"/>
      <c r="DY37" s="674"/>
      <c r="DZ37" s="674"/>
      <c r="EA37" s="674"/>
      <c r="EB37" s="674"/>
      <c r="EC37" s="713"/>
    </row>
    <row r="38" spans="2:133" ht="11.25" customHeight="1" x14ac:dyDescent="0.2">
      <c r="B38" s="651" t="s">
        <v>332</v>
      </c>
      <c r="C38" s="652"/>
      <c r="D38" s="652"/>
      <c r="E38" s="652"/>
      <c r="F38" s="652"/>
      <c r="G38" s="652"/>
      <c r="H38" s="652"/>
      <c r="I38" s="652"/>
      <c r="J38" s="652"/>
      <c r="K38" s="652"/>
      <c r="L38" s="652"/>
      <c r="M38" s="652"/>
      <c r="N38" s="652"/>
      <c r="O38" s="652"/>
      <c r="P38" s="652"/>
      <c r="Q38" s="653"/>
      <c r="R38" s="672">
        <v>148914</v>
      </c>
      <c r="S38" s="642"/>
      <c r="T38" s="642"/>
      <c r="U38" s="642"/>
      <c r="V38" s="642"/>
      <c r="W38" s="642"/>
      <c r="X38" s="642"/>
      <c r="Y38" s="643"/>
      <c r="Z38" s="691">
        <v>5.9</v>
      </c>
      <c r="AA38" s="691"/>
      <c r="AB38" s="691"/>
      <c r="AC38" s="691"/>
      <c r="AD38" s="692" t="s">
        <v>127</v>
      </c>
      <c r="AE38" s="692"/>
      <c r="AF38" s="692"/>
      <c r="AG38" s="692"/>
      <c r="AH38" s="692"/>
      <c r="AI38" s="692"/>
      <c r="AJ38" s="692"/>
      <c r="AK38" s="692"/>
      <c r="AL38" s="673" t="s">
        <v>127</v>
      </c>
      <c r="AM38" s="676"/>
      <c r="AN38" s="676"/>
      <c r="AO38" s="693"/>
      <c r="AQ38" s="706" t="s">
        <v>333</v>
      </c>
      <c r="AR38" s="707"/>
      <c r="AS38" s="707"/>
      <c r="AT38" s="707"/>
      <c r="AU38" s="707"/>
      <c r="AV38" s="707"/>
      <c r="AW38" s="707"/>
      <c r="AX38" s="707"/>
      <c r="AY38" s="708"/>
      <c r="AZ38" s="672">
        <v>48955</v>
      </c>
      <c r="BA38" s="642"/>
      <c r="BB38" s="642"/>
      <c r="BC38" s="642"/>
      <c r="BD38" s="670"/>
      <c r="BE38" s="670"/>
      <c r="BF38" s="704"/>
      <c r="BG38" s="701" t="s">
        <v>334</v>
      </c>
      <c r="BH38" s="702"/>
      <c r="BI38" s="702"/>
      <c r="BJ38" s="702"/>
      <c r="BK38" s="702"/>
      <c r="BL38" s="702"/>
      <c r="BM38" s="702"/>
      <c r="BN38" s="702"/>
      <c r="BO38" s="702"/>
      <c r="BP38" s="702"/>
      <c r="BQ38" s="702"/>
      <c r="BR38" s="702"/>
      <c r="BS38" s="702"/>
      <c r="BT38" s="702"/>
      <c r="BU38" s="703"/>
      <c r="BV38" s="672">
        <v>275</v>
      </c>
      <c r="BW38" s="642"/>
      <c r="BX38" s="642"/>
      <c r="BY38" s="642"/>
      <c r="BZ38" s="642"/>
      <c r="CA38" s="642"/>
      <c r="CB38" s="705"/>
      <c r="CD38" s="701" t="s">
        <v>335</v>
      </c>
      <c r="CE38" s="702"/>
      <c r="CF38" s="702"/>
      <c r="CG38" s="702"/>
      <c r="CH38" s="702"/>
      <c r="CI38" s="702"/>
      <c r="CJ38" s="702"/>
      <c r="CK38" s="702"/>
      <c r="CL38" s="702"/>
      <c r="CM38" s="702"/>
      <c r="CN38" s="702"/>
      <c r="CO38" s="702"/>
      <c r="CP38" s="702"/>
      <c r="CQ38" s="703"/>
      <c r="CR38" s="672">
        <v>225087</v>
      </c>
      <c r="CS38" s="642"/>
      <c r="CT38" s="642"/>
      <c r="CU38" s="642"/>
      <c r="CV38" s="642"/>
      <c r="CW38" s="642"/>
      <c r="CX38" s="642"/>
      <c r="CY38" s="643"/>
      <c r="CZ38" s="673">
        <v>9.3000000000000007</v>
      </c>
      <c r="DA38" s="674"/>
      <c r="DB38" s="674"/>
      <c r="DC38" s="675"/>
      <c r="DD38" s="641">
        <v>146198</v>
      </c>
      <c r="DE38" s="642"/>
      <c r="DF38" s="642"/>
      <c r="DG38" s="642"/>
      <c r="DH38" s="642"/>
      <c r="DI38" s="642"/>
      <c r="DJ38" s="642"/>
      <c r="DK38" s="643"/>
      <c r="DL38" s="641">
        <v>72805</v>
      </c>
      <c r="DM38" s="642"/>
      <c r="DN38" s="642"/>
      <c r="DO38" s="642"/>
      <c r="DP38" s="642"/>
      <c r="DQ38" s="642"/>
      <c r="DR38" s="642"/>
      <c r="DS38" s="642"/>
      <c r="DT38" s="642"/>
      <c r="DU38" s="642"/>
      <c r="DV38" s="643"/>
      <c r="DW38" s="673">
        <v>4.8</v>
      </c>
      <c r="DX38" s="674"/>
      <c r="DY38" s="674"/>
      <c r="DZ38" s="674"/>
      <c r="EA38" s="674"/>
      <c r="EB38" s="674"/>
      <c r="EC38" s="713"/>
    </row>
    <row r="39" spans="2:133" ht="11.25" customHeight="1" x14ac:dyDescent="0.2">
      <c r="B39" s="651" t="s">
        <v>336</v>
      </c>
      <c r="C39" s="652"/>
      <c r="D39" s="652"/>
      <c r="E39" s="652"/>
      <c r="F39" s="652"/>
      <c r="G39" s="652"/>
      <c r="H39" s="652"/>
      <c r="I39" s="652"/>
      <c r="J39" s="652"/>
      <c r="K39" s="652"/>
      <c r="L39" s="652"/>
      <c r="M39" s="652"/>
      <c r="N39" s="652"/>
      <c r="O39" s="652"/>
      <c r="P39" s="652"/>
      <c r="Q39" s="653"/>
      <c r="R39" s="672">
        <v>8141</v>
      </c>
      <c r="S39" s="642"/>
      <c r="T39" s="642"/>
      <c r="U39" s="642"/>
      <c r="V39" s="642"/>
      <c r="W39" s="642"/>
      <c r="X39" s="642"/>
      <c r="Y39" s="643"/>
      <c r="Z39" s="691">
        <v>0.3</v>
      </c>
      <c r="AA39" s="691"/>
      <c r="AB39" s="691"/>
      <c r="AC39" s="691"/>
      <c r="AD39" s="692">
        <v>5</v>
      </c>
      <c r="AE39" s="692"/>
      <c r="AF39" s="692"/>
      <c r="AG39" s="692"/>
      <c r="AH39" s="692"/>
      <c r="AI39" s="692"/>
      <c r="AJ39" s="692"/>
      <c r="AK39" s="692"/>
      <c r="AL39" s="673">
        <v>0</v>
      </c>
      <c r="AM39" s="676"/>
      <c r="AN39" s="676"/>
      <c r="AO39" s="693"/>
      <c r="AQ39" s="706" t="s">
        <v>337</v>
      </c>
      <c r="AR39" s="707"/>
      <c r="AS39" s="707"/>
      <c r="AT39" s="707"/>
      <c r="AU39" s="707"/>
      <c r="AV39" s="707"/>
      <c r="AW39" s="707"/>
      <c r="AX39" s="707"/>
      <c r="AY39" s="708"/>
      <c r="AZ39" s="672" t="s">
        <v>127</v>
      </c>
      <c r="BA39" s="642"/>
      <c r="BB39" s="642"/>
      <c r="BC39" s="642"/>
      <c r="BD39" s="670"/>
      <c r="BE39" s="670"/>
      <c r="BF39" s="704"/>
      <c r="BG39" s="701" t="s">
        <v>338</v>
      </c>
      <c r="BH39" s="702"/>
      <c r="BI39" s="702"/>
      <c r="BJ39" s="702"/>
      <c r="BK39" s="702"/>
      <c r="BL39" s="702"/>
      <c r="BM39" s="702"/>
      <c r="BN39" s="702"/>
      <c r="BO39" s="702"/>
      <c r="BP39" s="702"/>
      <c r="BQ39" s="702"/>
      <c r="BR39" s="702"/>
      <c r="BS39" s="702"/>
      <c r="BT39" s="702"/>
      <c r="BU39" s="703"/>
      <c r="BV39" s="672">
        <v>451</v>
      </c>
      <c r="BW39" s="642"/>
      <c r="BX39" s="642"/>
      <c r="BY39" s="642"/>
      <c r="BZ39" s="642"/>
      <c r="CA39" s="642"/>
      <c r="CB39" s="705"/>
      <c r="CD39" s="701" t="s">
        <v>339</v>
      </c>
      <c r="CE39" s="702"/>
      <c r="CF39" s="702"/>
      <c r="CG39" s="702"/>
      <c r="CH39" s="702"/>
      <c r="CI39" s="702"/>
      <c r="CJ39" s="702"/>
      <c r="CK39" s="702"/>
      <c r="CL39" s="702"/>
      <c r="CM39" s="702"/>
      <c r="CN39" s="702"/>
      <c r="CO39" s="702"/>
      <c r="CP39" s="702"/>
      <c r="CQ39" s="703"/>
      <c r="CR39" s="672">
        <v>397814</v>
      </c>
      <c r="CS39" s="670"/>
      <c r="CT39" s="670"/>
      <c r="CU39" s="670"/>
      <c r="CV39" s="670"/>
      <c r="CW39" s="670"/>
      <c r="CX39" s="670"/>
      <c r="CY39" s="671"/>
      <c r="CZ39" s="673">
        <v>16.399999999999999</v>
      </c>
      <c r="DA39" s="674"/>
      <c r="DB39" s="674"/>
      <c r="DC39" s="675"/>
      <c r="DD39" s="641">
        <v>325328</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2">
      <c r="B40" s="651" t="s">
        <v>340</v>
      </c>
      <c r="C40" s="652"/>
      <c r="D40" s="652"/>
      <c r="E40" s="652"/>
      <c r="F40" s="652"/>
      <c r="G40" s="652"/>
      <c r="H40" s="652"/>
      <c r="I40" s="652"/>
      <c r="J40" s="652"/>
      <c r="K40" s="652"/>
      <c r="L40" s="652"/>
      <c r="M40" s="652"/>
      <c r="N40" s="652"/>
      <c r="O40" s="652"/>
      <c r="P40" s="652"/>
      <c r="Q40" s="653"/>
      <c r="R40" s="672">
        <v>209183</v>
      </c>
      <c r="S40" s="642"/>
      <c r="T40" s="642"/>
      <c r="U40" s="642"/>
      <c r="V40" s="642"/>
      <c r="W40" s="642"/>
      <c r="X40" s="642"/>
      <c r="Y40" s="643"/>
      <c r="Z40" s="691">
        <v>8.1999999999999993</v>
      </c>
      <c r="AA40" s="691"/>
      <c r="AB40" s="691"/>
      <c r="AC40" s="691"/>
      <c r="AD40" s="692" t="s">
        <v>127</v>
      </c>
      <c r="AE40" s="692"/>
      <c r="AF40" s="692"/>
      <c r="AG40" s="692"/>
      <c r="AH40" s="692"/>
      <c r="AI40" s="692"/>
      <c r="AJ40" s="692"/>
      <c r="AK40" s="692"/>
      <c r="AL40" s="673" t="s">
        <v>127</v>
      </c>
      <c r="AM40" s="676"/>
      <c r="AN40" s="676"/>
      <c r="AO40" s="693"/>
      <c r="AQ40" s="706" t="s">
        <v>341</v>
      </c>
      <c r="AR40" s="707"/>
      <c r="AS40" s="707"/>
      <c r="AT40" s="707"/>
      <c r="AU40" s="707"/>
      <c r="AV40" s="707"/>
      <c r="AW40" s="707"/>
      <c r="AX40" s="707"/>
      <c r="AY40" s="708"/>
      <c r="AZ40" s="672" t="s">
        <v>127</v>
      </c>
      <c r="BA40" s="642"/>
      <c r="BB40" s="642"/>
      <c r="BC40" s="642"/>
      <c r="BD40" s="670"/>
      <c r="BE40" s="670"/>
      <c r="BF40" s="704"/>
      <c r="BG40" s="709" t="s">
        <v>342</v>
      </c>
      <c r="BH40" s="710"/>
      <c r="BI40" s="710"/>
      <c r="BJ40" s="710"/>
      <c r="BK40" s="710"/>
      <c r="BL40" s="364"/>
      <c r="BM40" s="702" t="s">
        <v>343</v>
      </c>
      <c r="BN40" s="702"/>
      <c r="BO40" s="702"/>
      <c r="BP40" s="702"/>
      <c r="BQ40" s="702"/>
      <c r="BR40" s="702"/>
      <c r="BS40" s="702"/>
      <c r="BT40" s="702"/>
      <c r="BU40" s="703"/>
      <c r="BV40" s="672">
        <v>111</v>
      </c>
      <c r="BW40" s="642"/>
      <c r="BX40" s="642"/>
      <c r="BY40" s="642"/>
      <c r="BZ40" s="642"/>
      <c r="CA40" s="642"/>
      <c r="CB40" s="705"/>
      <c r="CD40" s="701" t="s">
        <v>344</v>
      </c>
      <c r="CE40" s="702"/>
      <c r="CF40" s="702"/>
      <c r="CG40" s="702"/>
      <c r="CH40" s="702"/>
      <c r="CI40" s="702"/>
      <c r="CJ40" s="702"/>
      <c r="CK40" s="702"/>
      <c r="CL40" s="702"/>
      <c r="CM40" s="702"/>
      <c r="CN40" s="702"/>
      <c r="CO40" s="702"/>
      <c r="CP40" s="702"/>
      <c r="CQ40" s="703"/>
      <c r="CR40" s="672" t="s">
        <v>127</v>
      </c>
      <c r="CS40" s="642"/>
      <c r="CT40" s="642"/>
      <c r="CU40" s="642"/>
      <c r="CV40" s="642"/>
      <c r="CW40" s="642"/>
      <c r="CX40" s="642"/>
      <c r="CY40" s="643"/>
      <c r="CZ40" s="673" t="s">
        <v>127</v>
      </c>
      <c r="DA40" s="674"/>
      <c r="DB40" s="674"/>
      <c r="DC40" s="675"/>
      <c r="DD40" s="641" t="s">
        <v>127</v>
      </c>
      <c r="DE40" s="642"/>
      <c r="DF40" s="642"/>
      <c r="DG40" s="642"/>
      <c r="DH40" s="642"/>
      <c r="DI40" s="642"/>
      <c r="DJ40" s="642"/>
      <c r="DK40" s="643"/>
      <c r="DL40" s="641" t="s">
        <v>127</v>
      </c>
      <c r="DM40" s="642"/>
      <c r="DN40" s="642"/>
      <c r="DO40" s="642"/>
      <c r="DP40" s="642"/>
      <c r="DQ40" s="642"/>
      <c r="DR40" s="642"/>
      <c r="DS40" s="642"/>
      <c r="DT40" s="642"/>
      <c r="DU40" s="642"/>
      <c r="DV40" s="643"/>
      <c r="DW40" s="673" t="s">
        <v>127</v>
      </c>
      <c r="DX40" s="674"/>
      <c r="DY40" s="674"/>
      <c r="DZ40" s="674"/>
      <c r="EA40" s="674"/>
      <c r="EB40" s="674"/>
      <c r="EC40" s="713"/>
    </row>
    <row r="41" spans="2:133" ht="11.25" customHeight="1" x14ac:dyDescent="0.2">
      <c r="B41" s="651" t="s">
        <v>345</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6" t="s">
        <v>346</v>
      </c>
      <c r="AR41" s="707"/>
      <c r="AS41" s="707"/>
      <c r="AT41" s="707"/>
      <c r="AU41" s="707"/>
      <c r="AV41" s="707"/>
      <c r="AW41" s="707"/>
      <c r="AX41" s="707"/>
      <c r="AY41" s="708"/>
      <c r="AZ41" s="672">
        <v>56778</v>
      </c>
      <c r="BA41" s="642"/>
      <c r="BB41" s="642"/>
      <c r="BC41" s="642"/>
      <c r="BD41" s="670"/>
      <c r="BE41" s="670"/>
      <c r="BF41" s="704"/>
      <c r="BG41" s="709"/>
      <c r="BH41" s="710"/>
      <c r="BI41" s="710"/>
      <c r="BJ41" s="710"/>
      <c r="BK41" s="710"/>
      <c r="BL41" s="364"/>
      <c r="BM41" s="702" t="s">
        <v>347</v>
      </c>
      <c r="BN41" s="702"/>
      <c r="BO41" s="702"/>
      <c r="BP41" s="702"/>
      <c r="BQ41" s="702"/>
      <c r="BR41" s="702"/>
      <c r="BS41" s="702"/>
      <c r="BT41" s="702"/>
      <c r="BU41" s="703"/>
      <c r="BV41" s="672" t="s">
        <v>127</v>
      </c>
      <c r="BW41" s="642"/>
      <c r="BX41" s="642"/>
      <c r="BY41" s="642"/>
      <c r="BZ41" s="642"/>
      <c r="CA41" s="642"/>
      <c r="CB41" s="705"/>
      <c r="CD41" s="701" t="s">
        <v>348</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349</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350</v>
      </c>
      <c r="AR42" s="699"/>
      <c r="AS42" s="699"/>
      <c r="AT42" s="699"/>
      <c r="AU42" s="699"/>
      <c r="AV42" s="699"/>
      <c r="AW42" s="699"/>
      <c r="AX42" s="699"/>
      <c r="AY42" s="700"/>
      <c r="AZ42" s="657">
        <v>57019</v>
      </c>
      <c r="BA42" s="678"/>
      <c r="BB42" s="678"/>
      <c r="BC42" s="678"/>
      <c r="BD42" s="658"/>
      <c r="BE42" s="658"/>
      <c r="BF42" s="694"/>
      <c r="BG42" s="711"/>
      <c r="BH42" s="712"/>
      <c r="BI42" s="712"/>
      <c r="BJ42" s="712"/>
      <c r="BK42" s="712"/>
      <c r="BL42" s="365"/>
      <c r="BM42" s="695" t="s">
        <v>351</v>
      </c>
      <c r="BN42" s="695"/>
      <c r="BO42" s="695"/>
      <c r="BP42" s="695"/>
      <c r="BQ42" s="695"/>
      <c r="BR42" s="695"/>
      <c r="BS42" s="695"/>
      <c r="BT42" s="695"/>
      <c r="BU42" s="696"/>
      <c r="BV42" s="657">
        <v>324</v>
      </c>
      <c r="BW42" s="678"/>
      <c r="BX42" s="678"/>
      <c r="BY42" s="678"/>
      <c r="BZ42" s="678"/>
      <c r="CA42" s="678"/>
      <c r="CB42" s="697"/>
      <c r="CD42" s="651" t="s">
        <v>352</v>
      </c>
      <c r="CE42" s="652"/>
      <c r="CF42" s="652"/>
      <c r="CG42" s="652"/>
      <c r="CH42" s="652"/>
      <c r="CI42" s="652"/>
      <c r="CJ42" s="652"/>
      <c r="CK42" s="652"/>
      <c r="CL42" s="652"/>
      <c r="CM42" s="652"/>
      <c r="CN42" s="652"/>
      <c r="CO42" s="652"/>
      <c r="CP42" s="652"/>
      <c r="CQ42" s="653"/>
      <c r="CR42" s="672">
        <v>289004</v>
      </c>
      <c r="CS42" s="670"/>
      <c r="CT42" s="670"/>
      <c r="CU42" s="670"/>
      <c r="CV42" s="670"/>
      <c r="CW42" s="670"/>
      <c r="CX42" s="670"/>
      <c r="CY42" s="671"/>
      <c r="CZ42" s="673">
        <v>11.9</v>
      </c>
      <c r="DA42" s="674"/>
      <c r="DB42" s="674"/>
      <c r="DC42" s="675"/>
      <c r="DD42" s="641">
        <v>63298</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353</v>
      </c>
      <c r="C43" s="652"/>
      <c r="D43" s="652"/>
      <c r="E43" s="652"/>
      <c r="F43" s="652"/>
      <c r="G43" s="652"/>
      <c r="H43" s="652"/>
      <c r="I43" s="652"/>
      <c r="J43" s="652"/>
      <c r="K43" s="652"/>
      <c r="L43" s="652"/>
      <c r="M43" s="652"/>
      <c r="N43" s="652"/>
      <c r="O43" s="652"/>
      <c r="P43" s="652"/>
      <c r="Q43" s="653"/>
      <c r="R43" s="672">
        <v>48183</v>
      </c>
      <c r="S43" s="642"/>
      <c r="T43" s="642"/>
      <c r="U43" s="642"/>
      <c r="V43" s="642"/>
      <c r="W43" s="642"/>
      <c r="X43" s="642"/>
      <c r="Y43" s="643"/>
      <c r="Z43" s="691">
        <v>1.9</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354</v>
      </c>
      <c r="CE43" s="652"/>
      <c r="CF43" s="652"/>
      <c r="CG43" s="652"/>
      <c r="CH43" s="652"/>
      <c r="CI43" s="652"/>
      <c r="CJ43" s="652"/>
      <c r="CK43" s="652"/>
      <c r="CL43" s="652"/>
      <c r="CM43" s="652"/>
      <c r="CN43" s="652"/>
      <c r="CO43" s="652"/>
      <c r="CP43" s="652"/>
      <c r="CQ43" s="653"/>
      <c r="CR43" s="672" t="s">
        <v>127</v>
      </c>
      <c r="CS43" s="670"/>
      <c r="CT43" s="670"/>
      <c r="CU43" s="670"/>
      <c r="CV43" s="670"/>
      <c r="CW43" s="670"/>
      <c r="CX43" s="670"/>
      <c r="CY43" s="671"/>
      <c r="CZ43" s="673" t="s">
        <v>127</v>
      </c>
      <c r="DA43" s="674"/>
      <c r="DB43" s="674"/>
      <c r="DC43" s="675"/>
      <c r="DD43" s="641" t="s">
        <v>127</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355</v>
      </c>
      <c r="C44" s="655"/>
      <c r="D44" s="655"/>
      <c r="E44" s="655"/>
      <c r="F44" s="655"/>
      <c r="G44" s="655"/>
      <c r="H44" s="655"/>
      <c r="I44" s="655"/>
      <c r="J44" s="655"/>
      <c r="K44" s="655"/>
      <c r="L44" s="655"/>
      <c r="M44" s="655"/>
      <c r="N44" s="655"/>
      <c r="O44" s="655"/>
      <c r="P44" s="655"/>
      <c r="Q44" s="656"/>
      <c r="R44" s="657">
        <v>2544207</v>
      </c>
      <c r="S44" s="678"/>
      <c r="T44" s="678"/>
      <c r="U44" s="678"/>
      <c r="V44" s="678"/>
      <c r="W44" s="678"/>
      <c r="X44" s="678"/>
      <c r="Y44" s="679"/>
      <c r="Z44" s="680">
        <v>100</v>
      </c>
      <c r="AA44" s="680"/>
      <c r="AB44" s="680"/>
      <c r="AC44" s="680"/>
      <c r="AD44" s="681">
        <v>1464866</v>
      </c>
      <c r="AE44" s="681"/>
      <c r="AF44" s="681"/>
      <c r="AG44" s="681"/>
      <c r="AH44" s="681"/>
      <c r="AI44" s="681"/>
      <c r="AJ44" s="681"/>
      <c r="AK44" s="681"/>
      <c r="AL44" s="660">
        <v>100</v>
      </c>
      <c r="AM44" s="682"/>
      <c r="AN44" s="682"/>
      <c r="AO44" s="683"/>
      <c r="CD44" s="684" t="s">
        <v>302</v>
      </c>
      <c r="CE44" s="685"/>
      <c r="CF44" s="651" t="s">
        <v>356</v>
      </c>
      <c r="CG44" s="652"/>
      <c r="CH44" s="652"/>
      <c r="CI44" s="652"/>
      <c r="CJ44" s="652"/>
      <c r="CK44" s="652"/>
      <c r="CL44" s="652"/>
      <c r="CM44" s="652"/>
      <c r="CN44" s="652"/>
      <c r="CO44" s="652"/>
      <c r="CP44" s="652"/>
      <c r="CQ44" s="653"/>
      <c r="CR44" s="672">
        <v>232837</v>
      </c>
      <c r="CS44" s="642"/>
      <c r="CT44" s="642"/>
      <c r="CU44" s="642"/>
      <c r="CV44" s="642"/>
      <c r="CW44" s="642"/>
      <c r="CX44" s="642"/>
      <c r="CY44" s="643"/>
      <c r="CZ44" s="673">
        <v>9.6</v>
      </c>
      <c r="DA44" s="676"/>
      <c r="DB44" s="676"/>
      <c r="DC44" s="677"/>
      <c r="DD44" s="641">
        <v>53821</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357</v>
      </c>
      <c r="CG45" s="652"/>
      <c r="CH45" s="652"/>
      <c r="CI45" s="652"/>
      <c r="CJ45" s="652"/>
      <c r="CK45" s="652"/>
      <c r="CL45" s="652"/>
      <c r="CM45" s="652"/>
      <c r="CN45" s="652"/>
      <c r="CO45" s="652"/>
      <c r="CP45" s="652"/>
      <c r="CQ45" s="653"/>
      <c r="CR45" s="672">
        <v>28342</v>
      </c>
      <c r="CS45" s="670"/>
      <c r="CT45" s="670"/>
      <c r="CU45" s="670"/>
      <c r="CV45" s="670"/>
      <c r="CW45" s="670"/>
      <c r="CX45" s="670"/>
      <c r="CY45" s="671"/>
      <c r="CZ45" s="673">
        <v>1.2</v>
      </c>
      <c r="DA45" s="674"/>
      <c r="DB45" s="674"/>
      <c r="DC45" s="675"/>
      <c r="DD45" s="641">
        <v>18268</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359</v>
      </c>
      <c r="CG46" s="652"/>
      <c r="CH46" s="652"/>
      <c r="CI46" s="652"/>
      <c r="CJ46" s="652"/>
      <c r="CK46" s="652"/>
      <c r="CL46" s="652"/>
      <c r="CM46" s="652"/>
      <c r="CN46" s="652"/>
      <c r="CO46" s="652"/>
      <c r="CP46" s="652"/>
      <c r="CQ46" s="653"/>
      <c r="CR46" s="672">
        <v>179343</v>
      </c>
      <c r="CS46" s="642"/>
      <c r="CT46" s="642"/>
      <c r="CU46" s="642"/>
      <c r="CV46" s="642"/>
      <c r="CW46" s="642"/>
      <c r="CX46" s="642"/>
      <c r="CY46" s="643"/>
      <c r="CZ46" s="673">
        <v>7.4</v>
      </c>
      <c r="DA46" s="676"/>
      <c r="DB46" s="676"/>
      <c r="DC46" s="677"/>
      <c r="DD46" s="641">
        <v>29571</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360</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361</v>
      </c>
      <c r="CG47" s="652"/>
      <c r="CH47" s="652"/>
      <c r="CI47" s="652"/>
      <c r="CJ47" s="652"/>
      <c r="CK47" s="652"/>
      <c r="CL47" s="652"/>
      <c r="CM47" s="652"/>
      <c r="CN47" s="652"/>
      <c r="CO47" s="652"/>
      <c r="CP47" s="652"/>
      <c r="CQ47" s="653"/>
      <c r="CR47" s="672">
        <v>56167</v>
      </c>
      <c r="CS47" s="670"/>
      <c r="CT47" s="670"/>
      <c r="CU47" s="670"/>
      <c r="CV47" s="670"/>
      <c r="CW47" s="670"/>
      <c r="CX47" s="670"/>
      <c r="CY47" s="671"/>
      <c r="CZ47" s="673">
        <v>2.2999999999999998</v>
      </c>
      <c r="DA47" s="674"/>
      <c r="DB47" s="674"/>
      <c r="DC47" s="675"/>
      <c r="DD47" s="641">
        <v>9477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362</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363</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364</v>
      </c>
      <c r="CE49" s="655"/>
      <c r="CF49" s="655"/>
      <c r="CG49" s="655"/>
      <c r="CH49" s="655"/>
      <c r="CI49" s="655"/>
      <c r="CJ49" s="655"/>
      <c r="CK49" s="655"/>
      <c r="CL49" s="655"/>
      <c r="CM49" s="655"/>
      <c r="CN49" s="655"/>
      <c r="CO49" s="655"/>
      <c r="CP49" s="655"/>
      <c r="CQ49" s="656"/>
      <c r="CR49" s="657">
        <v>2420291</v>
      </c>
      <c r="CS49" s="658"/>
      <c r="CT49" s="658"/>
      <c r="CU49" s="658"/>
      <c r="CV49" s="658"/>
      <c r="CW49" s="658"/>
      <c r="CX49" s="658"/>
      <c r="CY49" s="659"/>
      <c r="CZ49" s="660">
        <v>100</v>
      </c>
      <c r="DA49" s="661"/>
      <c r="DB49" s="661"/>
      <c r="DC49" s="662"/>
      <c r="DD49" s="663">
        <v>1818855</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7aDfHuJV9ZyHN1nlscF1UV2sc/G1l8Uef5dT4Yqf7xGDU85GeEH+TPmiNrZU5MbJ72EhhFuuH/cPycz7lijt+A==" saltValue="xzrWILXRWxAdQv0PfO+qxQ=="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387</v>
      </c>
      <c r="C7" s="814"/>
      <c r="D7" s="814"/>
      <c r="E7" s="814"/>
      <c r="F7" s="814"/>
      <c r="G7" s="814"/>
      <c r="H7" s="814"/>
      <c r="I7" s="814"/>
      <c r="J7" s="814"/>
      <c r="K7" s="814"/>
      <c r="L7" s="814"/>
      <c r="M7" s="814"/>
      <c r="N7" s="814"/>
      <c r="O7" s="814"/>
      <c r="P7" s="815"/>
      <c r="Q7" s="816">
        <v>2544</v>
      </c>
      <c r="R7" s="817"/>
      <c r="S7" s="817"/>
      <c r="T7" s="817"/>
      <c r="U7" s="817"/>
      <c r="V7" s="817">
        <v>2420</v>
      </c>
      <c r="W7" s="817"/>
      <c r="X7" s="817"/>
      <c r="Y7" s="817"/>
      <c r="Z7" s="817"/>
      <c r="AA7" s="817">
        <v>124</v>
      </c>
      <c r="AB7" s="817"/>
      <c r="AC7" s="817"/>
      <c r="AD7" s="817"/>
      <c r="AE7" s="818"/>
      <c r="AF7" s="819">
        <v>84</v>
      </c>
      <c r="AG7" s="820"/>
      <c r="AH7" s="820"/>
      <c r="AI7" s="820"/>
      <c r="AJ7" s="821"/>
      <c r="AK7" s="822">
        <v>59</v>
      </c>
      <c r="AL7" s="823"/>
      <c r="AM7" s="823"/>
      <c r="AN7" s="823"/>
      <c r="AO7" s="823"/>
      <c r="AP7" s="823">
        <v>2859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598</v>
      </c>
      <c r="BT7" s="811"/>
      <c r="BU7" s="811"/>
      <c r="BV7" s="811"/>
      <c r="BW7" s="811"/>
      <c r="BX7" s="811"/>
      <c r="BY7" s="811"/>
      <c r="BZ7" s="811"/>
      <c r="CA7" s="811"/>
      <c r="CB7" s="811"/>
      <c r="CC7" s="811"/>
      <c r="CD7" s="811"/>
      <c r="CE7" s="811"/>
      <c r="CF7" s="811"/>
      <c r="CG7" s="826"/>
      <c r="CH7" s="807">
        <v>0</v>
      </c>
      <c r="CI7" s="808"/>
      <c r="CJ7" s="808"/>
      <c r="CK7" s="808"/>
      <c r="CL7" s="809"/>
      <c r="CM7" s="807">
        <v>5</v>
      </c>
      <c r="CN7" s="808"/>
      <c r="CO7" s="808"/>
      <c r="CP7" s="808"/>
      <c r="CQ7" s="809"/>
      <c r="CR7" s="807">
        <v>5</v>
      </c>
      <c r="CS7" s="808"/>
      <c r="CT7" s="808"/>
      <c r="CU7" s="808"/>
      <c r="CV7" s="809"/>
      <c r="CW7" s="807">
        <v>7</v>
      </c>
      <c r="CX7" s="808"/>
      <c r="CY7" s="808"/>
      <c r="CZ7" s="808"/>
      <c r="DA7" s="809"/>
      <c r="DB7" s="807">
        <v>0</v>
      </c>
      <c r="DC7" s="808"/>
      <c r="DD7" s="808"/>
      <c r="DE7" s="808"/>
      <c r="DF7" s="809"/>
      <c r="DG7" s="807">
        <v>0</v>
      </c>
      <c r="DH7" s="808"/>
      <c r="DI7" s="808"/>
      <c r="DJ7" s="808"/>
      <c r="DK7" s="809"/>
      <c r="DL7" s="807">
        <v>0</v>
      </c>
      <c r="DM7" s="808"/>
      <c r="DN7" s="808"/>
      <c r="DO7" s="808"/>
      <c r="DP7" s="809"/>
      <c r="DQ7" s="807">
        <v>0</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389</v>
      </c>
      <c r="B23" s="853" t="s">
        <v>390</v>
      </c>
      <c r="C23" s="854"/>
      <c r="D23" s="854"/>
      <c r="E23" s="854"/>
      <c r="F23" s="854"/>
      <c r="G23" s="854"/>
      <c r="H23" s="854"/>
      <c r="I23" s="854"/>
      <c r="J23" s="854"/>
      <c r="K23" s="854"/>
      <c r="L23" s="854"/>
      <c r="M23" s="854"/>
      <c r="N23" s="854"/>
      <c r="O23" s="854"/>
      <c r="P23" s="855"/>
      <c r="Q23" s="856">
        <v>2544</v>
      </c>
      <c r="R23" s="857"/>
      <c r="S23" s="857"/>
      <c r="T23" s="857"/>
      <c r="U23" s="857"/>
      <c r="V23" s="857">
        <v>2420</v>
      </c>
      <c r="W23" s="857"/>
      <c r="X23" s="857"/>
      <c r="Y23" s="857"/>
      <c r="Z23" s="857"/>
      <c r="AA23" s="857">
        <v>124</v>
      </c>
      <c r="AB23" s="857"/>
      <c r="AC23" s="857"/>
      <c r="AD23" s="857"/>
      <c r="AE23" s="858"/>
      <c r="AF23" s="859">
        <v>84</v>
      </c>
      <c r="AG23" s="857"/>
      <c r="AH23" s="857"/>
      <c r="AI23" s="857"/>
      <c r="AJ23" s="860"/>
      <c r="AK23" s="861"/>
      <c r="AL23" s="862"/>
      <c r="AM23" s="862"/>
      <c r="AN23" s="862"/>
      <c r="AO23" s="862"/>
      <c r="AP23" s="857">
        <v>2859</v>
      </c>
      <c r="AQ23" s="857"/>
      <c r="AR23" s="857"/>
      <c r="AS23" s="857"/>
      <c r="AT23" s="857"/>
      <c r="AU23" s="873"/>
      <c r="AV23" s="873"/>
      <c r="AW23" s="873"/>
      <c r="AX23" s="873"/>
      <c r="AY23" s="874"/>
      <c r="AZ23" s="875" t="s">
        <v>391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370</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402</v>
      </c>
      <c r="C28" s="814"/>
      <c r="D28" s="814"/>
      <c r="E28" s="814"/>
      <c r="F28" s="814"/>
      <c r="G28" s="814"/>
      <c r="H28" s="814"/>
      <c r="I28" s="814"/>
      <c r="J28" s="814"/>
      <c r="K28" s="814"/>
      <c r="L28" s="814"/>
      <c r="M28" s="814"/>
      <c r="N28" s="814"/>
      <c r="O28" s="814"/>
      <c r="P28" s="815"/>
      <c r="Q28" s="886">
        <v>352</v>
      </c>
      <c r="R28" s="887"/>
      <c r="S28" s="887"/>
      <c r="T28" s="887"/>
      <c r="U28" s="887"/>
      <c r="V28" s="887">
        <v>345</v>
      </c>
      <c r="W28" s="887"/>
      <c r="X28" s="887"/>
      <c r="Y28" s="887"/>
      <c r="Z28" s="887"/>
      <c r="AA28" s="887">
        <v>7</v>
      </c>
      <c r="AB28" s="887"/>
      <c r="AC28" s="887"/>
      <c r="AD28" s="887"/>
      <c r="AE28" s="888"/>
      <c r="AF28" s="889">
        <v>7</v>
      </c>
      <c r="AG28" s="887"/>
      <c r="AH28" s="887"/>
      <c r="AI28" s="887"/>
      <c r="AJ28" s="890"/>
      <c r="AK28" s="891">
        <v>57</v>
      </c>
      <c r="AL28" s="892"/>
      <c r="AM28" s="892"/>
      <c r="AN28" s="892"/>
      <c r="AO28" s="892"/>
      <c r="AP28" s="892">
        <v>27</v>
      </c>
      <c r="AQ28" s="892"/>
      <c r="AR28" s="892"/>
      <c r="AS28" s="892"/>
      <c r="AT28" s="892"/>
      <c r="AU28" s="892">
        <v>4</v>
      </c>
      <c r="AV28" s="892"/>
      <c r="AW28" s="892"/>
      <c r="AX28" s="892"/>
      <c r="AY28" s="892"/>
      <c r="AZ28" s="893" t="s">
        <v>589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403</v>
      </c>
      <c r="C29" s="845"/>
      <c r="D29" s="845"/>
      <c r="E29" s="845"/>
      <c r="F29" s="845"/>
      <c r="G29" s="845"/>
      <c r="H29" s="845"/>
      <c r="I29" s="845"/>
      <c r="J29" s="845"/>
      <c r="K29" s="845"/>
      <c r="L29" s="845"/>
      <c r="M29" s="845"/>
      <c r="N29" s="845"/>
      <c r="O29" s="845"/>
      <c r="P29" s="846"/>
      <c r="Q29" s="847">
        <v>214</v>
      </c>
      <c r="R29" s="848"/>
      <c r="S29" s="848"/>
      <c r="T29" s="848"/>
      <c r="U29" s="848"/>
      <c r="V29" s="848">
        <v>199</v>
      </c>
      <c r="W29" s="848"/>
      <c r="X29" s="848"/>
      <c r="Y29" s="848"/>
      <c r="Z29" s="848"/>
      <c r="AA29" s="848">
        <v>15</v>
      </c>
      <c r="AB29" s="848"/>
      <c r="AC29" s="848"/>
      <c r="AD29" s="848"/>
      <c r="AE29" s="849"/>
      <c r="AF29" s="850">
        <v>15</v>
      </c>
      <c r="AG29" s="851"/>
      <c r="AH29" s="851"/>
      <c r="AI29" s="851"/>
      <c r="AJ29" s="852"/>
      <c r="AK29" s="898">
        <v>30</v>
      </c>
      <c r="AL29" s="894"/>
      <c r="AM29" s="894"/>
      <c r="AN29" s="894"/>
      <c r="AO29" s="894"/>
      <c r="AP29" s="894" t="s">
        <v>589</v>
      </c>
      <c r="AQ29" s="894"/>
      <c r="AR29" s="894"/>
      <c r="AS29" s="894"/>
      <c r="AT29" s="894"/>
      <c r="AU29" s="894" t="s">
        <v>589</v>
      </c>
      <c r="AV29" s="894"/>
      <c r="AW29" s="894"/>
      <c r="AX29" s="894"/>
      <c r="AY29" s="894"/>
      <c r="AZ29" s="895" t="s">
        <v>589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404</v>
      </c>
      <c r="C30" s="845"/>
      <c r="D30" s="845"/>
      <c r="E30" s="845"/>
      <c r="F30" s="845"/>
      <c r="G30" s="845"/>
      <c r="H30" s="845"/>
      <c r="I30" s="845"/>
      <c r="J30" s="845"/>
      <c r="K30" s="845"/>
      <c r="L30" s="845"/>
      <c r="M30" s="845"/>
      <c r="N30" s="845"/>
      <c r="O30" s="845"/>
      <c r="P30" s="846"/>
      <c r="Q30" s="847">
        <v>46</v>
      </c>
      <c r="R30" s="848"/>
      <c r="S30" s="848"/>
      <c r="T30" s="848"/>
      <c r="U30" s="848"/>
      <c r="V30" s="848">
        <v>46</v>
      </c>
      <c r="W30" s="848"/>
      <c r="X30" s="848"/>
      <c r="Y30" s="848"/>
      <c r="Z30" s="848"/>
      <c r="AA30" s="848">
        <v>0</v>
      </c>
      <c r="AB30" s="848"/>
      <c r="AC30" s="848"/>
      <c r="AD30" s="848"/>
      <c r="AE30" s="849"/>
      <c r="AF30" s="850" t="s">
        <v>405</v>
      </c>
      <c r="AG30" s="851"/>
      <c r="AH30" s="851"/>
      <c r="AI30" s="851"/>
      <c r="AJ30" s="852"/>
      <c r="AK30" s="898">
        <v>27</v>
      </c>
      <c r="AL30" s="894"/>
      <c r="AM30" s="894"/>
      <c r="AN30" s="894"/>
      <c r="AO30" s="894"/>
      <c r="AP30" s="894" t="s">
        <v>589</v>
      </c>
      <c r="AQ30" s="894"/>
      <c r="AR30" s="894"/>
      <c r="AS30" s="894"/>
      <c r="AT30" s="894"/>
      <c r="AU30" s="894" t="s">
        <v>589</v>
      </c>
      <c r="AV30" s="894"/>
      <c r="AW30" s="894"/>
      <c r="AX30" s="894"/>
      <c r="AY30" s="894"/>
      <c r="AZ30" s="895" t="s">
        <v>589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406</v>
      </c>
      <c r="C31" s="845"/>
      <c r="D31" s="845"/>
      <c r="E31" s="845"/>
      <c r="F31" s="845"/>
      <c r="G31" s="845"/>
      <c r="H31" s="845"/>
      <c r="I31" s="845"/>
      <c r="J31" s="845"/>
      <c r="K31" s="845"/>
      <c r="L31" s="845"/>
      <c r="M31" s="845"/>
      <c r="N31" s="845"/>
      <c r="O31" s="845"/>
      <c r="P31" s="846"/>
      <c r="Q31" s="847">
        <v>1</v>
      </c>
      <c r="R31" s="848"/>
      <c r="S31" s="848"/>
      <c r="T31" s="848"/>
      <c r="U31" s="848"/>
      <c r="V31" s="848">
        <v>1</v>
      </c>
      <c r="W31" s="848"/>
      <c r="X31" s="848"/>
      <c r="Y31" s="848"/>
      <c r="Z31" s="848"/>
      <c r="AA31" s="848">
        <v>0</v>
      </c>
      <c r="AB31" s="848"/>
      <c r="AC31" s="848"/>
      <c r="AD31" s="848"/>
      <c r="AE31" s="849"/>
      <c r="AF31" s="850" t="s">
        <v>407</v>
      </c>
      <c r="AG31" s="851"/>
      <c r="AH31" s="851"/>
      <c r="AI31" s="851"/>
      <c r="AJ31" s="852"/>
      <c r="AK31" s="898">
        <v>0</v>
      </c>
      <c r="AL31" s="894"/>
      <c r="AM31" s="894"/>
      <c r="AN31" s="894"/>
      <c r="AO31" s="894"/>
      <c r="AP31" s="894" t="s">
        <v>589</v>
      </c>
      <c r="AQ31" s="894"/>
      <c r="AR31" s="894"/>
      <c r="AS31" s="894"/>
      <c r="AT31" s="894"/>
      <c r="AU31" s="894" t="s">
        <v>589</v>
      </c>
      <c r="AV31" s="894"/>
      <c r="AW31" s="894"/>
      <c r="AX31" s="894"/>
      <c r="AY31" s="894"/>
      <c r="AZ31" s="895" t="s">
        <v>589</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408</v>
      </c>
      <c r="C32" s="845"/>
      <c r="D32" s="845"/>
      <c r="E32" s="845"/>
      <c r="F32" s="845"/>
      <c r="G32" s="845"/>
      <c r="H32" s="845"/>
      <c r="I32" s="845"/>
      <c r="J32" s="845"/>
      <c r="K32" s="845"/>
      <c r="L32" s="845"/>
      <c r="M32" s="845"/>
      <c r="N32" s="845"/>
      <c r="O32" s="845"/>
      <c r="P32" s="846"/>
      <c r="Q32" s="847">
        <v>93</v>
      </c>
      <c r="R32" s="848"/>
      <c r="S32" s="848"/>
      <c r="T32" s="848"/>
      <c r="U32" s="848"/>
      <c r="V32" s="848">
        <v>93</v>
      </c>
      <c r="W32" s="848"/>
      <c r="X32" s="848"/>
      <c r="Y32" s="848"/>
      <c r="Z32" s="848"/>
      <c r="AA32" s="848">
        <v>0</v>
      </c>
      <c r="AB32" s="848"/>
      <c r="AC32" s="848"/>
      <c r="AD32" s="848"/>
      <c r="AE32" s="849"/>
      <c r="AF32" s="850">
        <v>0</v>
      </c>
      <c r="AG32" s="851"/>
      <c r="AH32" s="851"/>
      <c r="AI32" s="851"/>
      <c r="AJ32" s="852"/>
      <c r="AK32" s="898">
        <v>49</v>
      </c>
      <c r="AL32" s="894"/>
      <c r="AM32" s="894"/>
      <c r="AN32" s="894"/>
      <c r="AO32" s="894"/>
      <c r="AP32" s="894">
        <v>327</v>
      </c>
      <c r="AQ32" s="894"/>
      <c r="AR32" s="894"/>
      <c r="AS32" s="894"/>
      <c r="AT32" s="894"/>
      <c r="AU32" s="894">
        <v>259</v>
      </c>
      <c r="AV32" s="894"/>
      <c r="AW32" s="894"/>
      <c r="AX32" s="894"/>
      <c r="AY32" s="894"/>
      <c r="AZ32" s="895" t="s">
        <v>589</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410</v>
      </c>
      <c r="C33" s="845"/>
      <c r="D33" s="845"/>
      <c r="E33" s="845"/>
      <c r="F33" s="845"/>
      <c r="G33" s="845"/>
      <c r="H33" s="845"/>
      <c r="I33" s="845"/>
      <c r="J33" s="845"/>
      <c r="K33" s="845"/>
      <c r="L33" s="845"/>
      <c r="M33" s="845"/>
      <c r="N33" s="845"/>
      <c r="O33" s="845"/>
      <c r="P33" s="846"/>
      <c r="Q33" s="847">
        <v>113</v>
      </c>
      <c r="R33" s="848"/>
      <c r="S33" s="848"/>
      <c r="T33" s="848"/>
      <c r="U33" s="848"/>
      <c r="V33" s="848">
        <v>113</v>
      </c>
      <c r="W33" s="848"/>
      <c r="X33" s="848"/>
      <c r="Y33" s="848"/>
      <c r="Z33" s="848"/>
      <c r="AA33" s="848">
        <v>0</v>
      </c>
      <c r="AB33" s="848"/>
      <c r="AC33" s="848"/>
      <c r="AD33" s="848"/>
      <c r="AE33" s="849"/>
      <c r="AF33" s="850">
        <v>0</v>
      </c>
      <c r="AG33" s="851"/>
      <c r="AH33" s="851"/>
      <c r="AI33" s="851"/>
      <c r="AJ33" s="852"/>
      <c r="AK33" s="898">
        <v>62</v>
      </c>
      <c r="AL33" s="894"/>
      <c r="AM33" s="894"/>
      <c r="AN33" s="894"/>
      <c r="AO33" s="894"/>
      <c r="AP33" s="894">
        <v>473</v>
      </c>
      <c r="AQ33" s="894"/>
      <c r="AR33" s="894"/>
      <c r="AS33" s="894"/>
      <c r="AT33" s="894"/>
      <c r="AU33" s="894">
        <v>239</v>
      </c>
      <c r="AV33" s="894"/>
      <c r="AW33" s="894"/>
      <c r="AX33" s="894"/>
      <c r="AY33" s="894"/>
      <c r="AZ33" s="895" t="s">
        <v>589</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389</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22</v>
      </c>
      <c r="AG63" s="908"/>
      <c r="AH63" s="908"/>
      <c r="AI63" s="908"/>
      <c r="AJ63" s="909"/>
      <c r="AK63" s="910"/>
      <c r="AL63" s="905"/>
      <c r="AM63" s="905"/>
      <c r="AN63" s="905"/>
      <c r="AO63" s="905"/>
      <c r="AP63" s="908">
        <v>827</v>
      </c>
      <c r="AQ63" s="908"/>
      <c r="AR63" s="908"/>
      <c r="AS63" s="908"/>
      <c r="AT63" s="908"/>
      <c r="AU63" s="908">
        <v>502</v>
      </c>
      <c r="AV63" s="908"/>
      <c r="AW63" s="908"/>
      <c r="AX63" s="908"/>
      <c r="AY63" s="908"/>
      <c r="AZ63" s="912"/>
      <c r="BA63" s="912"/>
      <c r="BB63" s="912"/>
      <c r="BC63" s="912"/>
      <c r="BD63" s="912"/>
      <c r="BE63" s="913"/>
      <c r="BF63" s="913"/>
      <c r="BG63" s="913"/>
      <c r="BH63" s="913"/>
      <c r="BI63" s="914"/>
      <c r="BJ63" s="915" t="s">
        <v>413</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397</v>
      </c>
      <c r="AG66" s="879"/>
      <c r="AH66" s="879"/>
      <c r="AI66" s="879"/>
      <c r="AJ66" s="919"/>
      <c r="AK66" s="797" t="s">
        <v>419</v>
      </c>
      <c r="AL66" s="792"/>
      <c r="AM66" s="792"/>
      <c r="AN66" s="792"/>
      <c r="AO66" s="793"/>
      <c r="AP66" s="797" t="s">
        <v>420</v>
      </c>
      <c r="AQ66" s="798"/>
      <c r="AR66" s="798"/>
      <c r="AS66" s="798"/>
      <c r="AT66" s="799"/>
      <c r="AU66" s="797" t="s">
        <v>421</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590</v>
      </c>
      <c r="C68" s="934"/>
      <c r="D68" s="934"/>
      <c r="E68" s="934"/>
      <c r="F68" s="934"/>
      <c r="G68" s="934"/>
      <c r="H68" s="934"/>
      <c r="I68" s="934"/>
      <c r="J68" s="934"/>
      <c r="K68" s="934"/>
      <c r="L68" s="934"/>
      <c r="M68" s="934"/>
      <c r="N68" s="934"/>
      <c r="O68" s="934"/>
      <c r="P68" s="935"/>
      <c r="Q68" s="936">
        <v>10</v>
      </c>
      <c r="R68" s="930"/>
      <c r="S68" s="930"/>
      <c r="T68" s="930"/>
      <c r="U68" s="930"/>
      <c r="V68" s="930">
        <v>7</v>
      </c>
      <c r="W68" s="930"/>
      <c r="X68" s="930"/>
      <c r="Y68" s="930"/>
      <c r="Z68" s="930"/>
      <c r="AA68" s="930">
        <v>3</v>
      </c>
      <c r="AB68" s="930"/>
      <c r="AC68" s="930"/>
      <c r="AD68" s="930"/>
      <c r="AE68" s="930"/>
      <c r="AF68" s="930">
        <v>3</v>
      </c>
      <c r="AG68" s="930"/>
      <c r="AH68" s="930"/>
      <c r="AI68" s="930"/>
      <c r="AJ68" s="930"/>
      <c r="AK68" s="930" t="s">
        <v>599</v>
      </c>
      <c r="AL68" s="930"/>
      <c r="AM68" s="930"/>
      <c r="AN68" s="930"/>
      <c r="AO68" s="930"/>
      <c r="AP68" s="930" t="s">
        <v>599</v>
      </c>
      <c r="AQ68" s="930"/>
      <c r="AR68" s="930"/>
      <c r="AS68" s="930"/>
      <c r="AT68" s="930"/>
      <c r="AU68" s="930" t="s">
        <v>599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591</v>
      </c>
      <c r="C69" s="938"/>
      <c r="D69" s="938"/>
      <c r="E69" s="938"/>
      <c r="F69" s="938"/>
      <c r="G69" s="938"/>
      <c r="H69" s="938"/>
      <c r="I69" s="938"/>
      <c r="J69" s="938"/>
      <c r="K69" s="938"/>
      <c r="L69" s="938"/>
      <c r="M69" s="938"/>
      <c r="N69" s="938"/>
      <c r="O69" s="938"/>
      <c r="P69" s="939"/>
      <c r="Q69" s="940">
        <v>4678</v>
      </c>
      <c r="R69" s="894"/>
      <c r="S69" s="894"/>
      <c r="T69" s="894"/>
      <c r="U69" s="894"/>
      <c r="V69" s="894">
        <v>4271</v>
      </c>
      <c r="W69" s="894"/>
      <c r="X69" s="894"/>
      <c r="Y69" s="894"/>
      <c r="Z69" s="894"/>
      <c r="AA69" s="894">
        <v>408</v>
      </c>
      <c r="AB69" s="894"/>
      <c r="AC69" s="894"/>
      <c r="AD69" s="894"/>
      <c r="AE69" s="894"/>
      <c r="AF69" s="894">
        <v>408</v>
      </c>
      <c r="AG69" s="894"/>
      <c r="AH69" s="894"/>
      <c r="AI69" s="894"/>
      <c r="AJ69" s="894"/>
      <c r="AK69" s="894">
        <v>61</v>
      </c>
      <c r="AL69" s="894"/>
      <c r="AM69" s="894"/>
      <c r="AN69" s="894"/>
      <c r="AO69" s="894"/>
      <c r="AP69" s="894" t="s">
        <v>599</v>
      </c>
      <c r="AQ69" s="894"/>
      <c r="AR69" s="894"/>
      <c r="AS69" s="894"/>
      <c r="AT69" s="894"/>
      <c r="AU69" s="894" t="s">
        <v>599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592</v>
      </c>
      <c r="C70" s="938"/>
      <c r="D70" s="938"/>
      <c r="E70" s="938"/>
      <c r="F70" s="938"/>
      <c r="G70" s="938"/>
      <c r="H70" s="938"/>
      <c r="I70" s="938"/>
      <c r="J70" s="938"/>
      <c r="K70" s="938"/>
      <c r="L70" s="938"/>
      <c r="M70" s="938"/>
      <c r="N70" s="938"/>
      <c r="O70" s="938"/>
      <c r="P70" s="939"/>
      <c r="Q70" s="940">
        <v>717</v>
      </c>
      <c r="R70" s="894"/>
      <c r="S70" s="894"/>
      <c r="T70" s="894"/>
      <c r="U70" s="894"/>
      <c r="V70" s="894">
        <v>714</v>
      </c>
      <c r="W70" s="894"/>
      <c r="X70" s="894"/>
      <c r="Y70" s="894"/>
      <c r="Z70" s="894"/>
      <c r="AA70" s="894">
        <v>3</v>
      </c>
      <c r="AB70" s="894"/>
      <c r="AC70" s="894"/>
      <c r="AD70" s="894"/>
      <c r="AE70" s="894"/>
      <c r="AF70" s="894">
        <v>3</v>
      </c>
      <c r="AG70" s="894"/>
      <c r="AH70" s="894"/>
      <c r="AI70" s="894"/>
      <c r="AJ70" s="894"/>
      <c r="AK70" s="894">
        <v>9</v>
      </c>
      <c r="AL70" s="894"/>
      <c r="AM70" s="894"/>
      <c r="AN70" s="894"/>
      <c r="AO70" s="894"/>
      <c r="AP70" s="894" t="s">
        <v>599</v>
      </c>
      <c r="AQ70" s="894"/>
      <c r="AR70" s="894"/>
      <c r="AS70" s="894"/>
      <c r="AT70" s="894"/>
      <c r="AU70" s="894" t="s">
        <v>599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593</v>
      </c>
      <c r="C71" s="938"/>
      <c r="D71" s="938"/>
      <c r="E71" s="938"/>
      <c r="F71" s="938"/>
      <c r="G71" s="938"/>
      <c r="H71" s="938"/>
      <c r="I71" s="938"/>
      <c r="J71" s="938"/>
      <c r="K71" s="938"/>
      <c r="L71" s="938"/>
      <c r="M71" s="938"/>
      <c r="N71" s="938"/>
      <c r="O71" s="938"/>
      <c r="P71" s="939"/>
      <c r="Q71" s="940">
        <v>453</v>
      </c>
      <c r="R71" s="894"/>
      <c r="S71" s="894"/>
      <c r="T71" s="894"/>
      <c r="U71" s="894"/>
      <c r="V71" s="894">
        <v>436</v>
      </c>
      <c r="W71" s="894"/>
      <c r="X71" s="894"/>
      <c r="Y71" s="894"/>
      <c r="Z71" s="894"/>
      <c r="AA71" s="894">
        <v>16</v>
      </c>
      <c r="AB71" s="894"/>
      <c r="AC71" s="894"/>
      <c r="AD71" s="894"/>
      <c r="AE71" s="894"/>
      <c r="AF71" s="894">
        <v>16</v>
      </c>
      <c r="AG71" s="894"/>
      <c r="AH71" s="894"/>
      <c r="AI71" s="894"/>
      <c r="AJ71" s="894"/>
      <c r="AK71" s="894" t="s">
        <v>599</v>
      </c>
      <c r="AL71" s="894"/>
      <c r="AM71" s="894"/>
      <c r="AN71" s="894"/>
      <c r="AO71" s="894"/>
      <c r="AP71" s="894">
        <v>3580</v>
      </c>
      <c r="AQ71" s="894"/>
      <c r="AR71" s="894"/>
      <c r="AS71" s="894"/>
      <c r="AT71" s="894"/>
      <c r="AU71" s="894" t="s">
        <v>599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594</v>
      </c>
      <c r="C72" s="938"/>
      <c r="D72" s="938"/>
      <c r="E72" s="938"/>
      <c r="F72" s="938"/>
      <c r="G72" s="938"/>
      <c r="H72" s="938"/>
      <c r="I72" s="938"/>
      <c r="J72" s="938"/>
      <c r="K72" s="938"/>
      <c r="L72" s="938"/>
      <c r="M72" s="938"/>
      <c r="N72" s="938"/>
      <c r="O72" s="938"/>
      <c r="P72" s="939"/>
      <c r="Q72" s="940">
        <v>7</v>
      </c>
      <c r="R72" s="894"/>
      <c r="S72" s="894"/>
      <c r="T72" s="894"/>
      <c r="U72" s="894"/>
      <c r="V72" s="894">
        <v>6</v>
      </c>
      <c r="W72" s="894"/>
      <c r="X72" s="894"/>
      <c r="Y72" s="894"/>
      <c r="Z72" s="894"/>
      <c r="AA72" s="894">
        <v>1</v>
      </c>
      <c r="AB72" s="894"/>
      <c r="AC72" s="894"/>
      <c r="AD72" s="894"/>
      <c r="AE72" s="894"/>
      <c r="AF72" s="894">
        <v>1</v>
      </c>
      <c r="AG72" s="894"/>
      <c r="AH72" s="894"/>
      <c r="AI72" s="894"/>
      <c r="AJ72" s="894"/>
      <c r="AK72" s="894">
        <v>0</v>
      </c>
      <c r="AL72" s="894"/>
      <c r="AM72" s="894"/>
      <c r="AN72" s="894"/>
      <c r="AO72" s="894"/>
      <c r="AP72" s="894" t="s">
        <v>599</v>
      </c>
      <c r="AQ72" s="894"/>
      <c r="AR72" s="894"/>
      <c r="AS72" s="894"/>
      <c r="AT72" s="894"/>
      <c r="AU72" s="894" t="s">
        <v>599</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595</v>
      </c>
      <c r="C73" s="938"/>
      <c r="D73" s="938"/>
      <c r="E73" s="938"/>
      <c r="F73" s="938"/>
      <c r="G73" s="938"/>
      <c r="H73" s="938"/>
      <c r="I73" s="938"/>
      <c r="J73" s="938"/>
      <c r="K73" s="938"/>
      <c r="L73" s="938"/>
      <c r="M73" s="938"/>
      <c r="N73" s="938"/>
      <c r="O73" s="938"/>
      <c r="P73" s="939"/>
      <c r="Q73" s="940">
        <v>51</v>
      </c>
      <c r="R73" s="894"/>
      <c r="S73" s="894"/>
      <c r="T73" s="894"/>
      <c r="U73" s="894"/>
      <c r="V73" s="894">
        <v>47</v>
      </c>
      <c r="W73" s="894"/>
      <c r="X73" s="894"/>
      <c r="Y73" s="894"/>
      <c r="Z73" s="894"/>
      <c r="AA73" s="894">
        <v>4</v>
      </c>
      <c r="AB73" s="894"/>
      <c r="AC73" s="894"/>
      <c r="AD73" s="894"/>
      <c r="AE73" s="894"/>
      <c r="AF73" s="894">
        <v>4</v>
      </c>
      <c r="AG73" s="894"/>
      <c r="AH73" s="894"/>
      <c r="AI73" s="894"/>
      <c r="AJ73" s="894"/>
      <c r="AK73" s="894" t="s">
        <v>599</v>
      </c>
      <c r="AL73" s="894"/>
      <c r="AM73" s="894"/>
      <c r="AN73" s="894"/>
      <c r="AO73" s="894"/>
      <c r="AP73" s="894" t="s">
        <v>599</v>
      </c>
      <c r="AQ73" s="894"/>
      <c r="AR73" s="894"/>
      <c r="AS73" s="894"/>
      <c r="AT73" s="894"/>
      <c r="AU73" s="894" t="s">
        <v>599</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596</v>
      </c>
      <c r="C74" s="938"/>
      <c r="D74" s="938"/>
      <c r="E74" s="938"/>
      <c r="F74" s="938"/>
      <c r="G74" s="938"/>
      <c r="H74" s="938"/>
      <c r="I74" s="938"/>
      <c r="J74" s="938"/>
      <c r="K74" s="938"/>
      <c r="L74" s="938"/>
      <c r="M74" s="938"/>
      <c r="N74" s="938"/>
      <c r="O74" s="938"/>
      <c r="P74" s="939"/>
      <c r="Q74" s="940">
        <v>551</v>
      </c>
      <c r="R74" s="894"/>
      <c r="S74" s="894"/>
      <c r="T74" s="894"/>
      <c r="U74" s="894"/>
      <c r="V74" s="894">
        <v>514</v>
      </c>
      <c r="W74" s="894"/>
      <c r="X74" s="894"/>
      <c r="Y74" s="894"/>
      <c r="Z74" s="894"/>
      <c r="AA74" s="894">
        <v>37</v>
      </c>
      <c r="AB74" s="894"/>
      <c r="AC74" s="894"/>
      <c r="AD74" s="894"/>
      <c r="AE74" s="894"/>
      <c r="AF74" s="894">
        <v>37</v>
      </c>
      <c r="AG74" s="894"/>
      <c r="AH74" s="894"/>
      <c r="AI74" s="894"/>
      <c r="AJ74" s="894"/>
      <c r="AK74" s="894" t="s">
        <v>599</v>
      </c>
      <c r="AL74" s="894"/>
      <c r="AM74" s="894"/>
      <c r="AN74" s="894"/>
      <c r="AO74" s="894"/>
      <c r="AP74" s="894" t="s">
        <v>599</v>
      </c>
      <c r="AQ74" s="894"/>
      <c r="AR74" s="894"/>
      <c r="AS74" s="894"/>
      <c r="AT74" s="894"/>
      <c r="AU74" s="894" t="s">
        <v>599</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597</v>
      </c>
      <c r="C75" s="938"/>
      <c r="D75" s="938"/>
      <c r="E75" s="938"/>
      <c r="F75" s="938"/>
      <c r="G75" s="938"/>
      <c r="H75" s="938"/>
      <c r="I75" s="938"/>
      <c r="J75" s="938"/>
      <c r="K75" s="938"/>
      <c r="L75" s="938"/>
      <c r="M75" s="938"/>
      <c r="N75" s="938"/>
      <c r="O75" s="938"/>
      <c r="P75" s="939"/>
      <c r="Q75" s="941">
        <v>108850</v>
      </c>
      <c r="R75" s="942"/>
      <c r="S75" s="942"/>
      <c r="T75" s="942"/>
      <c r="U75" s="898"/>
      <c r="V75" s="943">
        <v>106341</v>
      </c>
      <c r="W75" s="942"/>
      <c r="X75" s="942"/>
      <c r="Y75" s="942"/>
      <c r="Z75" s="898"/>
      <c r="AA75" s="943">
        <v>2508</v>
      </c>
      <c r="AB75" s="942"/>
      <c r="AC75" s="942"/>
      <c r="AD75" s="942"/>
      <c r="AE75" s="898"/>
      <c r="AF75" s="943">
        <v>2508</v>
      </c>
      <c r="AG75" s="942"/>
      <c r="AH75" s="942"/>
      <c r="AI75" s="942"/>
      <c r="AJ75" s="898"/>
      <c r="AK75" s="943">
        <v>1942</v>
      </c>
      <c r="AL75" s="942"/>
      <c r="AM75" s="942"/>
      <c r="AN75" s="942"/>
      <c r="AO75" s="898"/>
      <c r="AP75" s="943">
        <v>113</v>
      </c>
      <c r="AQ75" s="942"/>
      <c r="AR75" s="942"/>
      <c r="AS75" s="942"/>
      <c r="AT75" s="898"/>
      <c r="AU75" s="943" t="s">
        <v>599</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389</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2980</v>
      </c>
      <c r="AG88" s="908"/>
      <c r="AH88" s="908"/>
      <c r="AI88" s="908"/>
      <c r="AJ88" s="908"/>
      <c r="AK88" s="905"/>
      <c r="AL88" s="905"/>
      <c r="AM88" s="905"/>
      <c r="AN88" s="905"/>
      <c r="AO88" s="905"/>
      <c r="AP88" s="908">
        <v>3693</v>
      </c>
      <c r="AQ88" s="908"/>
      <c r="AR88" s="908"/>
      <c r="AS88" s="908"/>
      <c r="AT88" s="908"/>
      <c r="AU88" s="908">
        <v>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v>
      </c>
      <c r="CS102" s="916"/>
      <c r="CT102" s="916"/>
      <c r="CU102" s="916"/>
      <c r="CV102" s="955"/>
      <c r="CW102" s="954">
        <v>7</v>
      </c>
      <c r="CX102" s="916"/>
      <c r="CY102" s="916"/>
      <c r="CZ102" s="916"/>
      <c r="DA102" s="955"/>
      <c r="DB102" s="954">
        <v>0</v>
      </c>
      <c r="DC102" s="916"/>
      <c r="DD102" s="916"/>
      <c r="DE102" s="916"/>
      <c r="DF102" s="955"/>
      <c r="DG102" s="954">
        <v>0</v>
      </c>
      <c r="DH102" s="916"/>
      <c r="DI102" s="916"/>
      <c r="DJ102" s="916"/>
      <c r="DK102" s="955"/>
      <c r="DL102" s="954">
        <v>0</v>
      </c>
      <c r="DM102" s="916"/>
      <c r="DN102" s="916"/>
      <c r="DO102" s="916"/>
      <c r="DP102" s="955"/>
      <c r="DQ102" s="954">
        <v>0</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304</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304</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304</v>
      </c>
      <c r="DR109" s="957"/>
      <c r="DS109" s="957"/>
      <c r="DT109" s="957"/>
      <c r="DU109" s="958"/>
      <c r="DV109" s="956" t="s">
        <v>433</v>
      </c>
      <c r="DW109" s="957"/>
      <c r="DX109" s="957"/>
      <c r="DY109" s="957"/>
      <c r="DZ109" s="959"/>
    </row>
    <row r="110" spans="1:131" s="226" customFormat="1" ht="26.25" customHeight="1" x14ac:dyDescent="0.2">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356379</v>
      </c>
      <c r="AB110" s="964"/>
      <c r="AC110" s="964"/>
      <c r="AD110" s="964"/>
      <c r="AE110" s="965"/>
      <c r="AF110" s="966">
        <v>400691</v>
      </c>
      <c r="AG110" s="964"/>
      <c r="AH110" s="964"/>
      <c r="AI110" s="964"/>
      <c r="AJ110" s="965"/>
      <c r="AK110" s="966">
        <v>385953</v>
      </c>
      <c r="AL110" s="964"/>
      <c r="AM110" s="964"/>
      <c r="AN110" s="964"/>
      <c r="AO110" s="965"/>
      <c r="AP110" s="967">
        <v>32.799999999999997</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3216822</v>
      </c>
      <c r="BR110" s="995"/>
      <c r="BS110" s="995"/>
      <c r="BT110" s="995"/>
      <c r="BU110" s="995"/>
      <c r="BV110" s="995">
        <v>3027571</v>
      </c>
      <c r="BW110" s="995"/>
      <c r="BX110" s="995"/>
      <c r="BY110" s="995"/>
      <c r="BZ110" s="995"/>
      <c r="CA110" s="995">
        <v>2859078</v>
      </c>
      <c r="CB110" s="995"/>
      <c r="CC110" s="995"/>
      <c r="CD110" s="995"/>
      <c r="CE110" s="995"/>
      <c r="CF110" s="1008">
        <v>243.1</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439</v>
      </c>
      <c r="DM110" s="995"/>
      <c r="DN110" s="995"/>
      <c r="DO110" s="995"/>
      <c r="DP110" s="995"/>
      <c r="DQ110" s="995" t="s">
        <v>439</v>
      </c>
      <c r="DR110" s="995"/>
      <c r="DS110" s="995"/>
      <c r="DT110" s="995"/>
      <c r="DU110" s="995"/>
      <c r="DV110" s="996" t="s">
        <v>439</v>
      </c>
      <c r="DW110" s="996"/>
      <c r="DX110" s="996"/>
      <c r="DY110" s="996"/>
      <c r="DZ110" s="997"/>
    </row>
    <row r="111" spans="1:131" s="226" customFormat="1" ht="26.25" customHeight="1" x14ac:dyDescent="0.2">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441</v>
      </c>
      <c r="AB111" s="1002"/>
      <c r="AC111" s="1002"/>
      <c r="AD111" s="1002"/>
      <c r="AE111" s="1003"/>
      <c r="AF111" s="1004" t="s">
        <v>441</v>
      </c>
      <c r="AG111" s="1002"/>
      <c r="AH111" s="1002"/>
      <c r="AI111" s="1002"/>
      <c r="AJ111" s="1003"/>
      <c r="AK111" s="1004" t="s">
        <v>441</v>
      </c>
      <c r="AL111" s="1002"/>
      <c r="AM111" s="1002"/>
      <c r="AN111" s="1002"/>
      <c r="AO111" s="1003"/>
      <c r="AP111" s="1005" t="s">
        <v>441</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t="s">
        <v>407</v>
      </c>
      <c r="BR111" s="990"/>
      <c r="BS111" s="990"/>
      <c r="BT111" s="990"/>
      <c r="BU111" s="990"/>
      <c r="BV111" s="990" t="s">
        <v>407</v>
      </c>
      <c r="BW111" s="990"/>
      <c r="BX111" s="990"/>
      <c r="BY111" s="990"/>
      <c r="BZ111" s="990"/>
      <c r="CA111" s="990" t="s">
        <v>407</v>
      </c>
      <c r="CB111" s="990"/>
      <c r="CC111" s="990"/>
      <c r="CD111" s="990"/>
      <c r="CE111" s="990"/>
      <c r="CF111" s="984" t="s">
        <v>407</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407</v>
      </c>
      <c r="DH111" s="990"/>
      <c r="DI111" s="990"/>
      <c r="DJ111" s="990"/>
      <c r="DK111" s="990"/>
      <c r="DL111" s="990" t="s">
        <v>407</v>
      </c>
      <c r="DM111" s="990"/>
      <c r="DN111" s="990"/>
      <c r="DO111" s="990"/>
      <c r="DP111" s="990"/>
      <c r="DQ111" s="990" t="s">
        <v>407</v>
      </c>
      <c r="DR111" s="990"/>
      <c r="DS111" s="990"/>
      <c r="DT111" s="990"/>
      <c r="DU111" s="990"/>
      <c r="DV111" s="991" t="s">
        <v>407</v>
      </c>
      <c r="DW111" s="991"/>
      <c r="DX111" s="991"/>
      <c r="DY111" s="991"/>
      <c r="DZ111" s="992"/>
    </row>
    <row r="112" spans="1:131" s="226" customFormat="1" ht="26.25" customHeight="1" x14ac:dyDescent="0.2">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446</v>
      </c>
      <c r="AB112" s="1023"/>
      <c r="AC112" s="1023"/>
      <c r="AD112" s="1023"/>
      <c r="AE112" s="1024"/>
      <c r="AF112" s="1025" t="s">
        <v>447</v>
      </c>
      <c r="AG112" s="1023"/>
      <c r="AH112" s="1023"/>
      <c r="AI112" s="1023"/>
      <c r="AJ112" s="1024"/>
      <c r="AK112" s="1025" t="s">
        <v>441</v>
      </c>
      <c r="AL112" s="1023"/>
      <c r="AM112" s="1023"/>
      <c r="AN112" s="1023"/>
      <c r="AO112" s="1024"/>
      <c r="AP112" s="1026" t="s">
        <v>128</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518036</v>
      </c>
      <c r="BR112" s="990"/>
      <c r="BS112" s="990"/>
      <c r="BT112" s="990"/>
      <c r="BU112" s="990"/>
      <c r="BV112" s="990">
        <v>505236</v>
      </c>
      <c r="BW112" s="990"/>
      <c r="BX112" s="990"/>
      <c r="BY112" s="990"/>
      <c r="BZ112" s="990"/>
      <c r="CA112" s="990">
        <v>502227</v>
      </c>
      <c r="CB112" s="990"/>
      <c r="CC112" s="990"/>
      <c r="CD112" s="990"/>
      <c r="CE112" s="990"/>
      <c r="CF112" s="984">
        <v>42.7</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450</v>
      </c>
      <c r="DH112" s="990"/>
      <c r="DI112" s="990"/>
      <c r="DJ112" s="990"/>
      <c r="DK112" s="990"/>
      <c r="DL112" s="990" t="s">
        <v>451</v>
      </c>
      <c r="DM112" s="990"/>
      <c r="DN112" s="990"/>
      <c r="DO112" s="990"/>
      <c r="DP112" s="990"/>
      <c r="DQ112" s="990" t="s">
        <v>439</v>
      </c>
      <c r="DR112" s="990"/>
      <c r="DS112" s="990"/>
      <c r="DT112" s="990"/>
      <c r="DU112" s="990"/>
      <c r="DV112" s="991" t="s">
        <v>450</v>
      </c>
      <c r="DW112" s="991"/>
      <c r="DX112" s="991"/>
      <c r="DY112" s="991"/>
      <c r="DZ112" s="992"/>
    </row>
    <row r="113" spans="1:130" s="226" customFormat="1" ht="26.25" customHeight="1" x14ac:dyDescent="0.2">
      <c r="A113" s="1018"/>
      <c r="B113" s="1019"/>
      <c r="C113" s="987" t="s">
        <v>452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36503</v>
      </c>
      <c r="AB113" s="1002"/>
      <c r="AC113" s="1002"/>
      <c r="AD113" s="1002"/>
      <c r="AE113" s="1003"/>
      <c r="AF113" s="1004">
        <v>41624</v>
      </c>
      <c r="AG113" s="1002"/>
      <c r="AH113" s="1002"/>
      <c r="AI113" s="1002"/>
      <c r="AJ113" s="1003"/>
      <c r="AK113" s="1004">
        <v>44703</v>
      </c>
      <c r="AL113" s="1002"/>
      <c r="AM113" s="1002"/>
      <c r="AN113" s="1002"/>
      <c r="AO113" s="1003"/>
      <c r="AP113" s="1005">
        <v>3.8</v>
      </c>
      <c r="AQ113" s="1006"/>
      <c r="AR113" s="1006"/>
      <c r="AS113" s="1006"/>
      <c r="AT113" s="1007"/>
      <c r="AU113" s="972"/>
      <c r="AV113" s="973"/>
      <c r="AW113" s="973"/>
      <c r="AX113" s="973"/>
      <c r="AY113" s="973"/>
      <c r="AZ113" s="986" t="s">
        <v>453</v>
      </c>
      <c r="BA113" s="987"/>
      <c r="BB113" s="987"/>
      <c r="BC113" s="987"/>
      <c r="BD113" s="987"/>
      <c r="BE113" s="987"/>
      <c r="BF113" s="987"/>
      <c r="BG113" s="987"/>
      <c r="BH113" s="987"/>
      <c r="BI113" s="987"/>
      <c r="BJ113" s="987"/>
      <c r="BK113" s="987"/>
      <c r="BL113" s="987"/>
      <c r="BM113" s="987"/>
      <c r="BN113" s="987"/>
      <c r="BO113" s="987"/>
      <c r="BP113" s="988"/>
      <c r="BQ113" s="989">
        <v>4213</v>
      </c>
      <c r="BR113" s="990"/>
      <c r="BS113" s="990"/>
      <c r="BT113" s="990"/>
      <c r="BU113" s="990"/>
      <c r="BV113" s="990">
        <v>3970</v>
      </c>
      <c r="BW113" s="990"/>
      <c r="BX113" s="990"/>
      <c r="BY113" s="990"/>
      <c r="BZ113" s="990"/>
      <c r="CA113" s="990">
        <v>10494</v>
      </c>
      <c r="CB113" s="990"/>
      <c r="CC113" s="990"/>
      <c r="CD113" s="990"/>
      <c r="CE113" s="990"/>
      <c r="CF113" s="984">
        <v>0.9</v>
      </c>
      <c r="CG113" s="985"/>
      <c r="CH113" s="985"/>
      <c r="CI113" s="985"/>
      <c r="CJ113" s="985"/>
      <c r="CK113" s="1012"/>
      <c r="CL113" s="1013"/>
      <c r="CM113" s="986" t="s">
        <v>454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446</v>
      </c>
      <c r="DH113" s="1023"/>
      <c r="DI113" s="1023"/>
      <c r="DJ113" s="1023"/>
      <c r="DK113" s="1024"/>
      <c r="DL113" s="1025" t="s">
        <v>446</v>
      </c>
      <c r="DM113" s="1023"/>
      <c r="DN113" s="1023"/>
      <c r="DO113" s="1023"/>
      <c r="DP113" s="1024"/>
      <c r="DQ113" s="1025" t="s">
        <v>439</v>
      </c>
      <c r="DR113" s="1023"/>
      <c r="DS113" s="1023"/>
      <c r="DT113" s="1023"/>
      <c r="DU113" s="1024"/>
      <c r="DV113" s="1026" t="s">
        <v>439</v>
      </c>
      <c r="DW113" s="1027"/>
      <c r="DX113" s="1027"/>
      <c r="DY113" s="1027"/>
      <c r="DZ113" s="1028"/>
    </row>
    <row r="114" spans="1:130" s="226" customFormat="1" ht="26.25" customHeight="1" x14ac:dyDescent="0.2">
      <c r="A114" s="1018"/>
      <c r="B114" s="1019"/>
      <c r="C114" s="987" t="s">
        <v>455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128</v>
      </c>
      <c r="AB114" s="1023"/>
      <c r="AC114" s="1023"/>
      <c r="AD114" s="1023"/>
      <c r="AE114" s="1024"/>
      <c r="AF114" s="1025" t="s">
        <v>450</v>
      </c>
      <c r="AG114" s="1023"/>
      <c r="AH114" s="1023"/>
      <c r="AI114" s="1023"/>
      <c r="AJ114" s="1024"/>
      <c r="AK114" s="1025" t="s">
        <v>446</v>
      </c>
      <c r="AL114" s="1023"/>
      <c r="AM114" s="1023"/>
      <c r="AN114" s="1023"/>
      <c r="AO114" s="1024"/>
      <c r="AP114" s="1026" t="s">
        <v>439</v>
      </c>
      <c r="AQ114" s="1027"/>
      <c r="AR114" s="1027"/>
      <c r="AS114" s="1027"/>
      <c r="AT114" s="1028"/>
      <c r="AU114" s="972"/>
      <c r="AV114" s="973"/>
      <c r="AW114" s="973"/>
      <c r="AX114" s="973"/>
      <c r="AY114" s="973"/>
      <c r="AZ114" s="986" t="s">
        <v>456</v>
      </c>
      <c r="BA114" s="987"/>
      <c r="BB114" s="987"/>
      <c r="BC114" s="987"/>
      <c r="BD114" s="987"/>
      <c r="BE114" s="987"/>
      <c r="BF114" s="987"/>
      <c r="BG114" s="987"/>
      <c r="BH114" s="987"/>
      <c r="BI114" s="987"/>
      <c r="BJ114" s="987"/>
      <c r="BK114" s="987"/>
      <c r="BL114" s="987"/>
      <c r="BM114" s="987"/>
      <c r="BN114" s="987"/>
      <c r="BO114" s="987"/>
      <c r="BP114" s="988"/>
      <c r="BQ114" s="989">
        <v>411153</v>
      </c>
      <c r="BR114" s="990"/>
      <c r="BS114" s="990"/>
      <c r="BT114" s="990"/>
      <c r="BU114" s="990"/>
      <c r="BV114" s="990">
        <v>403714</v>
      </c>
      <c r="BW114" s="990"/>
      <c r="BX114" s="990"/>
      <c r="BY114" s="990"/>
      <c r="BZ114" s="990"/>
      <c r="CA114" s="990">
        <v>368292</v>
      </c>
      <c r="CB114" s="990"/>
      <c r="CC114" s="990"/>
      <c r="CD114" s="990"/>
      <c r="CE114" s="990"/>
      <c r="CF114" s="984">
        <v>31.3</v>
      </c>
      <c r="CG114" s="985"/>
      <c r="CH114" s="985"/>
      <c r="CI114" s="985"/>
      <c r="CJ114" s="985"/>
      <c r="CK114" s="1012"/>
      <c r="CL114" s="1013"/>
      <c r="CM114" s="986" t="s">
        <v>457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439</v>
      </c>
      <c r="DH114" s="1023"/>
      <c r="DI114" s="1023"/>
      <c r="DJ114" s="1023"/>
      <c r="DK114" s="1024"/>
      <c r="DL114" s="1025" t="s">
        <v>447</v>
      </c>
      <c r="DM114" s="1023"/>
      <c r="DN114" s="1023"/>
      <c r="DO114" s="1023"/>
      <c r="DP114" s="1024"/>
      <c r="DQ114" s="1025" t="s">
        <v>450</v>
      </c>
      <c r="DR114" s="1023"/>
      <c r="DS114" s="1023"/>
      <c r="DT114" s="1023"/>
      <c r="DU114" s="1024"/>
      <c r="DV114" s="1026" t="s">
        <v>451</v>
      </c>
      <c r="DW114" s="1027"/>
      <c r="DX114" s="1027"/>
      <c r="DY114" s="1027"/>
      <c r="DZ114" s="1028"/>
    </row>
    <row r="115" spans="1:130" s="226" customFormat="1" ht="26.25" customHeight="1" x14ac:dyDescent="0.2">
      <c r="A115" s="1018"/>
      <c r="B115" s="1019"/>
      <c r="C115" s="987" t="s">
        <v>458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451</v>
      </c>
      <c r="AB115" s="1002"/>
      <c r="AC115" s="1002"/>
      <c r="AD115" s="1002"/>
      <c r="AE115" s="1003"/>
      <c r="AF115" s="1004" t="s">
        <v>439</v>
      </c>
      <c r="AG115" s="1002"/>
      <c r="AH115" s="1002"/>
      <c r="AI115" s="1002"/>
      <c r="AJ115" s="1003"/>
      <c r="AK115" s="1004" t="s">
        <v>450</v>
      </c>
      <c r="AL115" s="1002"/>
      <c r="AM115" s="1002"/>
      <c r="AN115" s="1002"/>
      <c r="AO115" s="1003"/>
      <c r="AP115" s="1005" t="s">
        <v>450</v>
      </c>
      <c r="AQ115" s="1006"/>
      <c r="AR115" s="1006"/>
      <c r="AS115" s="1006"/>
      <c r="AT115" s="1007"/>
      <c r="AU115" s="972"/>
      <c r="AV115" s="973"/>
      <c r="AW115" s="973"/>
      <c r="AX115" s="973"/>
      <c r="AY115" s="973"/>
      <c r="AZ115" s="986" t="s">
        <v>459</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447</v>
      </c>
      <c r="BW115" s="990"/>
      <c r="BX115" s="990"/>
      <c r="BY115" s="990"/>
      <c r="BZ115" s="990"/>
      <c r="CA115" s="990" t="s">
        <v>451</v>
      </c>
      <c r="CB115" s="990"/>
      <c r="CC115" s="990"/>
      <c r="CD115" s="990"/>
      <c r="CE115" s="990"/>
      <c r="CF115" s="984" t="s">
        <v>128</v>
      </c>
      <c r="CG115" s="985"/>
      <c r="CH115" s="985"/>
      <c r="CI115" s="985"/>
      <c r="CJ115" s="985"/>
      <c r="CK115" s="1012"/>
      <c r="CL115" s="1013"/>
      <c r="CM115" s="986" t="s">
        <v>460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439</v>
      </c>
      <c r="DH115" s="1023"/>
      <c r="DI115" s="1023"/>
      <c r="DJ115" s="1023"/>
      <c r="DK115" s="1024"/>
      <c r="DL115" s="1025" t="s">
        <v>446</v>
      </c>
      <c r="DM115" s="1023"/>
      <c r="DN115" s="1023"/>
      <c r="DO115" s="1023"/>
      <c r="DP115" s="1024"/>
      <c r="DQ115" s="1025" t="s">
        <v>446</v>
      </c>
      <c r="DR115" s="1023"/>
      <c r="DS115" s="1023"/>
      <c r="DT115" s="1023"/>
      <c r="DU115" s="1024"/>
      <c r="DV115" s="1026" t="s">
        <v>439</v>
      </c>
      <c r="DW115" s="1027"/>
      <c r="DX115" s="1027"/>
      <c r="DY115" s="1027"/>
      <c r="DZ115" s="1028"/>
    </row>
    <row r="116" spans="1:130" s="226" customFormat="1" ht="26.25" customHeight="1" x14ac:dyDescent="0.2">
      <c r="A116" s="1020"/>
      <c r="B116" s="1021"/>
      <c r="C116" s="1029" t="s">
        <v>461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11</v>
      </c>
      <c r="AB116" s="1023"/>
      <c r="AC116" s="1023"/>
      <c r="AD116" s="1023"/>
      <c r="AE116" s="1024"/>
      <c r="AF116" s="1025">
        <v>10</v>
      </c>
      <c r="AG116" s="1023"/>
      <c r="AH116" s="1023"/>
      <c r="AI116" s="1023"/>
      <c r="AJ116" s="1024"/>
      <c r="AK116" s="1025">
        <v>1</v>
      </c>
      <c r="AL116" s="1023"/>
      <c r="AM116" s="1023"/>
      <c r="AN116" s="1023"/>
      <c r="AO116" s="1024"/>
      <c r="AP116" s="1026">
        <v>0</v>
      </c>
      <c r="AQ116" s="1027"/>
      <c r="AR116" s="1027"/>
      <c r="AS116" s="1027"/>
      <c r="AT116" s="1028"/>
      <c r="AU116" s="972"/>
      <c r="AV116" s="973"/>
      <c r="AW116" s="973"/>
      <c r="AX116" s="973"/>
      <c r="AY116" s="973"/>
      <c r="AZ116" s="1031" t="s">
        <v>462</v>
      </c>
      <c r="BA116" s="1032"/>
      <c r="BB116" s="1032"/>
      <c r="BC116" s="1032"/>
      <c r="BD116" s="1032"/>
      <c r="BE116" s="1032"/>
      <c r="BF116" s="1032"/>
      <c r="BG116" s="1032"/>
      <c r="BH116" s="1032"/>
      <c r="BI116" s="1032"/>
      <c r="BJ116" s="1032"/>
      <c r="BK116" s="1032"/>
      <c r="BL116" s="1032"/>
      <c r="BM116" s="1032"/>
      <c r="BN116" s="1032"/>
      <c r="BO116" s="1032"/>
      <c r="BP116" s="1033"/>
      <c r="BQ116" s="989" t="s">
        <v>439</v>
      </c>
      <c r="BR116" s="990"/>
      <c r="BS116" s="990"/>
      <c r="BT116" s="990"/>
      <c r="BU116" s="990"/>
      <c r="BV116" s="990" t="s">
        <v>450</v>
      </c>
      <c r="BW116" s="990"/>
      <c r="BX116" s="990"/>
      <c r="BY116" s="990"/>
      <c r="BZ116" s="990"/>
      <c r="CA116" s="990" t="s">
        <v>439</v>
      </c>
      <c r="CB116" s="990"/>
      <c r="CC116" s="990"/>
      <c r="CD116" s="990"/>
      <c r="CE116" s="990"/>
      <c r="CF116" s="984" t="s">
        <v>446</v>
      </c>
      <c r="CG116" s="985"/>
      <c r="CH116" s="985"/>
      <c r="CI116" s="985"/>
      <c r="CJ116" s="985"/>
      <c r="CK116" s="1012"/>
      <c r="CL116" s="1013"/>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450</v>
      </c>
      <c r="DH116" s="1023"/>
      <c r="DI116" s="1023"/>
      <c r="DJ116" s="1023"/>
      <c r="DK116" s="1024"/>
      <c r="DL116" s="1025" t="s">
        <v>450</v>
      </c>
      <c r="DM116" s="1023"/>
      <c r="DN116" s="1023"/>
      <c r="DO116" s="1023"/>
      <c r="DP116" s="1024"/>
      <c r="DQ116" s="1025" t="s">
        <v>446</v>
      </c>
      <c r="DR116" s="1023"/>
      <c r="DS116" s="1023"/>
      <c r="DT116" s="1023"/>
      <c r="DU116" s="1024"/>
      <c r="DV116" s="1026" t="s">
        <v>450</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464</v>
      </c>
      <c r="Z117" s="958"/>
      <c r="AA117" s="1042">
        <v>392893</v>
      </c>
      <c r="AB117" s="1043"/>
      <c r="AC117" s="1043"/>
      <c r="AD117" s="1043"/>
      <c r="AE117" s="1044"/>
      <c r="AF117" s="1045">
        <v>442325</v>
      </c>
      <c r="AG117" s="1043"/>
      <c r="AH117" s="1043"/>
      <c r="AI117" s="1043"/>
      <c r="AJ117" s="1044"/>
      <c r="AK117" s="1045">
        <v>430657</v>
      </c>
      <c r="AL117" s="1043"/>
      <c r="AM117" s="1043"/>
      <c r="AN117" s="1043"/>
      <c r="AO117" s="1044"/>
      <c r="AP117" s="1046"/>
      <c r="AQ117" s="1047"/>
      <c r="AR117" s="1047"/>
      <c r="AS117" s="1047"/>
      <c r="AT117" s="1048"/>
      <c r="AU117" s="972"/>
      <c r="AV117" s="973"/>
      <c r="AW117" s="973"/>
      <c r="AX117" s="973"/>
      <c r="AY117" s="973"/>
      <c r="AZ117" s="1038" t="s">
        <v>465</v>
      </c>
      <c r="BA117" s="1039"/>
      <c r="BB117" s="1039"/>
      <c r="BC117" s="1039"/>
      <c r="BD117" s="1039"/>
      <c r="BE117" s="1039"/>
      <c r="BF117" s="1039"/>
      <c r="BG117" s="1039"/>
      <c r="BH117" s="1039"/>
      <c r="BI117" s="1039"/>
      <c r="BJ117" s="1039"/>
      <c r="BK117" s="1039"/>
      <c r="BL117" s="1039"/>
      <c r="BM117" s="1039"/>
      <c r="BN117" s="1039"/>
      <c r="BO117" s="1039"/>
      <c r="BP117" s="1040"/>
      <c r="BQ117" s="989" t="s">
        <v>450</v>
      </c>
      <c r="BR117" s="990"/>
      <c r="BS117" s="990"/>
      <c r="BT117" s="990"/>
      <c r="BU117" s="990"/>
      <c r="BV117" s="990" t="s">
        <v>466</v>
      </c>
      <c r="BW117" s="990"/>
      <c r="BX117" s="990"/>
      <c r="BY117" s="990"/>
      <c r="BZ117" s="990"/>
      <c r="CA117" s="990" t="s">
        <v>466</v>
      </c>
      <c r="CB117" s="990"/>
      <c r="CC117" s="990"/>
      <c r="CD117" s="990"/>
      <c r="CE117" s="990"/>
      <c r="CF117" s="984" t="s">
        <v>447</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439</v>
      </c>
      <c r="DH117" s="1023"/>
      <c r="DI117" s="1023"/>
      <c r="DJ117" s="1023"/>
      <c r="DK117" s="1024"/>
      <c r="DL117" s="1025" t="s">
        <v>450</v>
      </c>
      <c r="DM117" s="1023"/>
      <c r="DN117" s="1023"/>
      <c r="DO117" s="1023"/>
      <c r="DP117" s="1024"/>
      <c r="DQ117" s="1025" t="s">
        <v>439</v>
      </c>
      <c r="DR117" s="1023"/>
      <c r="DS117" s="1023"/>
      <c r="DT117" s="1023"/>
      <c r="DU117" s="1024"/>
      <c r="DV117" s="1026" t="s">
        <v>451</v>
      </c>
      <c r="DW117" s="1027"/>
      <c r="DX117" s="1027"/>
      <c r="DY117" s="1027"/>
      <c r="DZ117" s="1028"/>
    </row>
    <row r="118" spans="1:130" s="226" customFormat="1" ht="26.25" customHeight="1" x14ac:dyDescent="0.2">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304</v>
      </c>
      <c r="AL118" s="957"/>
      <c r="AM118" s="957"/>
      <c r="AN118" s="957"/>
      <c r="AO118" s="958"/>
      <c r="AP118" s="1034" t="s">
        <v>433</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451</v>
      </c>
      <c r="BW118" s="1064"/>
      <c r="BX118" s="1064"/>
      <c r="BY118" s="1064"/>
      <c r="BZ118" s="1064"/>
      <c r="CA118" s="1064" t="s">
        <v>451</v>
      </c>
      <c r="CB118" s="1064"/>
      <c r="CC118" s="1064"/>
      <c r="CD118" s="1064"/>
      <c r="CE118" s="1064"/>
      <c r="CF118" s="984" t="s">
        <v>128</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466</v>
      </c>
      <c r="DH118" s="1023"/>
      <c r="DI118" s="1023"/>
      <c r="DJ118" s="1023"/>
      <c r="DK118" s="1024"/>
      <c r="DL118" s="1025" t="s">
        <v>451</v>
      </c>
      <c r="DM118" s="1023"/>
      <c r="DN118" s="1023"/>
      <c r="DO118" s="1023"/>
      <c r="DP118" s="1024"/>
      <c r="DQ118" s="1025" t="s">
        <v>451</v>
      </c>
      <c r="DR118" s="1023"/>
      <c r="DS118" s="1023"/>
      <c r="DT118" s="1023"/>
      <c r="DU118" s="1024"/>
      <c r="DV118" s="1026" t="s">
        <v>446</v>
      </c>
      <c r="DW118" s="1027"/>
      <c r="DX118" s="1027"/>
      <c r="DY118" s="1027"/>
      <c r="DZ118" s="1028"/>
    </row>
    <row r="119" spans="1:130" s="226" customFormat="1" ht="26.25" customHeight="1" x14ac:dyDescent="0.2">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439</v>
      </c>
      <c r="AB119" s="964"/>
      <c r="AC119" s="964"/>
      <c r="AD119" s="964"/>
      <c r="AE119" s="965"/>
      <c r="AF119" s="966" t="s">
        <v>466</v>
      </c>
      <c r="AG119" s="964"/>
      <c r="AH119" s="964"/>
      <c r="AI119" s="964"/>
      <c r="AJ119" s="965"/>
      <c r="AK119" s="966" t="s">
        <v>451</v>
      </c>
      <c r="AL119" s="964"/>
      <c r="AM119" s="964"/>
      <c r="AN119" s="964"/>
      <c r="AO119" s="965"/>
      <c r="AP119" s="967" t="s">
        <v>450</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470</v>
      </c>
      <c r="BP119" s="1069"/>
      <c r="BQ119" s="1063">
        <v>4150224</v>
      </c>
      <c r="BR119" s="1064"/>
      <c r="BS119" s="1064"/>
      <c r="BT119" s="1064"/>
      <c r="BU119" s="1064"/>
      <c r="BV119" s="1064">
        <v>3940491</v>
      </c>
      <c r="BW119" s="1064"/>
      <c r="BX119" s="1064"/>
      <c r="BY119" s="1064"/>
      <c r="BZ119" s="1064"/>
      <c r="CA119" s="1064">
        <v>3740091</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439</v>
      </c>
      <c r="DH119" s="1050"/>
      <c r="DI119" s="1050"/>
      <c r="DJ119" s="1050"/>
      <c r="DK119" s="1051"/>
      <c r="DL119" s="1049" t="s">
        <v>439</v>
      </c>
      <c r="DM119" s="1050"/>
      <c r="DN119" s="1050"/>
      <c r="DO119" s="1050"/>
      <c r="DP119" s="1051"/>
      <c r="DQ119" s="1049" t="s">
        <v>466</v>
      </c>
      <c r="DR119" s="1050"/>
      <c r="DS119" s="1050"/>
      <c r="DT119" s="1050"/>
      <c r="DU119" s="1051"/>
      <c r="DV119" s="1052" t="s">
        <v>466</v>
      </c>
      <c r="DW119" s="1053"/>
      <c r="DX119" s="1053"/>
      <c r="DY119" s="1053"/>
      <c r="DZ119" s="1054"/>
    </row>
    <row r="120" spans="1:130" s="226" customFormat="1" ht="26.25" customHeight="1" x14ac:dyDescent="0.2">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451</v>
      </c>
      <c r="AB120" s="1023"/>
      <c r="AC120" s="1023"/>
      <c r="AD120" s="1023"/>
      <c r="AE120" s="1024"/>
      <c r="AF120" s="1025" t="s">
        <v>450</v>
      </c>
      <c r="AG120" s="1023"/>
      <c r="AH120" s="1023"/>
      <c r="AI120" s="1023"/>
      <c r="AJ120" s="1024"/>
      <c r="AK120" s="1025" t="s">
        <v>451</v>
      </c>
      <c r="AL120" s="1023"/>
      <c r="AM120" s="1023"/>
      <c r="AN120" s="1023"/>
      <c r="AO120" s="1024"/>
      <c r="AP120" s="1026" t="s">
        <v>466</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2119794</v>
      </c>
      <c r="BR120" s="995"/>
      <c r="BS120" s="995"/>
      <c r="BT120" s="995"/>
      <c r="BU120" s="995"/>
      <c r="BV120" s="995">
        <v>2107234</v>
      </c>
      <c r="BW120" s="995"/>
      <c r="BX120" s="995"/>
      <c r="BY120" s="995"/>
      <c r="BZ120" s="995"/>
      <c r="CA120" s="995">
        <v>2457715</v>
      </c>
      <c r="CB120" s="995"/>
      <c r="CC120" s="995"/>
      <c r="CD120" s="995"/>
      <c r="CE120" s="995"/>
      <c r="CF120" s="1008">
        <v>209</v>
      </c>
      <c r="CG120" s="1009"/>
      <c r="CH120" s="1009"/>
      <c r="CI120" s="1009"/>
      <c r="CJ120" s="1009"/>
      <c r="CK120" s="1070" t="s">
        <v>474</v>
      </c>
      <c r="CL120" s="1071"/>
      <c r="CM120" s="1071"/>
      <c r="CN120" s="1071"/>
      <c r="CO120" s="1072"/>
      <c r="CP120" s="1078" t="s">
        <v>475</v>
      </c>
      <c r="CQ120" s="1079"/>
      <c r="CR120" s="1079"/>
      <c r="CS120" s="1079"/>
      <c r="CT120" s="1079"/>
      <c r="CU120" s="1079"/>
      <c r="CV120" s="1079"/>
      <c r="CW120" s="1079"/>
      <c r="CX120" s="1079"/>
      <c r="CY120" s="1079"/>
      <c r="CZ120" s="1079"/>
      <c r="DA120" s="1079"/>
      <c r="DB120" s="1079"/>
      <c r="DC120" s="1079"/>
      <c r="DD120" s="1079"/>
      <c r="DE120" s="1079"/>
      <c r="DF120" s="1080"/>
      <c r="DG120" s="994">
        <v>276258</v>
      </c>
      <c r="DH120" s="995"/>
      <c r="DI120" s="995"/>
      <c r="DJ120" s="995"/>
      <c r="DK120" s="995"/>
      <c r="DL120" s="995">
        <v>269390</v>
      </c>
      <c r="DM120" s="995"/>
      <c r="DN120" s="995"/>
      <c r="DO120" s="995"/>
      <c r="DP120" s="995"/>
      <c r="DQ120" s="995">
        <v>258914</v>
      </c>
      <c r="DR120" s="995"/>
      <c r="DS120" s="995"/>
      <c r="DT120" s="995"/>
      <c r="DU120" s="995"/>
      <c r="DV120" s="996">
        <v>22</v>
      </c>
      <c r="DW120" s="996"/>
      <c r="DX120" s="996"/>
      <c r="DY120" s="996"/>
      <c r="DZ120" s="997"/>
    </row>
    <row r="121" spans="1:130" s="226" customFormat="1" ht="26.25" customHeight="1" x14ac:dyDescent="0.2">
      <c r="A121" s="1121"/>
      <c r="B121" s="1013"/>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439</v>
      </c>
      <c r="AB121" s="1023"/>
      <c r="AC121" s="1023"/>
      <c r="AD121" s="1023"/>
      <c r="AE121" s="1024"/>
      <c r="AF121" s="1025" t="s">
        <v>439</v>
      </c>
      <c r="AG121" s="1023"/>
      <c r="AH121" s="1023"/>
      <c r="AI121" s="1023"/>
      <c r="AJ121" s="1024"/>
      <c r="AK121" s="1025" t="s">
        <v>466</v>
      </c>
      <c r="AL121" s="1023"/>
      <c r="AM121" s="1023"/>
      <c r="AN121" s="1023"/>
      <c r="AO121" s="1024"/>
      <c r="AP121" s="1026" t="s">
        <v>451</v>
      </c>
      <c r="AQ121" s="1027"/>
      <c r="AR121" s="1027"/>
      <c r="AS121" s="1027"/>
      <c r="AT121" s="1028"/>
      <c r="AU121" s="1058"/>
      <c r="AV121" s="1059"/>
      <c r="AW121" s="1059"/>
      <c r="AX121" s="1059"/>
      <c r="AY121" s="1060"/>
      <c r="AZ121" s="986" t="s">
        <v>477</v>
      </c>
      <c r="BA121" s="987"/>
      <c r="BB121" s="987"/>
      <c r="BC121" s="987"/>
      <c r="BD121" s="987"/>
      <c r="BE121" s="987"/>
      <c r="BF121" s="987"/>
      <c r="BG121" s="987"/>
      <c r="BH121" s="987"/>
      <c r="BI121" s="987"/>
      <c r="BJ121" s="987"/>
      <c r="BK121" s="987"/>
      <c r="BL121" s="987"/>
      <c r="BM121" s="987"/>
      <c r="BN121" s="987"/>
      <c r="BO121" s="987"/>
      <c r="BP121" s="988"/>
      <c r="BQ121" s="989">
        <v>275785</v>
      </c>
      <c r="BR121" s="990"/>
      <c r="BS121" s="990"/>
      <c r="BT121" s="990"/>
      <c r="BU121" s="990"/>
      <c r="BV121" s="990">
        <v>274113</v>
      </c>
      <c r="BW121" s="990"/>
      <c r="BX121" s="990"/>
      <c r="BY121" s="990"/>
      <c r="BZ121" s="990"/>
      <c r="CA121" s="990">
        <v>276139</v>
      </c>
      <c r="CB121" s="990"/>
      <c r="CC121" s="990"/>
      <c r="CD121" s="990"/>
      <c r="CE121" s="990"/>
      <c r="CF121" s="984">
        <v>23.5</v>
      </c>
      <c r="CG121" s="985"/>
      <c r="CH121" s="985"/>
      <c r="CI121" s="985"/>
      <c r="CJ121" s="985"/>
      <c r="CK121" s="1073"/>
      <c r="CL121" s="1074"/>
      <c r="CM121" s="1074"/>
      <c r="CN121" s="1074"/>
      <c r="CO121" s="1075"/>
      <c r="CP121" s="1083" t="s">
        <v>478</v>
      </c>
      <c r="CQ121" s="1084"/>
      <c r="CR121" s="1084"/>
      <c r="CS121" s="1084"/>
      <c r="CT121" s="1084"/>
      <c r="CU121" s="1084"/>
      <c r="CV121" s="1084"/>
      <c r="CW121" s="1084"/>
      <c r="CX121" s="1084"/>
      <c r="CY121" s="1084"/>
      <c r="CZ121" s="1084"/>
      <c r="DA121" s="1084"/>
      <c r="DB121" s="1084"/>
      <c r="DC121" s="1084"/>
      <c r="DD121" s="1084"/>
      <c r="DE121" s="1084"/>
      <c r="DF121" s="1085"/>
      <c r="DG121" s="989">
        <v>234817</v>
      </c>
      <c r="DH121" s="990"/>
      <c r="DI121" s="990"/>
      <c r="DJ121" s="990"/>
      <c r="DK121" s="990"/>
      <c r="DL121" s="990">
        <v>229750</v>
      </c>
      <c r="DM121" s="990"/>
      <c r="DN121" s="990"/>
      <c r="DO121" s="990"/>
      <c r="DP121" s="990"/>
      <c r="DQ121" s="990">
        <v>239018</v>
      </c>
      <c r="DR121" s="990"/>
      <c r="DS121" s="990"/>
      <c r="DT121" s="990"/>
      <c r="DU121" s="990"/>
      <c r="DV121" s="991">
        <v>20.3</v>
      </c>
      <c r="DW121" s="991"/>
      <c r="DX121" s="991"/>
      <c r="DY121" s="991"/>
      <c r="DZ121" s="992"/>
    </row>
    <row r="122" spans="1:130" s="226" customFormat="1" ht="26.25" customHeight="1" x14ac:dyDescent="0.2">
      <c r="A122" s="1121"/>
      <c r="B122" s="1013"/>
      <c r="C122" s="986" t="s">
        <v>457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451</v>
      </c>
      <c r="AB122" s="1023"/>
      <c r="AC122" s="1023"/>
      <c r="AD122" s="1023"/>
      <c r="AE122" s="1024"/>
      <c r="AF122" s="1025" t="s">
        <v>128</v>
      </c>
      <c r="AG122" s="1023"/>
      <c r="AH122" s="1023"/>
      <c r="AI122" s="1023"/>
      <c r="AJ122" s="1024"/>
      <c r="AK122" s="1025" t="s">
        <v>451</v>
      </c>
      <c r="AL122" s="1023"/>
      <c r="AM122" s="1023"/>
      <c r="AN122" s="1023"/>
      <c r="AO122" s="1024"/>
      <c r="AP122" s="1026" t="s">
        <v>439</v>
      </c>
      <c r="AQ122" s="1027"/>
      <c r="AR122" s="1027"/>
      <c r="AS122" s="1027"/>
      <c r="AT122" s="1028"/>
      <c r="AU122" s="1058"/>
      <c r="AV122" s="1059"/>
      <c r="AW122" s="1059"/>
      <c r="AX122" s="1059"/>
      <c r="AY122" s="1060"/>
      <c r="AZ122" s="1037" t="s">
        <v>479</v>
      </c>
      <c r="BA122" s="1029"/>
      <c r="BB122" s="1029"/>
      <c r="BC122" s="1029"/>
      <c r="BD122" s="1029"/>
      <c r="BE122" s="1029"/>
      <c r="BF122" s="1029"/>
      <c r="BG122" s="1029"/>
      <c r="BH122" s="1029"/>
      <c r="BI122" s="1029"/>
      <c r="BJ122" s="1029"/>
      <c r="BK122" s="1029"/>
      <c r="BL122" s="1029"/>
      <c r="BM122" s="1029"/>
      <c r="BN122" s="1029"/>
      <c r="BO122" s="1029"/>
      <c r="BP122" s="1030"/>
      <c r="BQ122" s="1063">
        <v>2751218</v>
      </c>
      <c r="BR122" s="1064"/>
      <c r="BS122" s="1064"/>
      <c r="BT122" s="1064"/>
      <c r="BU122" s="1064"/>
      <c r="BV122" s="1064">
        <v>2666440</v>
      </c>
      <c r="BW122" s="1064"/>
      <c r="BX122" s="1064"/>
      <c r="BY122" s="1064"/>
      <c r="BZ122" s="1064"/>
      <c r="CA122" s="1064">
        <v>2532578</v>
      </c>
      <c r="CB122" s="1064"/>
      <c r="CC122" s="1064"/>
      <c r="CD122" s="1064"/>
      <c r="CE122" s="1064"/>
      <c r="CF122" s="1081">
        <v>215.3</v>
      </c>
      <c r="CG122" s="1082"/>
      <c r="CH122" s="1082"/>
      <c r="CI122" s="1082"/>
      <c r="CJ122" s="1082"/>
      <c r="CK122" s="1073"/>
      <c r="CL122" s="1074"/>
      <c r="CM122" s="1074"/>
      <c r="CN122" s="1074"/>
      <c r="CO122" s="1075"/>
      <c r="CP122" s="1083" t="s">
        <v>480</v>
      </c>
      <c r="CQ122" s="1084"/>
      <c r="CR122" s="1084"/>
      <c r="CS122" s="1084"/>
      <c r="CT122" s="1084"/>
      <c r="CU122" s="1084"/>
      <c r="CV122" s="1084"/>
      <c r="CW122" s="1084"/>
      <c r="CX122" s="1084"/>
      <c r="CY122" s="1084"/>
      <c r="CZ122" s="1084"/>
      <c r="DA122" s="1084"/>
      <c r="DB122" s="1084"/>
      <c r="DC122" s="1084"/>
      <c r="DD122" s="1084"/>
      <c r="DE122" s="1084"/>
      <c r="DF122" s="1085"/>
      <c r="DG122" s="989">
        <v>6961</v>
      </c>
      <c r="DH122" s="990"/>
      <c r="DI122" s="990"/>
      <c r="DJ122" s="990"/>
      <c r="DK122" s="990"/>
      <c r="DL122" s="990">
        <v>6096</v>
      </c>
      <c r="DM122" s="990"/>
      <c r="DN122" s="990"/>
      <c r="DO122" s="990"/>
      <c r="DP122" s="990"/>
      <c r="DQ122" s="990">
        <v>4295</v>
      </c>
      <c r="DR122" s="990"/>
      <c r="DS122" s="990"/>
      <c r="DT122" s="990"/>
      <c r="DU122" s="990"/>
      <c r="DV122" s="991">
        <v>0.4</v>
      </c>
      <c r="DW122" s="991"/>
      <c r="DX122" s="991"/>
      <c r="DY122" s="991"/>
      <c r="DZ122" s="992"/>
    </row>
    <row r="123" spans="1:130" s="226" customFormat="1" ht="26.25" customHeight="1" x14ac:dyDescent="0.2">
      <c r="A123" s="1121"/>
      <c r="B123" s="1013"/>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446</v>
      </c>
      <c r="AB123" s="1023"/>
      <c r="AC123" s="1023"/>
      <c r="AD123" s="1023"/>
      <c r="AE123" s="1024"/>
      <c r="AF123" s="1025" t="s">
        <v>451</v>
      </c>
      <c r="AG123" s="1023"/>
      <c r="AH123" s="1023"/>
      <c r="AI123" s="1023"/>
      <c r="AJ123" s="1024"/>
      <c r="AK123" s="1025" t="s">
        <v>439</v>
      </c>
      <c r="AL123" s="1023"/>
      <c r="AM123" s="1023"/>
      <c r="AN123" s="1023"/>
      <c r="AO123" s="1024"/>
      <c r="AP123" s="1026" t="s">
        <v>439</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481</v>
      </c>
      <c r="BP123" s="1069"/>
      <c r="BQ123" s="1127">
        <v>5146797</v>
      </c>
      <c r="BR123" s="1128"/>
      <c r="BS123" s="1128"/>
      <c r="BT123" s="1128"/>
      <c r="BU123" s="1128"/>
      <c r="BV123" s="1128">
        <v>5047787</v>
      </c>
      <c r="BW123" s="1128"/>
      <c r="BX123" s="1128"/>
      <c r="BY123" s="1128"/>
      <c r="BZ123" s="1128"/>
      <c r="CA123" s="1128">
        <v>5266432</v>
      </c>
      <c r="CB123" s="1128"/>
      <c r="CC123" s="1128"/>
      <c r="CD123" s="1128"/>
      <c r="CE123" s="1128"/>
      <c r="CF123" s="1065"/>
      <c r="CG123" s="1066"/>
      <c r="CH123" s="1066"/>
      <c r="CI123" s="1066"/>
      <c r="CJ123" s="1067"/>
      <c r="CK123" s="1073"/>
      <c r="CL123" s="1074"/>
      <c r="CM123" s="1074"/>
      <c r="CN123" s="1074"/>
      <c r="CO123" s="1075"/>
      <c r="CP123" s="1083" t="s">
        <v>482</v>
      </c>
      <c r="CQ123" s="1084"/>
      <c r="CR123" s="1084"/>
      <c r="CS123" s="1084"/>
      <c r="CT123" s="1084"/>
      <c r="CU123" s="1084"/>
      <c r="CV123" s="1084"/>
      <c r="CW123" s="1084"/>
      <c r="CX123" s="1084"/>
      <c r="CY123" s="1084"/>
      <c r="CZ123" s="1084"/>
      <c r="DA123" s="1084"/>
      <c r="DB123" s="1084"/>
      <c r="DC123" s="1084"/>
      <c r="DD123" s="1084"/>
      <c r="DE123" s="1084"/>
      <c r="DF123" s="1085"/>
      <c r="DG123" s="1022" t="s">
        <v>446</v>
      </c>
      <c r="DH123" s="1023"/>
      <c r="DI123" s="1023"/>
      <c r="DJ123" s="1023"/>
      <c r="DK123" s="1024"/>
      <c r="DL123" s="1025" t="s">
        <v>450</v>
      </c>
      <c r="DM123" s="1023"/>
      <c r="DN123" s="1023"/>
      <c r="DO123" s="1023"/>
      <c r="DP123" s="1024"/>
      <c r="DQ123" s="1025" t="s">
        <v>446</v>
      </c>
      <c r="DR123" s="1023"/>
      <c r="DS123" s="1023"/>
      <c r="DT123" s="1023"/>
      <c r="DU123" s="1024"/>
      <c r="DV123" s="1026" t="s">
        <v>439</v>
      </c>
      <c r="DW123" s="1027"/>
      <c r="DX123" s="1027"/>
      <c r="DY123" s="1027"/>
      <c r="DZ123" s="1028"/>
    </row>
    <row r="124" spans="1:130" s="226" customFormat="1" ht="26.25" customHeight="1" thickBot="1" x14ac:dyDescent="0.25">
      <c r="A124" s="1121"/>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450</v>
      </c>
      <c r="AB124" s="1023"/>
      <c r="AC124" s="1023"/>
      <c r="AD124" s="1023"/>
      <c r="AE124" s="1024"/>
      <c r="AF124" s="1025" t="s">
        <v>451</v>
      </c>
      <c r="AG124" s="1023"/>
      <c r="AH124" s="1023"/>
      <c r="AI124" s="1023"/>
      <c r="AJ124" s="1024"/>
      <c r="AK124" s="1025" t="s">
        <v>451</v>
      </c>
      <c r="AL124" s="1023"/>
      <c r="AM124" s="1023"/>
      <c r="AN124" s="1023"/>
      <c r="AO124" s="1024"/>
      <c r="AP124" s="1026" t="s">
        <v>446</v>
      </c>
      <c r="AQ124" s="1027"/>
      <c r="AR124" s="1027"/>
      <c r="AS124" s="1027"/>
      <c r="AT124" s="1028"/>
      <c r="AU124" s="1123" t="s">
        <v>483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128</v>
      </c>
      <c r="BR124" s="1091"/>
      <c r="BS124" s="1091"/>
      <c r="BT124" s="1091"/>
      <c r="BU124" s="1091"/>
      <c r="BV124" s="1091" t="s">
        <v>451</v>
      </c>
      <c r="BW124" s="1091"/>
      <c r="BX124" s="1091"/>
      <c r="BY124" s="1091"/>
      <c r="BZ124" s="1091"/>
      <c r="CA124" s="1091" t="s">
        <v>450</v>
      </c>
      <c r="CB124" s="1091"/>
      <c r="CC124" s="1091"/>
      <c r="CD124" s="1091"/>
      <c r="CE124" s="1091"/>
      <c r="CF124" s="1092"/>
      <c r="CG124" s="1093"/>
      <c r="CH124" s="1093"/>
      <c r="CI124" s="1093"/>
      <c r="CJ124" s="1094"/>
      <c r="CK124" s="1076"/>
      <c r="CL124" s="1076"/>
      <c r="CM124" s="1076"/>
      <c r="CN124" s="1076"/>
      <c r="CO124" s="1077"/>
      <c r="CP124" s="1083" t="s">
        <v>484</v>
      </c>
      <c r="CQ124" s="1084"/>
      <c r="CR124" s="1084"/>
      <c r="CS124" s="1084"/>
      <c r="CT124" s="1084"/>
      <c r="CU124" s="1084"/>
      <c r="CV124" s="1084"/>
      <c r="CW124" s="1084"/>
      <c r="CX124" s="1084"/>
      <c r="CY124" s="1084"/>
      <c r="CZ124" s="1084"/>
      <c r="DA124" s="1084"/>
      <c r="DB124" s="1084"/>
      <c r="DC124" s="1084"/>
      <c r="DD124" s="1084"/>
      <c r="DE124" s="1084"/>
      <c r="DF124" s="1085"/>
      <c r="DG124" s="1068" t="s">
        <v>450</v>
      </c>
      <c r="DH124" s="1050"/>
      <c r="DI124" s="1050"/>
      <c r="DJ124" s="1050"/>
      <c r="DK124" s="1051"/>
      <c r="DL124" s="1049" t="s">
        <v>451</v>
      </c>
      <c r="DM124" s="1050"/>
      <c r="DN124" s="1050"/>
      <c r="DO124" s="1050"/>
      <c r="DP124" s="1051"/>
      <c r="DQ124" s="1049" t="s">
        <v>446</v>
      </c>
      <c r="DR124" s="1050"/>
      <c r="DS124" s="1050"/>
      <c r="DT124" s="1050"/>
      <c r="DU124" s="1051"/>
      <c r="DV124" s="1052" t="s">
        <v>439</v>
      </c>
      <c r="DW124" s="1053"/>
      <c r="DX124" s="1053"/>
      <c r="DY124" s="1053"/>
      <c r="DZ124" s="1054"/>
    </row>
    <row r="125" spans="1:130" s="226" customFormat="1" ht="26.25" customHeight="1" x14ac:dyDescent="0.2">
      <c r="A125" s="1121"/>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446</v>
      </c>
      <c r="AB125" s="1023"/>
      <c r="AC125" s="1023"/>
      <c r="AD125" s="1023"/>
      <c r="AE125" s="1024"/>
      <c r="AF125" s="1025" t="s">
        <v>446</v>
      </c>
      <c r="AG125" s="1023"/>
      <c r="AH125" s="1023"/>
      <c r="AI125" s="1023"/>
      <c r="AJ125" s="1024"/>
      <c r="AK125" s="1025" t="s">
        <v>450</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446</v>
      </c>
      <c r="DM125" s="995"/>
      <c r="DN125" s="995"/>
      <c r="DO125" s="995"/>
      <c r="DP125" s="995"/>
      <c r="DQ125" s="995" t="s">
        <v>446</v>
      </c>
      <c r="DR125" s="995"/>
      <c r="DS125" s="995"/>
      <c r="DT125" s="995"/>
      <c r="DU125" s="995"/>
      <c r="DV125" s="996" t="s">
        <v>450</v>
      </c>
      <c r="DW125" s="996"/>
      <c r="DX125" s="996"/>
      <c r="DY125" s="996"/>
      <c r="DZ125" s="997"/>
    </row>
    <row r="126" spans="1:130" s="226" customFormat="1" ht="26.25" customHeight="1" thickBot="1" x14ac:dyDescent="0.25">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446</v>
      </c>
      <c r="AG126" s="1023"/>
      <c r="AH126" s="1023"/>
      <c r="AI126" s="1023"/>
      <c r="AJ126" s="1024"/>
      <c r="AK126" s="1025" t="s">
        <v>450</v>
      </c>
      <c r="AL126" s="1023"/>
      <c r="AM126" s="1023"/>
      <c r="AN126" s="1023"/>
      <c r="AO126" s="1024"/>
      <c r="AP126" s="1026" t="s">
        <v>450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487</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439</v>
      </c>
      <c r="DM126" s="990"/>
      <c r="DN126" s="990"/>
      <c r="DO126" s="990"/>
      <c r="DP126" s="990"/>
      <c r="DQ126" s="990" t="s">
        <v>128</v>
      </c>
      <c r="DR126" s="990"/>
      <c r="DS126" s="990"/>
      <c r="DT126" s="990"/>
      <c r="DU126" s="990"/>
      <c r="DV126" s="991" t="s">
        <v>446</v>
      </c>
      <c r="DW126" s="991"/>
      <c r="DX126" s="991"/>
      <c r="DY126" s="991"/>
      <c r="DZ126" s="992"/>
    </row>
    <row r="127" spans="1:130" s="226" customFormat="1" ht="26.25" customHeight="1" x14ac:dyDescent="0.2">
      <c r="A127" s="1122"/>
      <c r="B127" s="1015"/>
      <c r="C127" s="1037" t="s">
        <v>488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439</v>
      </c>
      <c r="AL127" s="1023"/>
      <c r="AM127" s="1023"/>
      <c r="AN127" s="1023"/>
      <c r="AO127" s="1024"/>
      <c r="AP127" s="1026" t="s">
        <v>446</v>
      </c>
      <c r="AQ127" s="1027"/>
      <c r="AR127" s="1027"/>
      <c r="AS127" s="1027"/>
      <c r="AT127" s="1028"/>
      <c r="AU127" s="228"/>
      <c r="AV127" s="228"/>
      <c r="AW127" s="228"/>
      <c r="AX127" s="1095" t="s">
        <v>489</v>
      </c>
      <c r="AY127" s="1096"/>
      <c r="AZ127" s="1096"/>
      <c r="BA127" s="1096"/>
      <c r="BB127" s="1096"/>
      <c r="BC127" s="1096"/>
      <c r="BD127" s="1096"/>
      <c r="BE127" s="1097"/>
      <c r="BF127" s="1098" t="s">
        <v>490</v>
      </c>
      <c r="BG127" s="1096"/>
      <c r="BH127" s="1096"/>
      <c r="BI127" s="1096"/>
      <c r="BJ127" s="1096"/>
      <c r="BK127" s="1096"/>
      <c r="BL127" s="1097"/>
      <c r="BM127" s="1098" t="s">
        <v>491</v>
      </c>
      <c r="BN127" s="1096"/>
      <c r="BO127" s="1096"/>
      <c r="BP127" s="1096"/>
      <c r="BQ127" s="1096"/>
      <c r="BR127" s="1096"/>
      <c r="BS127" s="1097"/>
      <c r="BT127" s="1098" t="s">
        <v>492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493</v>
      </c>
      <c r="CQ127" s="987"/>
      <c r="CR127" s="987"/>
      <c r="CS127" s="987"/>
      <c r="CT127" s="987"/>
      <c r="CU127" s="987"/>
      <c r="CV127" s="987"/>
      <c r="CW127" s="987"/>
      <c r="CX127" s="987"/>
      <c r="CY127" s="987"/>
      <c r="CZ127" s="987"/>
      <c r="DA127" s="987"/>
      <c r="DB127" s="987"/>
      <c r="DC127" s="987"/>
      <c r="DD127" s="987"/>
      <c r="DE127" s="987"/>
      <c r="DF127" s="988"/>
      <c r="DG127" s="989" t="s">
        <v>447</v>
      </c>
      <c r="DH127" s="990"/>
      <c r="DI127" s="990"/>
      <c r="DJ127" s="990"/>
      <c r="DK127" s="990"/>
      <c r="DL127" s="990" t="s">
        <v>451</v>
      </c>
      <c r="DM127" s="990"/>
      <c r="DN127" s="990"/>
      <c r="DO127" s="990"/>
      <c r="DP127" s="990"/>
      <c r="DQ127" s="990" t="s">
        <v>447</v>
      </c>
      <c r="DR127" s="990"/>
      <c r="DS127" s="990"/>
      <c r="DT127" s="990"/>
      <c r="DU127" s="990"/>
      <c r="DV127" s="991" t="s">
        <v>446</v>
      </c>
      <c r="DW127" s="991"/>
      <c r="DX127" s="991"/>
      <c r="DY127" s="991"/>
      <c r="DZ127" s="992"/>
    </row>
    <row r="128" spans="1:130" s="226" customFormat="1" ht="26.25" customHeight="1" thickBot="1" x14ac:dyDescent="0.25">
      <c r="A128" s="1105" t="s">
        <v>494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495</v>
      </c>
      <c r="X128" s="1107"/>
      <c r="Y128" s="1107"/>
      <c r="Z128" s="1108"/>
      <c r="AA128" s="1109">
        <v>335</v>
      </c>
      <c r="AB128" s="1110"/>
      <c r="AC128" s="1110"/>
      <c r="AD128" s="1110"/>
      <c r="AE128" s="1111"/>
      <c r="AF128" s="1112">
        <v>335</v>
      </c>
      <c r="AG128" s="1110"/>
      <c r="AH128" s="1110"/>
      <c r="AI128" s="1110"/>
      <c r="AJ128" s="1111"/>
      <c r="AK128" s="1112">
        <v>335</v>
      </c>
      <c r="AL128" s="1110"/>
      <c r="AM128" s="1110"/>
      <c r="AN128" s="1110"/>
      <c r="AO128" s="1111"/>
      <c r="AP128" s="1113"/>
      <c r="AQ128" s="1114"/>
      <c r="AR128" s="1114"/>
      <c r="AS128" s="1114"/>
      <c r="AT128" s="1115"/>
      <c r="AU128" s="228"/>
      <c r="AV128" s="228"/>
      <c r="AW128" s="228"/>
      <c r="AX128" s="960" t="s">
        <v>496</v>
      </c>
      <c r="AY128" s="961"/>
      <c r="AZ128" s="961"/>
      <c r="BA128" s="961"/>
      <c r="BB128" s="961"/>
      <c r="BC128" s="961"/>
      <c r="BD128" s="961"/>
      <c r="BE128" s="962"/>
      <c r="BF128" s="1116" t="s">
        <v>446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497</v>
      </c>
      <c r="CQ128" s="790"/>
      <c r="CR128" s="790"/>
      <c r="CS128" s="790"/>
      <c r="CT128" s="790"/>
      <c r="CU128" s="790"/>
      <c r="CV128" s="790"/>
      <c r="CW128" s="790"/>
      <c r="CX128" s="790"/>
      <c r="CY128" s="790"/>
      <c r="CZ128" s="790"/>
      <c r="DA128" s="790"/>
      <c r="DB128" s="790"/>
      <c r="DC128" s="790"/>
      <c r="DD128" s="790"/>
      <c r="DE128" s="790"/>
      <c r="DF128" s="1100"/>
      <c r="DG128" s="1101" t="s">
        <v>451</v>
      </c>
      <c r="DH128" s="1102"/>
      <c r="DI128" s="1102"/>
      <c r="DJ128" s="1102"/>
      <c r="DK128" s="1102"/>
      <c r="DL128" s="1102" t="s">
        <v>439</v>
      </c>
      <c r="DM128" s="1102"/>
      <c r="DN128" s="1102"/>
      <c r="DO128" s="1102"/>
      <c r="DP128" s="1102"/>
      <c r="DQ128" s="1102" t="s">
        <v>447</v>
      </c>
      <c r="DR128" s="1102"/>
      <c r="DS128" s="1102"/>
      <c r="DT128" s="1102"/>
      <c r="DU128" s="1102"/>
      <c r="DV128" s="1103" t="s">
        <v>451</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498</v>
      </c>
      <c r="X129" s="1135"/>
      <c r="Y129" s="1135"/>
      <c r="Z129" s="1136"/>
      <c r="AA129" s="1022">
        <v>1242961</v>
      </c>
      <c r="AB129" s="1023"/>
      <c r="AC129" s="1023"/>
      <c r="AD129" s="1023"/>
      <c r="AE129" s="1024"/>
      <c r="AF129" s="1025">
        <v>1349266</v>
      </c>
      <c r="AG129" s="1023"/>
      <c r="AH129" s="1023"/>
      <c r="AI129" s="1023"/>
      <c r="AJ129" s="1024"/>
      <c r="AK129" s="1025">
        <v>1494707</v>
      </c>
      <c r="AL129" s="1023"/>
      <c r="AM129" s="1023"/>
      <c r="AN129" s="1023"/>
      <c r="AO129" s="1024"/>
      <c r="AP129" s="1137"/>
      <c r="AQ129" s="1138"/>
      <c r="AR129" s="1138"/>
      <c r="AS129" s="1138"/>
      <c r="AT129" s="1139"/>
      <c r="AU129" s="229"/>
      <c r="AV129" s="229"/>
      <c r="AW129" s="229"/>
      <c r="AX129" s="1129" t="s">
        <v>499</v>
      </c>
      <c r="AY129" s="987"/>
      <c r="AZ129" s="987"/>
      <c r="BA129" s="987"/>
      <c r="BB129" s="987"/>
      <c r="BC129" s="987"/>
      <c r="BD129" s="987"/>
      <c r="BE129" s="988"/>
      <c r="BF129" s="1130" t="s">
        <v>439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501</v>
      </c>
      <c r="X130" s="1135"/>
      <c r="Y130" s="1135"/>
      <c r="Z130" s="1136"/>
      <c r="AA130" s="1022">
        <v>305559</v>
      </c>
      <c r="AB130" s="1023"/>
      <c r="AC130" s="1023"/>
      <c r="AD130" s="1023"/>
      <c r="AE130" s="1024"/>
      <c r="AF130" s="1025">
        <v>331165</v>
      </c>
      <c r="AG130" s="1023"/>
      <c r="AH130" s="1023"/>
      <c r="AI130" s="1023"/>
      <c r="AJ130" s="1024"/>
      <c r="AK130" s="1025">
        <v>318650</v>
      </c>
      <c r="AL130" s="1023"/>
      <c r="AM130" s="1023"/>
      <c r="AN130" s="1023"/>
      <c r="AO130" s="1024"/>
      <c r="AP130" s="1137"/>
      <c r="AQ130" s="1138"/>
      <c r="AR130" s="1138"/>
      <c r="AS130" s="1138"/>
      <c r="AT130" s="1139"/>
      <c r="AU130" s="229"/>
      <c r="AV130" s="229"/>
      <c r="AW130" s="229"/>
      <c r="AX130" s="1129" t="s">
        <v>502</v>
      </c>
      <c r="AY130" s="987"/>
      <c r="AZ130" s="987"/>
      <c r="BA130" s="987"/>
      <c r="BB130" s="987"/>
      <c r="BC130" s="987"/>
      <c r="BD130" s="987"/>
      <c r="BE130" s="988"/>
      <c r="BF130" s="1165">
        <v>9.8000000000000007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503</v>
      </c>
      <c r="X131" s="1172"/>
      <c r="Y131" s="1172"/>
      <c r="Z131" s="1173"/>
      <c r="AA131" s="1068">
        <v>937402</v>
      </c>
      <c r="AB131" s="1050"/>
      <c r="AC131" s="1050"/>
      <c r="AD131" s="1050"/>
      <c r="AE131" s="1051"/>
      <c r="AF131" s="1049">
        <v>1018101</v>
      </c>
      <c r="AG131" s="1050"/>
      <c r="AH131" s="1050"/>
      <c r="AI131" s="1050"/>
      <c r="AJ131" s="1051"/>
      <c r="AK131" s="1049">
        <v>1176057</v>
      </c>
      <c r="AL131" s="1050"/>
      <c r="AM131" s="1050"/>
      <c r="AN131" s="1050"/>
      <c r="AO131" s="1051"/>
      <c r="AP131" s="1174"/>
      <c r="AQ131" s="1175"/>
      <c r="AR131" s="1175"/>
      <c r="AS131" s="1175"/>
      <c r="AT131" s="1176"/>
      <c r="AU131" s="229"/>
      <c r="AV131" s="229"/>
      <c r="AW131" s="229"/>
      <c r="AX131" s="1147" t="s">
        <v>504</v>
      </c>
      <c r="AY131" s="790"/>
      <c r="AZ131" s="790"/>
      <c r="BA131" s="790"/>
      <c r="BB131" s="790"/>
      <c r="BC131" s="790"/>
      <c r="BD131" s="790"/>
      <c r="BE131" s="1100"/>
      <c r="BF131" s="1148" t="s">
        <v>439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506</v>
      </c>
      <c r="W132" s="1158"/>
      <c r="X132" s="1158"/>
      <c r="Y132" s="1158"/>
      <c r="Z132" s="1159"/>
      <c r="AA132" s="1160">
        <v>9.280863493</v>
      </c>
      <c r="AB132" s="1161"/>
      <c r="AC132" s="1161"/>
      <c r="AD132" s="1161"/>
      <c r="AE132" s="1162"/>
      <c r="AF132" s="1163">
        <v>10.88546225</v>
      </c>
      <c r="AG132" s="1161"/>
      <c r="AH132" s="1161"/>
      <c r="AI132" s="1161"/>
      <c r="AJ132" s="1162"/>
      <c r="AK132" s="1163">
        <v>9.4954581279999992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507</v>
      </c>
      <c r="W133" s="1141"/>
      <c r="X133" s="1141"/>
      <c r="Y133" s="1141"/>
      <c r="Z133" s="1142"/>
      <c r="AA133" s="1143">
        <v>8.8000000000000007</v>
      </c>
      <c r="AB133" s="1144"/>
      <c r="AC133" s="1144"/>
      <c r="AD133" s="1144"/>
      <c r="AE133" s="1145"/>
      <c r="AF133" s="1143">
        <v>9.4</v>
      </c>
      <c r="AG133" s="1144"/>
      <c r="AH133" s="1144"/>
      <c r="AI133" s="1144"/>
      <c r="AJ133" s="1145"/>
      <c r="AK133" s="1143">
        <v>9.8000000000000007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GZKg97jHSDbdcKVI/1ZBxBaANKuq+5UtG+/SBZg0d6scqMzXsloyraTB7Sq24tefbbp/0hNC6Mah9WRUc+tGg==" saltValue="5zIHR4o1Lr9+3HWrDdNm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HQiOPzDtAEclYibxPiHuuKh5BgQtHg5YJpy4phYb8inhf1+XnFWiue646a39RTRM7W2WF/3KA3LRh8mXuAwMw==" saltValue="L9vKJoIeciPEdpoi4y09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516</v>
      </c>
      <c r="AL9" s="1181"/>
      <c r="AM9" s="1181"/>
      <c r="AN9" s="1182"/>
      <c r="AO9" s="277">
        <v>357299</v>
      </c>
      <c r="AP9" s="277">
        <v>223033</v>
      </c>
      <c r="AQ9" s="278">
        <v>194778</v>
      </c>
      <c r="AR9" s="279">
        <v>14.5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517</v>
      </c>
      <c r="AL10" s="1181"/>
      <c r="AM10" s="1181"/>
      <c r="AN10" s="1182"/>
      <c r="AO10" s="280">
        <v>2824</v>
      </c>
      <c r="AP10" s="280">
        <v>1763</v>
      </c>
      <c r="AQ10" s="281">
        <v>26112</v>
      </c>
      <c r="AR10" s="282">
        <v>-93.2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518</v>
      </c>
      <c r="AL11" s="1181"/>
      <c r="AM11" s="1181"/>
      <c r="AN11" s="1182"/>
      <c r="AO11" s="280" t="s">
        <v>519</v>
      </c>
      <c r="AP11" s="280" t="s">
        <v>519</v>
      </c>
      <c r="AQ11" s="281">
        <v>390</v>
      </c>
      <c r="AR11" s="282" t="s">
        <v>519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519</v>
      </c>
      <c r="AP12" s="280" t="s">
        <v>519</v>
      </c>
      <c r="AQ12" s="281" t="s">
        <v>519</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521</v>
      </c>
      <c r="AL13" s="1181"/>
      <c r="AM13" s="1181"/>
      <c r="AN13" s="1182"/>
      <c r="AO13" s="280">
        <v>11433</v>
      </c>
      <c r="AP13" s="280">
        <v>7137</v>
      </c>
      <c r="AQ13" s="281">
        <v>7005</v>
      </c>
      <c r="AR13" s="282">
        <v>1.9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522</v>
      </c>
      <c r="AL14" s="1181"/>
      <c r="AM14" s="1181"/>
      <c r="AN14" s="1182"/>
      <c r="AO14" s="280" t="s">
        <v>519</v>
      </c>
      <c r="AP14" s="280" t="s">
        <v>519</v>
      </c>
      <c r="AQ14" s="281">
        <v>3736</v>
      </c>
      <c r="AR14" s="282" t="s">
        <v>519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523</v>
      </c>
      <c r="AL15" s="1184"/>
      <c r="AM15" s="1184"/>
      <c r="AN15" s="1185"/>
      <c r="AO15" s="280">
        <v>-36887</v>
      </c>
      <c r="AP15" s="280">
        <v>-23026</v>
      </c>
      <c r="AQ15" s="281">
        <v>-14789</v>
      </c>
      <c r="AR15" s="282">
        <v>55.7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334669</v>
      </c>
      <c r="AP16" s="280">
        <v>208907</v>
      </c>
      <c r="AQ16" s="281">
        <v>217232</v>
      </c>
      <c r="AR16" s="282">
        <v>-3.8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528</v>
      </c>
      <c r="AL21" s="1187"/>
      <c r="AM21" s="1187"/>
      <c r="AN21" s="1188"/>
      <c r="AO21" s="293">
        <v>21.22</v>
      </c>
      <c r="AP21" s="294">
        <v>19.260000000000002</v>
      </c>
      <c r="AQ21" s="295">
        <v>1.96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529</v>
      </c>
      <c r="AL22" s="1187"/>
      <c r="AM22" s="1187"/>
      <c r="AN22" s="1188"/>
      <c r="AO22" s="298">
        <v>97.7</v>
      </c>
      <c r="AP22" s="299">
        <v>95.2</v>
      </c>
      <c r="AQ22" s="300">
        <v>2.5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533</v>
      </c>
      <c r="AL32" s="1195"/>
      <c r="AM32" s="1195"/>
      <c r="AN32" s="1196"/>
      <c r="AO32" s="308">
        <v>385953</v>
      </c>
      <c r="AP32" s="308">
        <v>240919</v>
      </c>
      <c r="AQ32" s="309">
        <v>113550</v>
      </c>
      <c r="AR32" s="310">
        <v>112.2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534</v>
      </c>
      <c r="AL33" s="1195"/>
      <c r="AM33" s="1195"/>
      <c r="AN33" s="1196"/>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535</v>
      </c>
      <c r="AL34" s="1195"/>
      <c r="AM34" s="1195"/>
      <c r="AN34" s="1196"/>
      <c r="AO34" s="308" t="s">
        <v>519</v>
      </c>
      <c r="AP34" s="308" t="s">
        <v>519</v>
      </c>
      <c r="AQ34" s="309" t="s">
        <v>519</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536</v>
      </c>
      <c r="AL35" s="1195"/>
      <c r="AM35" s="1195"/>
      <c r="AN35" s="1196"/>
      <c r="AO35" s="308">
        <v>44703</v>
      </c>
      <c r="AP35" s="308">
        <v>27904</v>
      </c>
      <c r="AQ35" s="309">
        <v>31148</v>
      </c>
      <c r="AR35" s="310">
        <v>-10.4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537</v>
      </c>
      <c r="AL36" s="1195"/>
      <c r="AM36" s="1195"/>
      <c r="AN36" s="1196"/>
      <c r="AO36" s="308" t="s">
        <v>519</v>
      </c>
      <c r="AP36" s="308" t="s">
        <v>519</v>
      </c>
      <c r="AQ36" s="309">
        <v>2793</v>
      </c>
      <c r="AR36" s="310" t="s">
        <v>519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538</v>
      </c>
      <c r="AL37" s="1195"/>
      <c r="AM37" s="1195"/>
      <c r="AN37" s="1196"/>
      <c r="AO37" s="308" t="s">
        <v>519</v>
      </c>
      <c r="AP37" s="308" t="s">
        <v>519</v>
      </c>
      <c r="AQ37" s="309">
        <v>608</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539</v>
      </c>
      <c r="AL38" s="1198"/>
      <c r="AM38" s="1198"/>
      <c r="AN38" s="1199"/>
      <c r="AO38" s="311">
        <v>1</v>
      </c>
      <c r="AP38" s="311">
        <v>1</v>
      </c>
      <c r="AQ38" s="312">
        <v>12</v>
      </c>
      <c r="AR38" s="300">
        <v>-91.7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540</v>
      </c>
      <c r="AL39" s="1198"/>
      <c r="AM39" s="1198"/>
      <c r="AN39" s="1199"/>
      <c r="AO39" s="308">
        <v>-335</v>
      </c>
      <c r="AP39" s="308">
        <v>-209</v>
      </c>
      <c r="AQ39" s="309">
        <v>-2283</v>
      </c>
      <c r="AR39" s="310">
        <v>-90.8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541</v>
      </c>
      <c r="AL40" s="1195"/>
      <c r="AM40" s="1195"/>
      <c r="AN40" s="1196"/>
      <c r="AO40" s="308">
        <v>-318650</v>
      </c>
      <c r="AP40" s="308">
        <v>-198908</v>
      </c>
      <c r="AQ40" s="309">
        <v>-109335</v>
      </c>
      <c r="AR40" s="310">
        <v>81.900000000000006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111672</v>
      </c>
      <c r="AP41" s="308">
        <v>69708</v>
      </c>
      <c r="AQ41" s="309">
        <v>36494</v>
      </c>
      <c r="AR41" s="310">
        <v>91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511</v>
      </c>
      <c r="AN49" s="1191" t="s">
        <v>545</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275264</v>
      </c>
      <c r="AN51" s="330">
        <v>158198</v>
      </c>
      <c r="AO51" s="331">
        <v>-58.3</v>
      </c>
      <c r="AP51" s="332">
        <v>267911</v>
      </c>
      <c r="AQ51" s="333">
        <v>12.6</v>
      </c>
      <c r="AR51" s="334">
        <v>-70.900000000000006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107120</v>
      </c>
      <c r="AN52" s="338">
        <v>61563</v>
      </c>
      <c r="AO52" s="339">
        <v>-40</v>
      </c>
      <c r="AP52" s="340">
        <v>106425</v>
      </c>
      <c r="AQ52" s="341">
        <v>-3.6</v>
      </c>
      <c r="AR52" s="342">
        <v>-36.4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304725</v>
      </c>
      <c r="AN53" s="330">
        <v>179567</v>
      </c>
      <c r="AO53" s="331">
        <v>13.5</v>
      </c>
      <c r="AP53" s="332">
        <v>228215</v>
      </c>
      <c r="AQ53" s="333">
        <v>-14.8</v>
      </c>
      <c r="AR53" s="334">
        <v>28.3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174295</v>
      </c>
      <c r="AN54" s="338">
        <v>102708</v>
      </c>
      <c r="AO54" s="339">
        <v>66.8</v>
      </c>
      <c r="AP54" s="340">
        <v>117571</v>
      </c>
      <c r="AQ54" s="341">
        <v>10.5</v>
      </c>
      <c r="AR54" s="342">
        <v>56.3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172973</v>
      </c>
      <c r="AN55" s="330">
        <v>103515</v>
      </c>
      <c r="AO55" s="331">
        <v>-42.4</v>
      </c>
      <c r="AP55" s="332">
        <v>264232</v>
      </c>
      <c r="AQ55" s="333">
        <v>15.8</v>
      </c>
      <c r="AR55" s="334">
        <v>-58.2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121749</v>
      </c>
      <c r="AN56" s="338">
        <v>72860</v>
      </c>
      <c r="AO56" s="339">
        <v>-29.1</v>
      </c>
      <c r="AP56" s="340">
        <v>133959</v>
      </c>
      <c r="AQ56" s="341">
        <v>13.9</v>
      </c>
      <c r="AR56" s="342">
        <v>-43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210847</v>
      </c>
      <c r="AN57" s="330">
        <v>129116</v>
      </c>
      <c r="AO57" s="331">
        <v>24.7</v>
      </c>
      <c r="AP57" s="332">
        <v>263613</v>
      </c>
      <c r="AQ57" s="333">
        <v>-0.2</v>
      </c>
      <c r="AR57" s="334">
        <v>24.9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163314</v>
      </c>
      <c r="AN58" s="338">
        <v>100009</v>
      </c>
      <c r="AO58" s="339">
        <v>37.299999999999997</v>
      </c>
      <c r="AP58" s="340">
        <v>128823</v>
      </c>
      <c r="AQ58" s="341">
        <v>-3.8</v>
      </c>
      <c r="AR58" s="342">
        <v>41.1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232837</v>
      </c>
      <c r="AN59" s="330">
        <v>145341</v>
      </c>
      <c r="AO59" s="331">
        <v>12.6</v>
      </c>
      <c r="AP59" s="332">
        <v>330026</v>
      </c>
      <c r="AQ59" s="333">
        <v>25.2</v>
      </c>
      <c r="AR59" s="334">
        <v>-12.6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179343</v>
      </c>
      <c r="AN60" s="338">
        <v>111949</v>
      </c>
      <c r="AO60" s="339">
        <v>11.9</v>
      </c>
      <c r="AP60" s="340">
        <v>141075</v>
      </c>
      <c r="AQ60" s="341">
        <v>9.5</v>
      </c>
      <c r="AR60" s="342">
        <v>2.4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239329</v>
      </c>
      <c r="AN61" s="345">
        <v>143147</v>
      </c>
      <c r="AO61" s="346">
        <v>-10</v>
      </c>
      <c r="AP61" s="347">
        <v>270799</v>
      </c>
      <c r="AQ61" s="348">
        <v>7.7</v>
      </c>
      <c r="AR61" s="334">
        <v>-17.7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149164</v>
      </c>
      <c r="AN62" s="338">
        <v>89818</v>
      </c>
      <c r="AO62" s="339">
        <v>9.4</v>
      </c>
      <c r="AP62" s="340">
        <v>125571</v>
      </c>
      <c r="AQ62" s="341">
        <v>5.3</v>
      </c>
      <c r="AR62" s="342">
        <v>4.0999999999999996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56J2P+zYqFDUq3P2hXquxLexvi5cTEjALRJw4MoEl9ISm+OxE+5Crr9uipArhQf25nRNVvteo2Xxy+flJ6V6Dw==" saltValue="hv2RwyQxL4bYNoQZwXW+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DpRnd4uUyO0y+dGIyfKXmJn74UDWQnB+pxtOn3cbt9f2mcnBO0PkBz93WcSfaS/1+MiTZeLKMCip0rYYnryuWA==" saltValue="AMPO/UW3MGnS4atbRYeb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WC0OGNNXgNsjFTz10Sg8wMfT/8v/jTf8CgxPqnfphSnbqF1uoEdsSWN8YnhjnWV4pAWQ5VM4JaAmGxH4Lm73wA==" saltValue="atD7/Dv6etaTnKU9ooXKHA=="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3" t="s">
        <v>3</v>
      </c>
      <c r="D47" s="1203"/>
      <c r="E47" s="1204"/>
      <c r="F47" s="11">
        <v>49.75</v>
      </c>
      <c r="G47" s="12">
        <v>50.01</v>
      </c>
      <c r="H47" s="12">
        <v>48.27</v>
      </c>
      <c r="I47" s="12">
        <v>44.47</v>
      </c>
      <c r="J47" s="13">
        <v>40.14</v>
      </c>
    </row>
    <row r="48" spans="2:10" ht="57.75" customHeight="1" x14ac:dyDescent="0.2">
      <c r="B48" s="14"/>
      <c r="C48" s="1205" t="s">
        <v>4</v>
      </c>
      <c r="D48" s="1205"/>
      <c r="E48" s="1206"/>
      <c r="F48" s="15">
        <v>9.9499999999999993</v>
      </c>
      <c r="G48" s="16">
        <v>8.66</v>
      </c>
      <c r="H48" s="16">
        <v>7.35</v>
      </c>
      <c r="I48" s="16">
        <v>10.62</v>
      </c>
      <c r="J48" s="17">
        <v>5.64</v>
      </c>
    </row>
    <row r="49" spans="2:10" ht="57.75" customHeight="1" thickBot="1" x14ac:dyDescent="0.25">
      <c r="B49" s="18"/>
      <c r="C49" s="1207" t="s">
        <v>5</v>
      </c>
      <c r="D49" s="1207"/>
      <c r="E49" s="1208"/>
      <c r="F49" s="19">
        <v>3.18</v>
      </c>
      <c r="G49" s="20" t="s">
        <v>566</v>
      </c>
      <c r="H49" s="20" t="s">
        <v>567</v>
      </c>
      <c r="I49" s="20">
        <v>3.85</v>
      </c>
      <c r="J49" s="21" t="s">
        <v>568</v>
      </c>
    </row>
    <row r="50" spans="2:10" ht="13.2" x14ac:dyDescent="0.2"/>
  </sheetData>
  <sheetProtection algorithmName="SHA-512" hashValue="2FPAenTsTPs2SZA37p8KlAxgbAPZ3gbn08isHZ60C2dqtNHnWj2hZPJuRSIoVcY10eXw4tEvCg33QCsCtbi+Rw==" saltValue="z4277/7g5GdI4J5ClvNv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5" t="s">
        <v>569</v>
      </c>
      <c r="D34" s="1215"/>
      <c r="E34" s="1216"/>
      <c r="F34" s="32">
        <v>9.94</v>
      </c>
      <c r="G34" s="33">
        <v>8.65</v>
      </c>
      <c r="H34" s="33">
        <v>7.34</v>
      </c>
      <c r="I34" s="33">
        <v>10.61</v>
      </c>
      <c r="J34" s="34">
        <v>5.63</v>
      </c>
      <c r="K34" s="22"/>
      <c r="L34" s="22"/>
      <c r="M34" s="22"/>
      <c r="N34" s="22"/>
      <c r="O34" s="22"/>
      <c r="P34" s="22"/>
    </row>
    <row r="35" spans="1:16" ht="39" customHeight="1" x14ac:dyDescent="0.2">
      <c r="A35" s="22"/>
      <c r="B35" s="35"/>
      <c r="C35" s="1209" t="s">
        <v>570</v>
      </c>
      <c r="D35" s="1210"/>
      <c r="E35" s="1211"/>
      <c r="F35" s="36">
        <v>1.04</v>
      </c>
      <c r="G35" s="37">
        <v>0.7</v>
      </c>
      <c r="H35" s="37">
        <v>0.4</v>
      </c>
      <c r="I35" s="37">
        <v>1.1399999999999999</v>
      </c>
      <c r="J35" s="38">
        <v>0.97</v>
      </c>
      <c r="K35" s="22"/>
      <c r="L35" s="22"/>
      <c r="M35" s="22"/>
      <c r="N35" s="22"/>
      <c r="O35" s="22"/>
      <c r="P35" s="22"/>
    </row>
    <row r="36" spans="1:16" ht="39" customHeight="1" x14ac:dyDescent="0.2">
      <c r="A36" s="22"/>
      <c r="B36" s="35"/>
      <c r="C36" s="1209" t="s">
        <v>571</v>
      </c>
      <c r="D36" s="1210"/>
      <c r="E36" s="1211"/>
      <c r="F36" s="36">
        <v>1.61</v>
      </c>
      <c r="G36" s="37">
        <v>0.81</v>
      </c>
      <c r="H36" s="37">
        <v>0.69</v>
      </c>
      <c r="I36" s="37">
        <v>0.51</v>
      </c>
      <c r="J36" s="38">
        <v>0.47</v>
      </c>
      <c r="K36" s="22"/>
      <c r="L36" s="22"/>
      <c r="M36" s="22"/>
      <c r="N36" s="22"/>
      <c r="O36" s="22"/>
      <c r="P36" s="22"/>
    </row>
    <row r="37" spans="1:16" ht="39" customHeight="1" x14ac:dyDescent="0.2">
      <c r="A37" s="22"/>
      <c r="B37" s="35"/>
      <c r="C37" s="1209" t="s">
        <v>572</v>
      </c>
      <c r="D37" s="1210"/>
      <c r="E37" s="1211"/>
      <c r="F37" s="36">
        <v>0.01</v>
      </c>
      <c r="G37" s="37">
        <v>0.01</v>
      </c>
      <c r="H37" s="37">
        <v>0.01</v>
      </c>
      <c r="I37" s="37">
        <v>0.01</v>
      </c>
      <c r="J37" s="38">
        <v>0.01</v>
      </c>
      <c r="K37" s="22"/>
      <c r="L37" s="22"/>
      <c r="M37" s="22"/>
      <c r="N37" s="22"/>
      <c r="O37" s="22"/>
      <c r="P37" s="22"/>
    </row>
    <row r="38" spans="1:16" ht="39" customHeight="1" x14ac:dyDescent="0.2">
      <c r="A38" s="22"/>
      <c r="B38" s="35"/>
      <c r="C38" s="1209" t="s">
        <v>573</v>
      </c>
      <c r="D38" s="1210"/>
      <c r="E38" s="1211"/>
      <c r="F38" s="36">
        <v>0</v>
      </c>
      <c r="G38" s="37">
        <v>0</v>
      </c>
      <c r="H38" s="37">
        <v>0</v>
      </c>
      <c r="I38" s="37">
        <v>0</v>
      </c>
      <c r="J38" s="38">
        <v>0</v>
      </c>
      <c r="K38" s="22"/>
      <c r="L38" s="22"/>
      <c r="M38" s="22"/>
      <c r="N38" s="22"/>
      <c r="O38" s="22"/>
      <c r="P38" s="22"/>
    </row>
    <row r="39" spans="1:16" ht="39" customHeight="1" x14ac:dyDescent="0.2">
      <c r="A39" s="22"/>
      <c r="B39" s="35"/>
      <c r="C39" s="1209" t="s">
        <v>574</v>
      </c>
      <c r="D39" s="1210"/>
      <c r="E39" s="1211"/>
      <c r="F39" s="36">
        <v>0</v>
      </c>
      <c r="G39" s="37">
        <v>0</v>
      </c>
      <c r="H39" s="37">
        <v>0</v>
      </c>
      <c r="I39" s="37">
        <v>0</v>
      </c>
      <c r="J39" s="38">
        <v>0</v>
      </c>
      <c r="K39" s="22"/>
      <c r="L39" s="22"/>
      <c r="M39" s="22"/>
      <c r="N39" s="22"/>
      <c r="O39" s="22"/>
      <c r="P39" s="22"/>
    </row>
    <row r="40" spans="1:16" ht="39" customHeight="1" x14ac:dyDescent="0.2">
      <c r="A40" s="22"/>
      <c r="B40" s="35"/>
      <c r="C40" s="1209" t="s">
        <v>575</v>
      </c>
      <c r="D40" s="1210"/>
      <c r="E40" s="1211"/>
      <c r="F40" s="36">
        <v>0</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576</v>
      </c>
      <c r="D42" s="1210"/>
      <c r="E42" s="1211"/>
      <c r="F42" s="36" t="s">
        <v>519</v>
      </c>
      <c r="G42" s="37" t="s">
        <v>519</v>
      </c>
      <c r="H42" s="37" t="s">
        <v>519</v>
      </c>
      <c r="I42" s="37" t="s">
        <v>519</v>
      </c>
      <c r="J42" s="38" t="s">
        <v>519</v>
      </c>
      <c r="K42" s="22"/>
      <c r="L42" s="22"/>
      <c r="M42" s="22"/>
      <c r="N42" s="22"/>
      <c r="O42" s="22"/>
      <c r="P42" s="22"/>
    </row>
    <row r="43" spans="1:16" ht="39" customHeight="1" thickBot="1" x14ac:dyDescent="0.25">
      <c r="A43" s="22"/>
      <c r="B43" s="40"/>
      <c r="C43" s="1212" t="s">
        <v>577</v>
      </c>
      <c r="D43" s="1213"/>
      <c r="E43" s="1214"/>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pvYgCvwwPAkZcD0a+RhAuYY/lShDQCypu0nyMLhaAwyyncGCoeOZ1Ip8vNLvkJ3rOtsFDr1xFegS+0SdwSNlA==" saltValue="L5KKInpfJ3ndFC7B5eoa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326</v>
      </c>
      <c r="L45" s="60">
        <v>309</v>
      </c>
      <c r="M45" s="60">
        <v>356</v>
      </c>
      <c r="N45" s="60">
        <v>401</v>
      </c>
      <c r="O45" s="61">
        <v>386</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519</v>
      </c>
      <c r="L46" s="64" t="s">
        <v>519</v>
      </c>
      <c r="M46" s="64" t="s">
        <v>519</v>
      </c>
      <c r="N46" s="64" t="s">
        <v>519</v>
      </c>
      <c r="O46" s="65" t="s">
        <v>519</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519</v>
      </c>
      <c r="L47" s="64" t="s">
        <v>519</v>
      </c>
      <c r="M47" s="64" t="s">
        <v>519</v>
      </c>
      <c r="N47" s="64" t="s">
        <v>519</v>
      </c>
      <c r="O47" s="65" t="s">
        <v>519</v>
      </c>
      <c r="P47" s="48"/>
      <c r="Q47" s="48"/>
      <c r="R47" s="48"/>
      <c r="S47" s="48"/>
      <c r="T47" s="48"/>
      <c r="U47" s="48"/>
    </row>
    <row r="48" spans="1:21" ht="30.75" customHeight="1" x14ac:dyDescent="0.2">
      <c r="A48" s="48"/>
      <c r="B48" s="1219"/>
      <c r="C48" s="1220"/>
      <c r="D48" s="62"/>
      <c r="E48" s="1225" t="s">
        <v>15</v>
      </c>
      <c r="F48" s="1225"/>
      <c r="G48" s="1225"/>
      <c r="H48" s="1225"/>
      <c r="I48" s="1225"/>
      <c r="J48" s="1226"/>
      <c r="K48" s="63">
        <v>30</v>
      </c>
      <c r="L48" s="64">
        <v>33</v>
      </c>
      <c r="M48" s="64">
        <v>37</v>
      </c>
      <c r="N48" s="64">
        <v>42</v>
      </c>
      <c r="O48" s="65">
        <v>45</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519</v>
      </c>
      <c r="L49" s="64" t="s">
        <v>519</v>
      </c>
      <c r="M49" s="64" t="s">
        <v>519</v>
      </c>
      <c r="N49" s="64" t="s">
        <v>519</v>
      </c>
      <c r="O49" s="65" t="s">
        <v>519</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519</v>
      </c>
      <c r="L50" s="64" t="s">
        <v>519</v>
      </c>
      <c r="M50" s="64" t="s">
        <v>519</v>
      </c>
      <c r="N50" s="64" t="s">
        <v>519</v>
      </c>
      <c r="O50" s="65" t="s">
        <v>519</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271</v>
      </c>
      <c r="L52" s="64">
        <v>264</v>
      </c>
      <c r="M52" s="64">
        <v>306</v>
      </c>
      <c r="N52" s="64">
        <v>331</v>
      </c>
      <c r="O52" s="65">
        <v>319</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85</v>
      </c>
      <c r="L53" s="69">
        <v>78</v>
      </c>
      <c r="M53" s="69">
        <v>87</v>
      </c>
      <c r="N53" s="69">
        <v>112</v>
      </c>
      <c r="O53" s="70">
        <v>112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2F5+eHdu7EfgtwpMDPyLxRYbRcFNniXHdn6d1bUG+Yc2Gqh1UAXMKZjVj5IrzDXx0sO5w/F42EMtxpjjWvCA==" saltValue="4NCa0FOc9YQvBZwDNR4N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43" t="s">
        <v>30</v>
      </c>
      <c r="C41" s="1244"/>
      <c r="D41" s="102"/>
      <c r="E41" s="1249" t="s">
        <v>31</v>
      </c>
      <c r="F41" s="1249"/>
      <c r="G41" s="1249"/>
      <c r="H41" s="1250"/>
      <c r="I41" s="351">
        <v>3403</v>
      </c>
      <c r="J41" s="352">
        <v>3395</v>
      </c>
      <c r="K41" s="352">
        <v>3217</v>
      </c>
      <c r="L41" s="352">
        <v>3028</v>
      </c>
      <c r="M41" s="353">
        <v>2859</v>
      </c>
    </row>
    <row r="42" spans="2:13" ht="27.75" customHeight="1" x14ac:dyDescent="0.2">
      <c r="B42" s="1245"/>
      <c r="C42" s="1246"/>
      <c r="D42" s="103"/>
      <c r="E42" s="1251" t="s">
        <v>32</v>
      </c>
      <c r="F42" s="1251"/>
      <c r="G42" s="1251"/>
      <c r="H42" s="1252"/>
      <c r="I42" s="354" t="s">
        <v>519</v>
      </c>
      <c r="J42" s="355" t="s">
        <v>519</v>
      </c>
      <c r="K42" s="355" t="s">
        <v>519</v>
      </c>
      <c r="L42" s="355" t="s">
        <v>519</v>
      </c>
      <c r="M42" s="356" t="s">
        <v>519</v>
      </c>
    </row>
    <row r="43" spans="2:13" ht="27.75" customHeight="1" x14ac:dyDescent="0.2">
      <c r="B43" s="1245"/>
      <c r="C43" s="1246"/>
      <c r="D43" s="103"/>
      <c r="E43" s="1251" t="s">
        <v>33</v>
      </c>
      <c r="F43" s="1251"/>
      <c r="G43" s="1251"/>
      <c r="H43" s="1252"/>
      <c r="I43" s="354">
        <v>517</v>
      </c>
      <c r="J43" s="355">
        <v>515</v>
      </c>
      <c r="K43" s="355">
        <v>518</v>
      </c>
      <c r="L43" s="355">
        <v>505</v>
      </c>
      <c r="M43" s="356">
        <v>502</v>
      </c>
    </row>
    <row r="44" spans="2:13" ht="27.75" customHeight="1" x14ac:dyDescent="0.2">
      <c r="B44" s="1245"/>
      <c r="C44" s="1246"/>
      <c r="D44" s="103"/>
      <c r="E44" s="1251" t="s">
        <v>34</v>
      </c>
      <c r="F44" s="1251"/>
      <c r="G44" s="1251"/>
      <c r="H44" s="1252"/>
      <c r="I44" s="354">
        <v>3</v>
      </c>
      <c r="J44" s="355">
        <v>4</v>
      </c>
      <c r="K44" s="355">
        <v>4</v>
      </c>
      <c r="L44" s="355">
        <v>4</v>
      </c>
      <c r="M44" s="356">
        <v>10</v>
      </c>
    </row>
    <row r="45" spans="2:13" ht="27.75" customHeight="1" x14ac:dyDescent="0.2">
      <c r="B45" s="1245"/>
      <c r="C45" s="1246"/>
      <c r="D45" s="103"/>
      <c r="E45" s="1251" t="s">
        <v>35</v>
      </c>
      <c r="F45" s="1251"/>
      <c r="G45" s="1251"/>
      <c r="H45" s="1252"/>
      <c r="I45" s="354">
        <v>395</v>
      </c>
      <c r="J45" s="355">
        <v>394</v>
      </c>
      <c r="K45" s="355">
        <v>411</v>
      </c>
      <c r="L45" s="355">
        <v>404</v>
      </c>
      <c r="M45" s="356">
        <v>368</v>
      </c>
    </row>
    <row r="46" spans="2:13" ht="27.75" customHeight="1" x14ac:dyDescent="0.2">
      <c r="B46" s="1245"/>
      <c r="C46" s="1246"/>
      <c r="D46" s="104"/>
      <c r="E46" s="1251" t="s">
        <v>36</v>
      </c>
      <c r="F46" s="1251"/>
      <c r="G46" s="1251"/>
      <c r="H46" s="1252"/>
      <c r="I46" s="354" t="s">
        <v>519</v>
      </c>
      <c r="J46" s="355" t="s">
        <v>519</v>
      </c>
      <c r="K46" s="355" t="s">
        <v>519</v>
      </c>
      <c r="L46" s="355" t="s">
        <v>519</v>
      </c>
      <c r="M46" s="356" t="s">
        <v>519</v>
      </c>
    </row>
    <row r="47" spans="2:13" ht="27.75" customHeight="1" x14ac:dyDescent="0.2">
      <c r="B47" s="1245"/>
      <c r="C47" s="1246"/>
      <c r="D47" s="105"/>
      <c r="E47" s="1253" t="s">
        <v>37</v>
      </c>
      <c r="F47" s="1254"/>
      <c r="G47" s="1254"/>
      <c r="H47" s="1255"/>
      <c r="I47" s="354" t="s">
        <v>519</v>
      </c>
      <c r="J47" s="355" t="s">
        <v>519</v>
      </c>
      <c r="K47" s="355" t="s">
        <v>519</v>
      </c>
      <c r="L47" s="355" t="s">
        <v>519</v>
      </c>
      <c r="M47" s="356" t="s">
        <v>519</v>
      </c>
    </row>
    <row r="48" spans="2:13" ht="27.75" customHeight="1" x14ac:dyDescent="0.2">
      <c r="B48" s="1245"/>
      <c r="C48" s="1246"/>
      <c r="D48" s="103"/>
      <c r="E48" s="1251" t="s">
        <v>38</v>
      </c>
      <c r="F48" s="1251"/>
      <c r="G48" s="1251"/>
      <c r="H48" s="1252"/>
      <c r="I48" s="354" t="s">
        <v>519</v>
      </c>
      <c r="J48" s="355" t="s">
        <v>519</v>
      </c>
      <c r="K48" s="355" t="s">
        <v>519</v>
      </c>
      <c r="L48" s="355" t="s">
        <v>519</v>
      </c>
      <c r="M48" s="356" t="s">
        <v>519</v>
      </c>
    </row>
    <row r="49" spans="2:13" ht="27.75" customHeight="1" x14ac:dyDescent="0.2">
      <c r="B49" s="1247"/>
      <c r="C49" s="1248"/>
      <c r="D49" s="103"/>
      <c r="E49" s="1251" t="s">
        <v>39</v>
      </c>
      <c r="F49" s="1251"/>
      <c r="G49" s="1251"/>
      <c r="H49" s="1252"/>
      <c r="I49" s="354" t="s">
        <v>519</v>
      </c>
      <c r="J49" s="355" t="s">
        <v>519</v>
      </c>
      <c r="K49" s="355" t="s">
        <v>519</v>
      </c>
      <c r="L49" s="355" t="s">
        <v>519</v>
      </c>
      <c r="M49" s="356" t="s">
        <v>519</v>
      </c>
    </row>
    <row r="50" spans="2:13" ht="27.75" customHeight="1" x14ac:dyDescent="0.2">
      <c r="B50" s="1256" t="s">
        <v>40</v>
      </c>
      <c r="C50" s="1257"/>
      <c r="D50" s="106"/>
      <c r="E50" s="1251" t="s">
        <v>41</v>
      </c>
      <c r="F50" s="1251"/>
      <c r="G50" s="1251"/>
      <c r="H50" s="1252"/>
      <c r="I50" s="354">
        <v>1998</v>
      </c>
      <c r="J50" s="355">
        <v>2073</v>
      </c>
      <c r="K50" s="355">
        <v>2120</v>
      </c>
      <c r="L50" s="355">
        <v>2107</v>
      </c>
      <c r="M50" s="356">
        <v>2458</v>
      </c>
    </row>
    <row r="51" spans="2:13" ht="27.75" customHeight="1" x14ac:dyDescent="0.2">
      <c r="B51" s="1245"/>
      <c r="C51" s="1246"/>
      <c r="D51" s="103"/>
      <c r="E51" s="1251" t="s">
        <v>42</v>
      </c>
      <c r="F51" s="1251"/>
      <c r="G51" s="1251"/>
      <c r="H51" s="1252"/>
      <c r="I51" s="354">
        <v>319</v>
      </c>
      <c r="J51" s="355">
        <v>321</v>
      </c>
      <c r="K51" s="355">
        <v>276</v>
      </c>
      <c r="L51" s="355">
        <v>274</v>
      </c>
      <c r="M51" s="356">
        <v>276</v>
      </c>
    </row>
    <row r="52" spans="2:13" ht="27.75" customHeight="1" x14ac:dyDescent="0.2">
      <c r="B52" s="1247"/>
      <c r="C52" s="1248"/>
      <c r="D52" s="103"/>
      <c r="E52" s="1251" t="s">
        <v>43</v>
      </c>
      <c r="F52" s="1251"/>
      <c r="G52" s="1251"/>
      <c r="H52" s="1252"/>
      <c r="I52" s="354">
        <v>2952</v>
      </c>
      <c r="J52" s="355">
        <v>2857</v>
      </c>
      <c r="K52" s="355">
        <v>2751</v>
      </c>
      <c r="L52" s="355">
        <v>2666</v>
      </c>
      <c r="M52" s="356">
        <v>2533</v>
      </c>
    </row>
    <row r="53" spans="2:13" ht="27.75" customHeight="1" thickBot="1" x14ac:dyDescent="0.25">
      <c r="B53" s="1258" t="s">
        <v>44</v>
      </c>
      <c r="C53" s="1259"/>
      <c r="D53" s="107"/>
      <c r="E53" s="1260" t="s">
        <v>45</v>
      </c>
      <c r="F53" s="1260"/>
      <c r="G53" s="1260"/>
      <c r="H53" s="1261"/>
      <c r="I53" s="357">
        <v>-951</v>
      </c>
      <c r="J53" s="358">
        <v>-942</v>
      </c>
      <c r="K53" s="358">
        <v>-997</v>
      </c>
      <c r="L53" s="358">
        <v>-1107</v>
      </c>
      <c r="M53" s="359">
        <v>-1526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2Dnn2vOG0Vtg1WrTb3o0hHkWRhKEVPUHRsH2AmwNPxOSPrHaTZPSQYD0A6vAJad/OjNNlEkE5KGkph0XmNTkg==" saltValue="jltD4TBzRNj6HvE6S1hI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0" t="s">
        <v>48</v>
      </c>
      <c r="D55" s="1270"/>
      <c r="E55" s="1271"/>
      <c r="F55" s="119">
        <v>600</v>
      </c>
      <c r="G55" s="119">
        <v>600</v>
      </c>
      <c r="H55" s="120">
        <v>600</v>
      </c>
    </row>
    <row r="56" spans="2:8" ht="52.5" customHeight="1" x14ac:dyDescent="0.2">
      <c r="B56" s="121"/>
      <c r="C56" s="1272" t="s">
        <v>49</v>
      </c>
      <c r="D56" s="1272"/>
      <c r="E56" s="1273"/>
      <c r="F56" s="122">
        <v>133</v>
      </c>
      <c r="G56" s="122">
        <v>133</v>
      </c>
      <c r="H56" s="123">
        <v>168</v>
      </c>
    </row>
    <row r="57" spans="2:8" ht="53.25" customHeight="1" x14ac:dyDescent="0.2">
      <c r="B57" s="121"/>
      <c r="C57" s="1274" t="s">
        <v>50</v>
      </c>
      <c r="D57" s="1274"/>
      <c r="E57" s="1275"/>
      <c r="F57" s="124">
        <v>1197</v>
      </c>
      <c r="G57" s="124">
        <v>1180</v>
      </c>
      <c r="H57" s="125">
        <v>1484</v>
      </c>
    </row>
    <row r="58" spans="2:8" ht="45.75" customHeight="1" x14ac:dyDescent="0.2">
      <c r="B58" s="126"/>
      <c r="C58" s="1262" t="s">
        <v>588</v>
      </c>
      <c r="D58" s="1263"/>
      <c r="E58" s="1264"/>
      <c r="F58" s="127">
        <v>640</v>
      </c>
      <c r="G58" s="127">
        <v>530</v>
      </c>
      <c r="H58" s="128">
        <v>802</v>
      </c>
    </row>
    <row r="59" spans="2:8" ht="45.75" customHeight="1" x14ac:dyDescent="0.2">
      <c r="B59" s="126"/>
      <c r="C59" s="1262" t="s">
        <v>587</v>
      </c>
      <c r="D59" s="1263"/>
      <c r="E59" s="1264"/>
      <c r="F59" s="127">
        <v>65</v>
      </c>
      <c r="G59" s="127">
        <v>129</v>
      </c>
      <c r="H59" s="128">
        <v>109</v>
      </c>
    </row>
    <row r="60" spans="2:8" ht="45.75" customHeight="1" x14ac:dyDescent="0.2">
      <c r="B60" s="126"/>
      <c r="C60" s="1262" t="s">
        <v>584</v>
      </c>
      <c r="D60" s="1263"/>
      <c r="E60" s="1264"/>
      <c r="F60" s="127">
        <v>20</v>
      </c>
      <c r="G60" s="127">
        <v>65</v>
      </c>
      <c r="H60" s="128">
        <v>108</v>
      </c>
    </row>
    <row r="61" spans="2:8" ht="45.75" customHeight="1" x14ac:dyDescent="0.2">
      <c r="B61" s="126"/>
      <c r="C61" s="1262" t="s">
        <v>585</v>
      </c>
      <c r="D61" s="1263"/>
      <c r="E61" s="1264"/>
      <c r="F61" s="127">
        <v>108</v>
      </c>
      <c r="G61" s="127">
        <v>108</v>
      </c>
      <c r="H61" s="128">
        <v>108</v>
      </c>
    </row>
    <row r="62" spans="2:8" ht="45.75" customHeight="1" thickBot="1" x14ac:dyDescent="0.25">
      <c r="B62" s="129"/>
      <c r="C62" s="1265" t="s">
        <v>586</v>
      </c>
      <c r="D62" s="1266"/>
      <c r="E62" s="1267"/>
      <c r="F62" s="130">
        <v>100</v>
      </c>
      <c r="G62" s="130">
        <v>100</v>
      </c>
      <c r="H62" s="131">
        <v>100</v>
      </c>
    </row>
    <row r="63" spans="2:8" ht="52.5" customHeight="1" thickBot="1" x14ac:dyDescent="0.25">
      <c r="B63" s="132"/>
      <c r="C63" s="1268" t="s">
        <v>51</v>
      </c>
      <c r="D63" s="1268"/>
      <c r="E63" s="1269"/>
      <c r="F63" s="133">
        <v>1929</v>
      </c>
      <c r="G63" s="133">
        <v>1913</v>
      </c>
      <c r="H63" s="134">
        <v>2252</v>
      </c>
    </row>
    <row r="64" spans="2:8" ht="13.2" x14ac:dyDescent="0.2"/>
  </sheetData>
  <sheetProtection algorithmName="SHA-512" hashValue="/DJmhNWU2Ixe+DVPxe0VUTOt2i9/QbApaxJjZ+AknRb2V0u+tV/p/on48iF6HI/TSCnQXK3BiKDHGhhJig6SMg==" saltValue="v52g3VL4DLIeOPHZmsyz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603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604</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561</v>
      </c>
      <c r="BQ50" s="1289"/>
      <c r="BR50" s="1289"/>
      <c r="BS50" s="1289"/>
      <c r="BT50" s="1289"/>
      <c r="BU50" s="1289"/>
      <c r="BV50" s="1289"/>
      <c r="BW50" s="1289"/>
      <c r="BX50" s="1289" t="s">
        <v>562</v>
      </c>
      <c r="BY50" s="1289"/>
      <c r="BZ50" s="1289"/>
      <c r="CA50" s="1289"/>
      <c r="CB50" s="1289"/>
      <c r="CC50" s="1289"/>
      <c r="CD50" s="1289"/>
      <c r="CE50" s="1289"/>
      <c r="CF50" s="1289" t="s">
        <v>563</v>
      </c>
      <c r="CG50" s="1289"/>
      <c r="CH50" s="1289"/>
      <c r="CI50" s="1289"/>
      <c r="CJ50" s="1289"/>
      <c r="CK50" s="1289"/>
      <c r="CL50" s="1289"/>
      <c r="CM50" s="1289"/>
      <c r="CN50" s="1289" t="s">
        <v>564</v>
      </c>
      <c r="CO50" s="1289"/>
      <c r="CP50" s="1289"/>
      <c r="CQ50" s="1289"/>
      <c r="CR50" s="1289"/>
      <c r="CS50" s="1289"/>
      <c r="CT50" s="1289"/>
      <c r="CU50" s="1289"/>
      <c r="CV50" s="1289" t="s">
        <v>565</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605</v>
      </c>
      <c r="AO51" s="1292"/>
      <c r="AP51" s="1292"/>
      <c r="AQ51" s="1292"/>
      <c r="AR51" s="1292"/>
      <c r="AS51" s="1292"/>
      <c r="AT51" s="1292"/>
      <c r="AU51" s="1292"/>
      <c r="AV51" s="1292"/>
      <c r="AW51" s="1292"/>
      <c r="AX51" s="1292"/>
      <c r="AY51" s="1292"/>
      <c r="AZ51" s="1292"/>
      <c r="BA51" s="1292"/>
      <c r="BB51" s="1292" t="s">
        <v>606</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90">
        <v>65.3</v>
      </c>
      <c r="BQ53" s="1290"/>
      <c r="BR53" s="1290"/>
      <c r="BS53" s="1290"/>
      <c r="BT53" s="1290"/>
      <c r="BU53" s="1290"/>
      <c r="BV53" s="1290"/>
      <c r="BW53" s="1290"/>
      <c r="BX53" s="1290">
        <v>68.3</v>
      </c>
      <c r="BY53" s="1290"/>
      <c r="BZ53" s="1290"/>
      <c r="CA53" s="1290"/>
      <c r="CB53" s="1290"/>
      <c r="CC53" s="1290"/>
      <c r="CD53" s="1290"/>
      <c r="CE53" s="1290"/>
      <c r="CF53" s="1290">
        <v>70</v>
      </c>
      <c r="CG53" s="1290"/>
      <c r="CH53" s="1290"/>
      <c r="CI53" s="1290"/>
      <c r="CJ53" s="1290"/>
      <c r="CK53" s="1290"/>
      <c r="CL53" s="1290"/>
      <c r="CM53" s="1290"/>
      <c r="CN53" s="1290">
        <v>71.8</v>
      </c>
      <c r="CO53" s="1290"/>
      <c r="CP53" s="1290"/>
      <c r="CQ53" s="1290"/>
      <c r="CR53" s="1290"/>
      <c r="CS53" s="1290"/>
      <c r="CT53" s="1290"/>
      <c r="CU53" s="1290"/>
      <c r="CV53" s="1290">
        <v>73.7</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608</v>
      </c>
      <c r="AO55" s="1289"/>
      <c r="AP55" s="1289"/>
      <c r="AQ55" s="1289"/>
      <c r="AR55" s="1289"/>
      <c r="AS55" s="1289"/>
      <c r="AT55" s="1289"/>
      <c r="AU55" s="1289"/>
      <c r="AV55" s="1289"/>
      <c r="AW55" s="1289"/>
      <c r="AX55" s="1289"/>
      <c r="AY55" s="1289"/>
      <c r="AZ55" s="1289"/>
      <c r="BA55" s="1289"/>
      <c r="BB55" s="1292" t="s">
        <v>606</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607</v>
      </c>
      <c r="BC57" s="1292"/>
      <c r="BD57" s="1292"/>
      <c r="BE57" s="1292"/>
      <c r="BF57" s="1292"/>
      <c r="BG57" s="1292"/>
      <c r="BH57" s="1292"/>
      <c r="BI57" s="1292"/>
      <c r="BJ57" s="1292"/>
      <c r="BK57" s="1292"/>
      <c r="BL57" s="1292"/>
      <c r="BM57" s="1292"/>
      <c r="BN57" s="1292"/>
      <c r="BO57" s="1292"/>
      <c r="BP57" s="1290">
        <v>58.4</v>
      </c>
      <c r="BQ57" s="1290"/>
      <c r="BR57" s="1290"/>
      <c r="BS57" s="1290"/>
      <c r="BT57" s="1290"/>
      <c r="BU57" s="1290"/>
      <c r="BV57" s="1290"/>
      <c r="BW57" s="1290"/>
      <c r="BX57" s="1290">
        <v>61.8</v>
      </c>
      <c r="BY57" s="1290"/>
      <c r="BZ57" s="1290"/>
      <c r="CA57" s="1290"/>
      <c r="CB57" s="1290"/>
      <c r="CC57" s="1290"/>
      <c r="CD57" s="1290"/>
      <c r="CE57" s="1290"/>
      <c r="CF57" s="1290">
        <v>63.1</v>
      </c>
      <c r="CG57" s="1290"/>
      <c r="CH57" s="1290"/>
      <c r="CI57" s="1290"/>
      <c r="CJ57" s="1290"/>
      <c r="CK57" s="1290"/>
      <c r="CL57" s="1290"/>
      <c r="CM57" s="1290"/>
      <c r="CN57" s="1290">
        <v>62.2</v>
      </c>
      <c r="CO57" s="1290"/>
      <c r="CP57" s="1290"/>
      <c r="CQ57" s="1290"/>
      <c r="CR57" s="1290"/>
      <c r="CS57" s="1290"/>
      <c r="CT57" s="1290"/>
      <c r="CU57" s="1290"/>
      <c r="CV57" s="1290">
        <v>48</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609</v>
      </c>
    </row>
    <row r="64" spans="1:109" ht="13.2" x14ac:dyDescent="0.2">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610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604</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561</v>
      </c>
      <c r="BQ72" s="1289"/>
      <c r="BR72" s="1289"/>
      <c r="BS72" s="1289"/>
      <c r="BT72" s="1289"/>
      <c r="BU72" s="1289"/>
      <c r="BV72" s="1289"/>
      <c r="BW72" s="1289"/>
      <c r="BX72" s="1289" t="s">
        <v>562</v>
      </c>
      <c r="BY72" s="1289"/>
      <c r="BZ72" s="1289"/>
      <c r="CA72" s="1289"/>
      <c r="CB72" s="1289"/>
      <c r="CC72" s="1289"/>
      <c r="CD72" s="1289"/>
      <c r="CE72" s="1289"/>
      <c r="CF72" s="1289" t="s">
        <v>563</v>
      </c>
      <c r="CG72" s="1289"/>
      <c r="CH72" s="1289"/>
      <c r="CI72" s="1289"/>
      <c r="CJ72" s="1289"/>
      <c r="CK72" s="1289"/>
      <c r="CL72" s="1289"/>
      <c r="CM72" s="1289"/>
      <c r="CN72" s="1289" t="s">
        <v>564</v>
      </c>
      <c r="CO72" s="1289"/>
      <c r="CP72" s="1289"/>
      <c r="CQ72" s="1289"/>
      <c r="CR72" s="1289"/>
      <c r="CS72" s="1289"/>
      <c r="CT72" s="1289"/>
      <c r="CU72" s="1289"/>
      <c r="CV72" s="1289" t="s">
        <v>565</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605</v>
      </c>
      <c r="AO73" s="1292"/>
      <c r="AP73" s="1292"/>
      <c r="AQ73" s="1292"/>
      <c r="AR73" s="1292"/>
      <c r="AS73" s="1292"/>
      <c r="AT73" s="1292"/>
      <c r="AU73" s="1292"/>
      <c r="AV73" s="1292"/>
      <c r="AW73" s="1292"/>
      <c r="AX73" s="1292"/>
      <c r="AY73" s="1292"/>
      <c r="AZ73" s="1292"/>
      <c r="BA73" s="1292"/>
      <c r="BB73" s="1292" t="s">
        <v>606</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611</v>
      </c>
      <c r="BC75" s="1292"/>
      <c r="BD75" s="1292"/>
      <c r="BE75" s="1292"/>
      <c r="BF75" s="1292"/>
      <c r="BG75" s="1292"/>
      <c r="BH75" s="1292"/>
      <c r="BI75" s="1292"/>
      <c r="BJ75" s="1292"/>
      <c r="BK75" s="1292"/>
      <c r="BL75" s="1292"/>
      <c r="BM75" s="1292"/>
      <c r="BN75" s="1292"/>
      <c r="BO75" s="1292"/>
      <c r="BP75" s="1290">
        <v>7.1</v>
      </c>
      <c r="BQ75" s="1290"/>
      <c r="BR75" s="1290"/>
      <c r="BS75" s="1290"/>
      <c r="BT75" s="1290"/>
      <c r="BU75" s="1290"/>
      <c r="BV75" s="1290"/>
      <c r="BW75" s="1290"/>
      <c r="BX75" s="1290">
        <v>7.8</v>
      </c>
      <c r="BY75" s="1290"/>
      <c r="BZ75" s="1290"/>
      <c r="CA75" s="1290"/>
      <c r="CB75" s="1290"/>
      <c r="CC75" s="1290"/>
      <c r="CD75" s="1290"/>
      <c r="CE75" s="1290"/>
      <c r="CF75" s="1290">
        <v>8.8000000000000007</v>
      </c>
      <c r="CG75" s="1290"/>
      <c r="CH75" s="1290"/>
      <c r="CI75" s="1290"/>
      <c r="CJ75" s="1290"/>
      <c r="CK75" s="1290"/>
      <c r="CL75" s="1290"/>
      <c r="CM75" s="1290"/>
      <c r="CN75" s="1290">
        <v>9.4</v>
      </c>
      <c r="CO75" s="1290"/>
      <c r="CP75" s="1290"/>
      <c r="CQ75" s="1290"/>
      <c r="CR75" s="1290"/>
      <c r="CS75" s="1290"/>
      <c r="CT75" s="1290"/>
      <c r="CU75" s="1290"/>
      <c r="CV75" s="1290">
        <v>9.8000000000000007</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608</v>
      </c>
      <c r="AO77" s="1289"/>
      <c r="AP77" s="1289"/>
      <c r="AQ77" s="1289"/>
      <c r="AR77" s="1289"/>
      <c r="AS77" s="1289"/>
      <c r="AT77" s="1289"/>
      <c r="AU77" s="1289"/>
      <c r="AV77" s="1289"/>
      <c r="AW77" s="1289"/>
      <c r="AX77" s="1289"/>
      <c r="AY77" s="1289"/>
      <c r="AZ77" s="1289"/>
      <c r="BA77" s="1289"/>
      <c r="BB77" s="1292" t="s">
        <v>606</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611</v>
      </c>
      <c r="BC79" s="1292"/>
      <c r="BD79" s="1292"/>
      <c r="BE79" s="1292"/>
      <c r="BF79" s="1292"/>
      <c r="BG79" s="1292"/>
      <c r="BH79" s="1292"/>
      <c r="BI79" s="1292"/>
      <c r="BJ79" s="1292"/>
      <c r="BK79" s="1292"/>
      <c r="BL79" s="1292"/>
      <c r="BM79" s="1292"/>
      <c r="BN79" s="1292"/>
      <c r="BO79" s="1292"/>
      <c r="BP79" s="1290">
        <v>5.6</v>
      </c>
      <c r="BQ79" s="1290"/>
      <c r="BR79" s="1290"/>
      <c r="BS79" s="1290"/>
      <c r="BT79" s="1290"/>
      <c r="BU79" s="1290"/>
      <c r="BV79" s="1290"/>
      <c r="BW79" s="1290"/>
      <c r="BX79" s="1290">
        <v>5.3</v>
      </c>
      <c r="BY79" s="1290"/>
      <c r="BZ79" s="1290"/>
      <c r="CA79" s="1290"/>
      <c r="CB79" s="1290"/>
      <c r="CC79" s="1290"/>
      <c r="CD79" s="1290"/>
      <c r="CE79" s="1290"/>
      <c r="CF79" s="1290">
        <v>5.8</v>
      </c>
      <c r="CG79" s="1290"/>
      <c r="CH79" s="1290"/>
      <c r="CI79" s="1290"/>
      <c r="CJ79" s="1290"/>
      <c r="CK79" s="1290"/>
      <c r="CL79" s="1290"/>
      <c r="CM79" s="1290"/>
      <c r="CN79" s="1290">
        <v>5.8</v>
      </c>
      <c r="CO79" s="1290"/>
      <c r="CP79" s="1290"/>
      <c r="CQ79" s="1290"/>
      <c r="CR79" s="1290"/>
      <c r="CS79" s="1290"/>
      <c r="CT79" s="1290"/>
      <c r="CU79" s="1290"/>
      <c r="CV79" s="1290">
        <v>6.1</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nUek66qbCTdrnGgn0d9xIXpeK03/m6cbfByGaqe98d12JeQCzoUQR2QJ+KZpxu/kbYm+VMxRzaZV+I/L0e1Txg==" saltValue="QzIiuSfttIgdgOcrCUMN2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PFAh7Z3EWVgsw3sFmlcNjWfqo7oiTw8Z2f8/MhNuVJs696aLoNptrcwxdjpm1GRT3WIIhZTWYNvSQhvKs2JqjQ==" saltValue="QLA8/eUu/lkamT+j7XXB6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DuEYE6swF9Hp5pjSoP2nPdWuzsB8YjFle7tgz0BuV4V0xBXYxfuAsNw2TKHsqdf19FggymHnyBvpZT5+lwpjoA==" saltValue="3Jvs2dKjBz5bd9IvC+9wc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158198</v>
      </c>
      <c r="E3" s="153"/>
      <c r="F3" s="154">
        <v>267911</v>
      </c>
      <c r="G3" s="155"/>
      <c r="H3" s="156"/>
    </row>
    <row r="4" spans="1:8" x14ac:dyDescent="0.2">
      <c r="A4" s="157"/>
      <c r="B4" s="158"/>
      <c r="C4" s="159"/>
      <c r="D4" s="160">
        <v>61563</v>
      </c>
      <c r="E4" s="161"/>
      <c r="F4" s="162">
        <v>106425</v>
      </c>
      <c r="G4" s="163"/>
      <c r="H4" s="164"/>
    </row>
    <row r="5" spans="1:8" x14ac:dyDescent="0.2">
      <c r="A5" s="145" t="s">
        <v>553</v>
      </c>
      <c r="B5" s="150"/>
      <c r="C5" s="151"/>
      <c r="D5" s="152">
        <v>179567</v>
      </c>
      <c r="E5" s="153"/>
      <c r="F5" s="154">
        <v>228215</v>
      </c>
      <c r="G5" s="155"/>
      <c r="H5" s="156"/>
    </row>
    <row r="6" spans="1:8" x14ac:dyDescent="0.2">
      <c r="A6" s="157"/>
      <c r="B6" s="158"/>
      <c r="C6" s="159"/>
      <c r="D6" s="160">
        <v>102708</v>
      </c>
      <c r="E6" s="161"/>
      <c r="F6" s="162">
        <v>117571</v>
      </c>
      <c r="G6" s="163"/>
      <c r="H6" s="164"/>
    </row>
    <row r="7" spans="1:8" x14ac:dyDescent="0.2">
      <c r="A7" s="145" t="s">
        <v>554</v>
      </c>
      <c r="B7" s="150"/>
      <c r="C7" s="151"/>
      <c r="D7" s="152">
        <v>103515</v>
      </c>
      <c r="E7" s="153"/>
      <c r="F7" s="154">
        <v>264232</v>
      </c>
      <c r="G7" s="155"/>
      <c r="H7" s="156"/>
    </row>
    <row r="8" spans="1:8" x14ac:dyDescent="0.2">
      <c r="A8" s="157"/>
      <c r="B8" s="158"/>
      <c r="C8" s="159"/>
      <c r="D8" s="160">
        <v>72860</v>
      </c>
      <c r="E8" s="161"/>
      <c r="F8" s="162">
        <v>133959</v>
      </c>
      <c r="G8" s="163"/>
      <c r="H8" s="164"/>
    </row>
    <row r="9" spans="1:8" x14ac:dyDescent="0.2">
      <c r="A9" s="145" t="s">
        <v>555</v>
      </c>
      <c r="B9" s="150"/>
      <c r="C9" s="151"/>
      <c r="D9" s="152">
        <v>129116</v>
      </c>
      <c r="E9" s="153"/>
      <c r="F9" s="154">
        <v>263613</v>
      </c>
      <c r="G9" s="155"/>
      <c r="H9" s="156"/>
    </row>
    <row r="10" spans="1:8" x14ac:dyDescent="0.2">
      <c r="A10" s="157"/>
      <c r="B10" s="158"/>
      <c r="C10" s="159"/>
      <c r="D10" s="160">
        <v>100009</v>
      </c>
      <c r="E10" s="161"/>
      <c r="F10" s="162">
        <v>128823</v>
      </c>
      <c r="G10" s="163"/>
      <c r="H10" s="164"/>
    </row>
    <row r="11" spans="1:8" x14ac:dyDescent="0.2">
      <c r="A11" s="145" t="s">
        <v>556</v>
      </c>
      <c r="B11" s="150"/>
      <c r="C11" s="151"/>
      <c r="D11" s="152">
        <v>145341</v>
      </c>
      <c r="E11" s="153"/>
      <c r="F11" s="154">
        <v>330026</v>
      </c>
      <c r="G11" s="155"/>
      <c r="H11" s="156"/>
    </row>
    <row r="12" spans="1:8" x14ac:dyDescent="0.2">
      <c r="A12" s="157"/>
      <c r="B12" s="158"/>
      <c r="C12" s="165"/>
      <c r="D12" s="160">
        <v>111949</v>
      </c>
      <c r="E12" s="161"/>
      <c r="F12" s="162">
        <v>141075</v>
      </c>
      <c r="G12" s="163"/>
      <c r="H12" s="164"/>
    </row>
    <row r="13" spans="1:8" x14ac:dyDescent="0.2">
      <c r="A13" s="145"/>
      <c r="B13" s="150"/>
      <c r="C13" s="166"/>
      <c r="D13" s="167">
        <v>143147</v>
      </c>
      <c r="E13" s="168"/>
      <c r="F13" s="169">
        <v>270799</v>
      </c>
      <c r="G13" s="170"/>
      <c r="H13" s="156"/>
    </row>
    <row r="14" spans="1:8" x14ac:dyDescent="0.2">
      <c r="A14" s="157"/>
      <c r="B14" s="158"/>
      <c r="C14" s="159"/>
      <c r="D14" s="160">
        <v>89818</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9.9499999999999993</v>
      </c>
      <c r="C19" s="171">
        <f>ROUND(VALUE(SUBSTITUTE(実質収支比率等に係る経年分析!G$48,"▲","-")),2)</f>
        <v>8.66</v>
      </c>
      <c r="D19" s="171">
        <f>ROUND(VALUE(SUBSTITUTE(実質収支比率等に係る経年分析!H$48,"▲","-")),2)</f>
        <v>7.35</v>
      </c>
      <c r="E19" s="171">
        <f>ROUND(VALUE(SUBSTITUTE(実質収支比率等に係る経年分析!I$48,"▲","-")),2)</f>
        <v>10.62</v>
      </c>
      <c r="F19" s="171">
        <f>ROUND(VALUE(SUBSTITUTE(実質収支比率等に係る経年分析!J$48,"▲","-")),2)</f>
        <v>5.64</v>
      </c>
    </row>
    <row r="20" spans="1:11" x14ac:dyDescent="0.2">
      <c r="A20" s="171" t="s">
        <v>55</v>
      </c>
      <c r="B20" s="171">
        <f>ROUND(VALUE(SUBSTITUTE(実質収支比率等に係る経年分析!F$47,"▲","-")),2)</f>
        <v>49.75</v>
      </c>
      <c r="C20" s="171">
        <f>ROUND(VALUE(SUBSTITUTE(実質収支比率等に係る経年分析!G$47,"▲","-")),2)</f>
        <v>50.01</v>
      </c>
      <c r="D20" s="171">
        <f>ROUND(VALUE(SUBSTITUTE(実質収支比率等に係る経年分析!H$47,"▲","-")),2)</f>
        <v>48.27</v>
      </c>
      <c r="E20" s="171">
        <f>ROUND(VALUE(SUBSTITUTE(実質収支比率等に係る経年分析!I$47,"▲","-")),2)</f>
        <v>44.47</v>
      </c>
      <c r="F20" s="171">
        <f>ROUND(VALUE(SUBSTITUTE(実質収支比率等に係る経年分析!J$47,"▲","-")),2)</f>
        <v>40.14</v>
      </c>
    </row>
    <row r="21" spans="1:11" x14ac:dyDescent="0.2">
      <c r="A21" s="171" t="s">
        <v>56</v>
      </c>
      <c r="B21" s="171">
        <f>IF(ISNUMBER(VALUE(SUBSTITUTE(実質収支比率等に係る経年分析!F$49,"▲","-"))),ROUND(VALUE(SUBSTITUTE(実質収支比率等に係る経年分析!F$49,"▲","-")),2),NA())</f>
        <v>3.18</v>
      </c>
      <c r="C21" s="171">
        <f>IF(ISNUMBER(VALUE(SUBSTITUTE(実質収支比率等に係る経年分析!G$49,"▲","-"))),ROUND(VALUE(SUBSTITUTE(実質収支比率等に係る経年分析!G$49,"▲","-")),2),NA())</f>
        <v>-1.34</v>
      </c>
      <c r="D21" s="171">
        <f>IF(ISNUMBER(VALUE(SUBSTITUTE(実質収支比率等に係る経年分析!H$49,"▲","-"))),ROUND(VALUE(SUBSTITUTE(実質収支比率等に係る経年分析!H$49,"▲","-")),2),NA())</f>
        <v>-1.01</v>
      </c>
      <c r="E21" s="171">
        <f>IF(ISNUMBER(VALUE(SUBSTITUTE(実質収支比率等に係る経年分析!I$49,"▲","-"))),ROUND(VALUE(SUBSTITUTE(実質収支比率等に係る経年分析!I$49,"▲","-")),2),NA())</f>
        <v>3.85</v>
      </c>
      <c r="F21" s="171">
        <f>IF(ISNUMBER(VALUE(SUBSTITUTE(実質収支比率等に係る経年分析!J$49,"▲","-"))),ROUND(VALUE(SUBSTITUTE(実質収支比率等に係る経年分析!J$49,"▲","-")),2),NA())</f>
        <v>-3.95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介護保険サービス事業特別会計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浄化槽事業特別会計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1.1399999999999999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271</v>
      </c>
      <c r="E42" s="173"/>
      <c r="F42" s="173"/>
      <c r="G42" s="173">
        <f>'実質公債費比率（分子）の構造'!L$52</f>
        <v>264</v>
      </c>
      <c r="H42" s="173"/>
      <c r="I42" s="173"/>
      <c r="J42" s="173">
        <f>'実質公債費比率（分子）の構造'!M$52</f>
        <v>306</v>
      </c>
      <c r="K42" s="173"/>
      <c r="L42" s="173"/>
      <c r="M42" s="173">
        <f>'実質公債費比率（分子）の構造'!N$52</f>
        <v>331</v>
      </c>
      <c r="N42" s="173"/>
      <c r="O42" s="173"/>
      <c r="P42" s="173">
        <f>'実質公債費比率（分子）の構造'!O$52</f>
        <v>319</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30</v>
      </c>
      <c r="C46" s="173"/>
      <c r="D46" s="173"/>
      <c r="E46" s="173">
        <f>'実質公債費比率（分子）の構造'!L$48</f>
        <v>33</v>
      </c>
      <c r="F46" s="173"/>
      <c r="G46" s="173"/>
      <c r="H46" s="173">
        <f>'実質公債費比率（分子）の構造'!M$48</f>
        <v>37</v>
      </c>
      <c r="I46" s="173"/>
      <c r="J46" s="173"/>
      <c r="K46" s="173">
        <f>'実質公債費比率（分子）の構造'!N$48</f>
        <v>42</v>
      </c>
      <c r="L46" s="173"/>
      <c r="M46" s="173"/>
      <c r="N46" s="173">
        <f>'実質公債費比率（分子）の構造'!O$48</f>
        <v>45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326</v>
      </c>
      <c r="C49" s="173"/>
      <c r="D49" s="173"/>
      <c r="E49" s="173">
        <f>'実質公債費比率（分子）の構造'!L$45</f>
        <v>309</v>
      </c>
      <c r="F49" s="173"/>
      <c r="G49" s="173"/>
      <c r="H49" s="173">
        <f>'実質公債費比率（分子）の構造'!M$45</f>
        <v>356</v>
      </c>
      <c r="I49" s="173"/>
      <c r="J49" s="173"/>
      <c r="K49" s="173">
        <f>'実質公債費比率（分子）の構造'!N$45</f>
        <v>401</v>
      </c>
      <c r="L49" s="173"/>
      <c r="M49" s="173"/>
      <c r="N49" s="173">
        <f>'実質公債費比率（分子）の構造'!O$45</f>
        <v>386</v>
      </c>
      <c r="O49" s="173"/>
      <c r="P49" s="173"/>
    </row>
    <row r="50" spans="1:16" x14ac:dyDescent="0.2">
      <c r="A50" s="173" t="s">
        <v>71</v>
      </c>
      <c r="B50" s="173" t="e">
        <f>NA()</f>
        <v>#N/A</v>
      </c>
      <c r="C50" s="173">
        <f>IF(ISNUMBER('実質公債費比率（分子）の構造'!K$53),'実質公債費比率（分子）の構造'!K$53,NA())</f>
        <v>85</v>
      </c>
      <c r="D50" s="173" t="e">
        <f>NA()</f>
        <v>#N/A</v>
      </c>
      <c r="E50" s="173" t="e">
        <f>NA()</f>
        <v>#N/A</v>
      </c>
      <c r="F50" s="173">
        <f>IF(ISNUMBER('実質公債費比率（分子）の構造'!L$53),'実質公債費比率（分子）の構造'!L$53,NA())</f>
        <v>78</v>
      </c>
      <c r="G50" s="173" t="e">
        <f>NA()</f>
        <v>#N/A</v>
      </c>
      <c r="H50" s="173" t="e">
        <f>NA()</f>
        <v>#N/A</v>
      </c>
      <c r="I50" s="173">
        <f>IF(ISNUMBER('実質公債費比率（分子）の構造'!M$53),'実質公債費比率（分子）の構造'!M$53,NA())</f>
        <v>87</v>
      </c>
      <c r="J50" s="173" t="e">
        <f>NA()</f>
        <v>#N/A</v>
      </c>
      <c r="K50" s="173" t="e">
        <f>NA()</f>
        <v>#N/A</v>
      </c>
      <c r="L50" s="173">
        <f>IF(ISNUMBER('実質公債費比率（分子）の構造'!N$53),'実質公債費比率（分子）の構造'!N$53,NA())</f>
        <v>112</v>
      </c>
      <c r="M50" s="173" t="e">
        <f>NA()</f>
        <v>#N/A</v>
      </c>
      <c r="N50" s="173" t="e">
        <f>NA()</f>
        <v>#N/A</v>
      </c>
      <c r="O50" s="173">
        <f>IF(ISNUMBER('実質公債費比率（分子）の構造'!O$53),'実質公債費比率（分子）の構造'!O$53,NA())</f>
        <v>112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2952</v>
      </c>
      <c r="E56" s="172"/>
      <c r="F56" s="172"/>
      <c r="G56" s="172">
        <f>'将来負担比率（分子）の構造'!J$52</f>
        <v>2857</v>
      </c>
      <c r="H56" s="172"/>
      <c r="I56" s="172"/>
      <c r="J56" s="172">
        <f>'将来負担比率（分子）の構造'!K$52</f>
        <v>2751</v>
      </c>
      <c r="K56" s="172"/>
      <c r="L56" s="172"/>
      <c r="M56" s="172">
        <f>'将来負担比率（分子）の構造'!L$52</f>
        <v>2666</v>
      </c>
      <c r="N56" s="172"/>
      <c r="O56" s="172"/>
      <c r="P56" s="172">
        <f>'将来負担比率（分子）の構造'!M$52</f>
        <v>2533</v>
      </c>
    </row>
    <row r="57" spans="1:16" x14ac:dyDescent="0.2">
      <c r="A57" s="172" t="s">
        <v>42</v>
      </c>
      <c r="B57" s="172"/>
      <c r="C57" s="172"/>
      <c r="D57" s="172">
        <f>'将来負担比率（分子）の構造'!I$51</f>
        <v>319</v>
      </c>
      <c r="E57" s="172"/>
      <c r="F57" s="172"/>
      <c r="G57" s="172">
        <f>'将来負担比率（分子）の構造'!J$51</f>
        <v>321</v>
      </c>
      <c r="H57" s="172"/>
      <c r="I57" s="172"/>
      <c r="J57" s="172">
        <f>'将来負担比率（分子）の構造'!K$51</f>
        <v>276</v>
      </c>
      <c r="K57" s="172"/>
      <c r="L57" s="172"/>
      <c r="M57" s="172">
        <f>'将来負担比率（分子）の構造'!L$51</f>
        <v>274</v>
      </c>
      <c r="N57" s="172"/>
      <c r="O57" s="172"/>
      <c r="P57" s="172">
        <f>'将来負担比率（分子）の構造'!M$51</f>
        <v>276</v>
      </c>
    </row>
    <row r="58" spans="1:16" x14ac:dyDescent="0.2">
      <c r="A58" s="172" t="s">
        <v>41</v>
      </c>
      <c r="B58" s="172"/>
      <c r="C58" s="172"/>
      <c r="D58" s="172">
        <f>'将来負担比率（分子）の構造'!I$50</f>
        <v>1998</v>
      </c>
      <c r="E58" s="172"/>
      <c r="F58" s="172"/>
      <c r="G58" s="172">
        <f>'将来負担比率（分子）の構造'!J$50</f>
        <v>2073</v>
      </c>
      <c r="H58" s="172"/>
      <c r="I58" s="172"/>
      <c r="J58" s="172">
        <f>'将来負担比率（分子）の構造'!K$50</f>
        <v>2120</v>
      </c>
      <c r="K58" s="172"/>
      <c r="L58" s="172"/>
      <c r="M58" s="172">
        <f>'将来負担比率（分子）の構造'!L$50</f>
        <v>2107</v>
      </c>
      <c r="N58" s="172"/>
      <c r="O58" s="172"/>
      <c r="P58" s="172">
        <f>'将来負担比率（分子）の構造'!M$50</f>
        <v>2458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395</v>
      </c>
      <c r="C62" s="172"/>
      <c r="D62" s="172"/>
      <c r="E62" s="172">
        <f>'将来負担比率（分子）の構造'!J$45</f>
        <v>394</v>
      </c>
      <c r="F62" s="172"/>
      <c r="G62" s="172"/>
      <c r="H62" s="172">
        <f>'将来負担比率（分子）の構造'!K$45</f>
        <v>411</v>
      </c>
      <c r="I62" s="172"/>
      <c r="J62" s="172"/>
      <c r="K62" s="172">
        <f>'将来負担比率（分子）の構造'!L$45</f>
        <v>404</v>
      </c>
      <c r="L62" s="172"/>
      <c r="M62" s="172"/>
      <c r="N62" s="172">
        <f>'将来負担比率（分子）の構造'!M$45</f>
        <v>368</v>
      </c>
      <c r="O62" s="172"/>
      <c r="P62" s="172"/>
    </row>
    <row r="63" spans="1:16" x14ac:dyDescent="0.2">
      <c r="A63" s="172" t="s">
        <v>34</v>
      </c>
      <c r="B63" s="172">
        <f>'将来負担比率（分子）の構造'!I$44</f>
        <v>3</v>
      </c>
      <c r="C63" s="172"/>
      <c r="D63" s="172"/>
      <c r="E63" s="172">
        <f>'将来負担比率（分子）の構造'!J$44</f>
        <v>4</v>
      </c>
      <c r="F63" s="172"/>
      <c r="G63" s="172"/>
      <c r="H63" s="172">
        <f>'将来負担比率（分子）の構造'!K$44</f>
        <v>4</v>
      </c>
      <c r="I63" s="172"/>
      <c r="J63" s="172"/>
      <c r="K63" s="172">
        <f>'将来負担比率（分子）の構造'!L$44</f>
        <v>4</v>
      </c>
      <c r="L63" s="172"/>
      <c r="M63" s="172"/>
      <c r="N63" s="172">
        <f>'将来負担比率（分子）の構造'!M$44</f>
        <v>10</v>
      </c>
      <c r="O63" s="172"/>
      <c r="P63" s="172"/>
    </row>
    <row r="64" spans="1:16" x14ac:dyDescent="0.2">
      <c r="A64" s="172" t="s">
        <v>33</v>
      </c>
      <c r="B64" s="172">
        <f>'将来負担比率（分子）の構造'!I$43</f>
        <v>517</v>
      </c>
      <c r="C64" s="172"/>
      <c r="D64" s="172"/>
      <c r="E64" s="172">
        <f>'将来負担比率（分子）の構造'!J$43</f>
        <v>515</v>
      </c>
      <c r="F64" s="172"/>
      <c r="G64" s="172"/>
      <c r="H64" s="172">
        <f>'将来負担比率（分子）の構造'!K$43</f>
        <v>518</v>
      </c>
      <c r="I64" s="172"/>
      <c r="J64" s="172"/>
      <c r="K64" s="172">
        <f>'将来負担比率（分子）の構造'!L$43</f>
        <v>505</v>
      </c>
      <c r="L64" s="172"/>
      <c r="M64" s="172"/>
      <c r="N64" s="172">
        <f>'将来負担比率（分子）の構造'!M$43</f>
        <v>502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3403</v>
      </c>
      <c r="C66" s="172"/>
      <c r="D66" s="172"/>
      <c r="E66" s="172">
        <f>'将来負担比率（分子）の構造'!J$41</f>
        <v>3395</v>
      </c>
      <c r="F66" s="172"/>
      <c r="G66" s="172"/>
      <c r="H66" s="172">
        <f>'将来負担比率（分子）の構造'!K$41</f>
        <v>3217</v>
      </c>
      <c r="I66" s="172"/>
      <c r="J66" s="172"/>
      <c r="K66" s="172">
        <f>'将来負担比率（分子）の構造'!L$41</f>
        <v>3028</v>
      </c>
      <c r="L66" s="172"/>
      <c r="M66" s="172"/>
      <c r="N66" s="172">
        <f>'将来負担比率（分子）の構造'!M$41</f>
        <v>2859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600</v>
      </c>
      <c r="C72" s="176">
        <f>基金残高に係る経年分析!G55</f>
        <v>600</v>
      </c>
      <c r="D72" s="176">
        <f>基金残高に係る経年分析!H55</f>
        <v>600</v>
      </c>
    </row>
    <row r="73" spans="1:16" x14ac:dyDescent="0.2">
      <c r="A73" s="175" t="s">
        <v>78</v>
      </c>
      <c r="B73" s="176">
        <f>基金残高に係る経年分析!F56</f>
        <v>133</v>
      </c>
      <c r="C73" s="176">
        <f>基金残高に係る経年分析!G56</f>
        <v>133</v>
      </c>
      <c r="D73" s="176">
        <f>基金残高に係る経年分析!H56</f>
        <v>168</v>
      </c>
    </row>
    <row r="74" spans="1:16" x14ac:dyDescent="0.2">
      <c r="A74" s="175" t="s">
        <v>79</v>
      </c>
      <c r="B74" s="176">
        <f>基金残高に係る経年分析!F57</f>
        <v>1197</v>
      </c>
      <c r="C74" s="176">
        <f>基金残高に係る経年分析!G57</f>
        <v>1180</v>
      </c>
      <c r="D74" s="176">
        <f>基金残高に係る経年分析!H57</f>
        <v>1484</v>
      </c>
    </row>
  </sheetData>
  <sheetProtection algorithmName="SHA-512" hashValue="bqWsDmwHtBStIqC6NQvGWQHmzsZ27zaZ8ViiE+y8qylW/fpdvaYZMCRNa62kX+OU37Fx7lI0EIV0ZA8MrBdQzQ==" saltValue="ciwQnrBTyLqRbD8GJHgXm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2023-10-03T08:57:21Z</cp:lastPrinted>
  <dcterms:created xsi:type="dcterms:W3CDTF">2023-02-20T05:13:04Z</dcterms:created>
  <dcterms:modified xsi:type="dcterms:W3CDTF">2023-10-05T06:16:38Z</dcterms:modified>
  <cp:category/>
</cp:coreProperties>
</file>